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CFF69E09-E041-4725-9D16-F344A75183B5}" xr6:coauthVersionLast="45" xr6:coauthVersionMax="45" xr10:uidLastSave="{2D3789D2-7AB6-4FD7-8E27-E1DE8DF9780B}"/>
  <bookViews>
    <workbookView xWindow="14715" yWindow="-20250" windowWidth="24330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3" l="1"/>
  <c r="L27" i="3" l="1"/>
  <c r="M27" i="3"/>
  <c r="N27" i="3"/>
  <c r="N11" i="3" l="1"/>
  <c r="N49" i="3"/>
  <c r="N20" i="3"/>
  <c r="N29" i="3"/>
  <c r="N9" i="3"/>
  <c r="N39" i="3"/>
  <c r="N44" i="3"/>
  <c r="N12" i="3"/>
  <c r="N40" i="3"/>
  <c r="N37" i="3"/>
  <c r="N22" i="3"/>
  <c r="N4" i="3"/>
  <c r="N7" i="3"/>
  <c r="N45" i="3"/>
  <c r="N26" i="3"/>
  <c r="N56" i="3"/>
  <c r="N2" i="3"/>
  <c r="N53" i="3"/>
  <c r="N48" i="3"/>
  <c r="N32" i="3"/>
  <c r="N17" i="3"/>
  <c r="N28" i="3"/>
  <c r="N23" i="3"/>
  <c r="N34" i="3"/>
  <c r="N19" i="3"/>
  <c r="N38" i="3"/>
  <c r="N14" i="3"/>
  <c r="N54" i="3"/>
  <c r="N21" i="3"/>
  <c r="N18" i="3"/>
  <c r="N3" i="3"/>
  <c r="N47" i="3"/>
  <c r="N33" i="3"/>
  <c r="N50" i="3"/>
  <c r="N42" i="3"/>
  <c r="N51" i="3"/>
  <c r="N13" i="3"/>
  <c r="N16" i="3"/>
  <c r="N24" i="3"/>
  <c r="N5" i="3"/>
  <c r="N6" i="3"/>
  <c r="N25" i="3"/>
  <c r="N52" i="3"/>
  <c r="N31" i="3"/>
  <c r="N30" i="3"/>
  <c r="N8" i="3"/>
  <c r="N46" i="3"/>
  <c r="N36" i="3"/>
  <c r="N55" i="3"/>
  <c r="N43" i="3"/>
  <c r="N15" i="3"/>
  <c r="N41" i="3"/>
  <c r="N35" i="3"/>
  <c r="N10" i="3"/>
  <c r="M50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50" i="3"/>
  <c r="L39" i="3"/>
  <c r="L51" i="3"/>
  <c r="L55" i="3"/>
  <c r="L38" i="3"/>
  <c r="L11" i="3"/>
  <c r="L19" i="3"/>
  <c r="L54" i="3"/>
  <c r="L23" i="3"/>
  <c r="L45" i="3"/>
  <c r="L41" i="3"/>
  <c r="L20" i="3"/>
  <c r="L2" i="3"/>
  <c r="L9" i="3"/>
  <c r="L15" i="3"/>
  <c r="L35" i="3"/>
  <c r="L21" i="3"/>
  <c r="L42" i="3"/>
  <c r="L40" i="3"/>
  <c r="L18" i="3"/>
  <c r="L52" i="3"/>
  <c r="L36" i="3"/>
  <c r="L12" i="3"/>
  <c r="L4" i="3"/>
  <c r="L28" i="3"/>
  <c r="L43" i="3"/>
  <c r="L31" i="3"/>
  <c r="L49" i="3"/>
  <c r="L53" i="3"/>
  <c r="L13" i="3"/>
  <c r="L16" i="3"/>
  <c r="L56" i="3"/>
  <c r="L32" i="3"/>
  <c r="L37" i="3"/>
  <c r="L17" i="3"/>
  <c r="L7" i="3"/>
  <c r="L46" i="3"/>
  <c r="L47" i="3"/>
  <c r="L3" i="3"/>
  <c r="L25" i="3"/>
  <c r="L30" i="3"/>
  <c r="L10" i="3"/>
  <c r="L8" i="3"/>
  <c r="L48" i="3"/>
  <c r="L6" i="3"/>
  <c r="L22" i="3"/>
  <c r="L33" i="3"/>
  <c r="L14" i="3"/>
  <c r="L34" i="3"/>
  <c r="L5" i="3"/>
  <c r="L29" i="3"/>
  <c r="L26" i="3"/>
  <c r="M7" i="3" l="1"/>
  <c r="M36" i="3"/>
  <c r="M21" i="3"/>
  <c r="M25" i="3"/>
  <c r="M11" i="3"/>
  <c r="M14" i="3"/>
  <c r="M46" i="3"/>
  <c r="M24" i="3"/>
  <c r="M18" i="3"/>
  <c r="M17" i="3"/>
  <c r="M4" i="3"/>
  <c r="M35" i="3"/>
  <c r="M12" i="3"/>
  <c r="M29" i="3"/>
  <c r="M44" i="3"/>
  <c r="M45" i="3"/>
  <c r="M40" i="3"/>
  <c r="M33" i="3"/>
  <c r="M39" i="3"/>
  <c r="M3" i="3"/>
  <c r="M42" i="3"/>
  <c r="M38" i="3"/>
  <c r="M32" i="3"/>
  <c r="M20" i="3"/>
  <c r="M41" i="3"/>
  <c r="M6" i="3"/>
  <c r="M54" i="3"/>
  <c r="M31" i="3"/>
  <c r="M43" i="3"/>
  <c r="M19" i="3"/>
  <c r="M56" i="3"/>
  <c r="M28" i="3"/>
  <c r="M8" i="3"/>
  <c r="M53" i="3"/>
  <c r="M22" i="3"/>
  <c r="M34" i="3"/>
  <c r="M16" i="3"/>
  <c r="M15" i="3"/>
  <c r="M9" i="3"/>
  <c r="M26" i="3"/>
  <c r="M37" i="3"/>
  <c r="M48" i="3"/>
  <c r="M49" i="3"/>
  <c r="M13" i="3"/>
  <c r="M52" i="3"/>
  <c r="M5" i="3"/>
  <c r="M10" i="3"/>
  <c r="M30" i="3"/>
  <c r="M55" i="3"/>
  <c r="M23" i="3"/>
  <c r="M47" i="3"/>
  <c r="M2" i="3"/>
  <c r="M51" i="3"/>
  <c r="L44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<sst xmlns="http://schemas.openxmlformats.org/spreadsheetml/2006/main" count="321" uniqueCount="102">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</sst>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0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oklahom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istrict-of-columbia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oklahom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istrict-of-columbia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oklahom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istrict-of-columbia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oklahom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istrict-of-columbia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1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8" t="s">
        <v>68</v>
      </c>
      <c r="M1" s="58"/>
      <c r="N1" s="58"/>
      <c r="O1" s="4">
        <v>1.4999999999999999E-2</v>
      </c>
      <c r="P1" s="4"/>
      <c r="Q1" s="59" t="s">
        <v>77</v>
      </c>
      <c r="R1" s="59"/>
      <c r="S1" s="59"/>
      <c r="T1" s="59"/>
      <c r="U1" s="59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7</v>
      </c>
      <c r="B5" s="1">
        <v>426016</v>
      </c>
      <c r="C5" s="2"/>
      <c r="D5" s="1">
        <v>32375</v>
      </c>
      <c r="E5" s="2"/>
      <c r="F5" s="1">
        <v>236117</v>
      </c>
      <c r="G5" s="1">
        <v>21899</v>
      </c>
      <c r="H5" s="1">
        <v>1664</v>
      </c>
      <c r="I5" s="1">
        <v>4541574</v>
      </c>
      <c r="J5" s="1">
        <v>233457</v>
      </c>
      <c r="K5" s="5"/>
      <c r="L5" s="6"/>
    </row>
    <row r="6" spans="1:22" ht="15" thickBot="1" x14ac:dyDescent="0.4">
      <c r="A6" s="37" t="s">
        <v>10</v>
      </c>
      <c r="B6" s="1">
        <v>312104</v>
      </c>
      <c r="C6" s="2"/>
      <c r="D6" s="1">
        <v>6952</v>
      </c>
      <c r="E6" s="2"/>
      <c r="F6" s="1">
        <v>220734</v>
      </c>
      <c r="G6" s="1">
        <v>7899</v>
      </c>
      <c r="H6" s="2">
        <v>176</v>
      </c>
      <c r="I6" s="1">
        <v>5175737</v>
      </c>
      <c r="J6" s="1">
        <v>130991</v>
      </c>
      <c r="K6" s="5"/>
      <c r="L6" s="6"/>
    </row>
    <row r="7" spans="1:22" ht="15" thickBot="1" x14ac:dyDescent="0.4">
      <c r="A7" s="37" t="s">
        <v>15</v>
      </c>
      <c r="B7" s="1">
        <v>251076</v>
      </c>
      <c r="C7" s="2"/>
      <c r="D7" s="1">
        <v>3150</v>
      </c>
      <c r="E7" s="2"/>
      <c r="F7" s="1">
        <v>124930</v>
      </c>
      <c r="G7" s="1">
        <v>8659</v>
      </c>
      <c r="H7" s="2">
        <v>109</v>
      </c>
      <c r="I7" s="1">
        <v>2644496</v>
      </c>
      <c r="J7" s="1">
        <v>91202</v>
      </c>
      <c r="K7" s="5"/>
      <c r="L7" s="6"/>
    </row>
    <row r="8" spans="1:22" ht="15" thickBot="1" x14ac:dyDescent="0.4">
      <c r="A8" s="37" t="s">
        <v>13</v>
      </c>
      <c r="B8" s="1">
        <v>244151</v>
      </c>
      <c r="C8" s="2"/>
      <c r="D8" s="1">
        <v>4102</v>
      </c>
      <c r="E8" s="2"/>
      <c r="F8" s="1">
        <v>208495</v>
      </c>
      <c r="G8" s="1">
        <v>11368</v>
      </c>
      <c r="H8" s="2">
        <v>191</v>
      </c>
      <c r="I8" s="1">
        <v>2423992</v>
      </c>
      <c r="J8" s="1">
        <v>112861</v>
      </c>
      <c r="K8" s="5"/>
      <c r="L8" s="6"/>
    </row>
    <row r="9" spans="1:22" ht="15" thickBot="1" x14ac:dyDescent="0.4">
      <c r="A9" s="37" t="s">
        <v>8</v>
      </c>
      <c r="B9" s="1">
        <v>178218</v>
      </c>
      <c r="C9" s="2"/>
      <c r="D9" s="1">
        <v>15553</v>
      </c>
      <c r="E9" s="2"/>
      <c r="F9" s="1">
        <v>90115</v>
      </c>
      <c r="G9" s="1">
        <v>20065</v>
      </c>
      <c r="H9" s="1">
        <v>1751</v>
      </c>
      <c r="I9" s="1">
        <v>1623158</v>
      </c>
      <c r="J9" s="1">
        <v>182743</v>
      </c>
      <c r="K9" s="5"/>
      <c r="L9" s="6"/>
    </row>
    <row r="10" spans="1:22" ht="15" thickBot="1" x14ac:dyDescent="0.4">
      <c r="A10" s="37" t="s">
        <v>12</v>
      </c>
      <c r="B10" s="1">
        <v>152899</v>
      </c>
      <c r="C10" s="2"/>
      <c r="D10" s="1">
        <v>7345</v>
      </c>
      <c r="E10" s="2"/>
      <c r="F10" s="1">
        <v>30483</v>
      </c>
      <c r="G10" s="1">
        <v>12066</v>
      </c>
      <c r="H10" s="2">
        <v>580</v>
      </c>
      <c r="I10" s="1">
        <v>1911743</v>
      </c>
      <c r="J10" s="1">
        <v>150866</v>
      </c>
      <c r="K10" s="5"/>
      <c r="L10" s="6"/>
    </row>
    <row r="11" spans="1:22" ht="15" thickBot="1" x14ac:dyDescent="0.4">
      <c r="A11" s="37" t="s">
        <v>33</v>
      </c>
      <c r="B11" s="1">
        <v>116892</v>
      </c>
      <c r="C11" s="2"/>
      <c r="D11" s="1">
        <v>2082</v>
      </c>
      <c r="E11" s="2"/>
      <c r="F11" s="1">
        <v>100957</v>
      </c>
      <c r="G11" s="1">
        <v>16059</v>
      </c>
      <c r="H11" s="2">
        <v>286</v>
      </c>
      <c r="I11" s="1">
        <v>860295</v>
      </c>
      <c r="J11" s="1">
        <v>118193</v>
      </c>
      <c r="K11" s="6"/>
      <c r="L11" s="6"/>
    </row>
    <row r="12" spans="1:22" ht="15" thickBot="1" x14ac:dyDescent="0.4">
      <c r="A12" s="37" t="s">
        <v>16</v>
      </c>
      <c r="B12" s="1">
        <v>111211</v>
      </c>
      <c r="C12" s="2"/>
      <c r="D12" s="1">
        <v>2965</v>
      </c>
      <c r="E12" s="2"/>
      <c r="F12" s="1">
        <v>90931</v>
      </c>
      <c r="G12" s="1">
        <v>10474</v>
      </c>
      <c r="H12" s="2">
        <v>279</v>
      </c>
      <c r="I12" s="1">
        <v>1223592</v>
      </c>
      <c r="J12" s="1">
        <v>115244</v>
      </c>
      <c r="K12" s="6"/>
      <c r="L12" s="6"/>
    </row>
    <row r="13" spans="1:22" ht="15" thickBot="1" x14ac:dyDescent="0.4">
      <c r="A13" s="37" t="s">
        <v>17</v>
      </c>
      <c r="B13" s="1">
        <v>111110</v>
      </c>
      <c r="C13" s="2"/>
      <c r="D13" s="1">
        <v>8296</v>
      </c>
      <c r="E13" s="2"/>
      <c r="F13" s="1">
        <v>8467</v>
      </c>
      <c r="G13" s="1">
        <v>16120</v>
      </c>
      <c r="H13" s="1">
        <v>1204</v>
      </c>
      <c r="I13" s="1">
        <v>1011869</v>
      </c>
      <c r="J13" s="1">
        <v>146807</v>
      </c>
      <c r="K13" s="6"/>
      <c r="L13" s="6"/>
    </row>
    <row r="14" spans="1:22" ht="15" thickBot="1" x14ac:dyDescent="0.4">
      <c r="A14" s="37" t="s">
        <v>19</v>
      </c>
      <c r="B14" s="1">
        <v>98574</v>
      </c>
      <c r="C14" s="2"/>
      <c r="D14" s="1">
        <v>6936</v>
      </c>
      <c r="E14" s="2"/>
      <c r="F14" s="1">
        <v>19354</v>
      </c>
      <c r="G14" s="1">
        <v>7700</v>
      </c>
      <c r="H14" s="2">
        <v>542</v>
      </c>
      <c r="I14" s="1">
        <v>897393</v>
      </c>
      <c r="J14" s="1">
        <v>70098</v>
      </c>
      <c r="K14" s="5"/>
      <c r="L14" s="6"/>
    </row>
    <row r="15" spans="1:22" ht="15" thickBot="1" x14ac:dyDescent="0.4">
      <c r="A15" s="37" t="s">
        <v>24</v>
      </c>
      <c r="B15" s="1">
        <v>81499</v>
      </c>
      <c r="C15" s="2"/>
      <c r="D15" s="1">
        <v>1507</v>
      </c>
      <c r="E15" s="2"/>
      <c r="F15" s="1">
        <v>24674</v>
      </c>
      <c r="G15" s="1">
        <v>7771</v>
      </c>
      <c r="H15" s="2">
        <v>144</v>
      </c>
      <c r="I15" s="1">
        <v>1150612</v>
      </c>
      <c r="J15" s="1">
        <v>109707</v>
      </c>
      <c r="K15" s="5"/>
      <c r="L15" s="6"/>
    </row>
    <row r="16" spans="1:22" ht="15" thickBot="1" x14ac:dyDescent="0.4">
      <c r="A16" s="37" t="s">
        <v>11</v>
      </c>
      <c r="B16" s="1">
        <v>75685</v>
      </c>
      <c r="C16" s="2"/>
      <c r="D16" s="1">
        <v>6285</v>
      </c>
      <c r="E16" s="2"/>
      <c r="F16" s="1">
        <v>16559</v>
      </c>
      <c r="G16" s="1">
        <v>7578</v>
      </c>
      <c r="H16" s="2">
        <v>629</v>
      </c>
      <c r="I16" s="1">
        <v>1445133</v>
      </c>
      <c r="J16" s="1">
        <v>144703</v>
      </c>
      <c r="K16" s="5"/>
      <c r="L16" s="6"/>
    </row>
    <row r="17" spans="1:12" ht="15" thickBot="1" x14ac:dyDescent="0.4">
      <c r="A17" s="37" t="s">
        <v>14</v>
      </c>
      <c r="B17" s="1">
        <v>74636</v>
      </c>
      <c r="C17" s="2"/>
      <c r="D17" s="1">
        <v>3385</v>
      </c>
      <c r="E17" s="2"/>
      <c r="F17" s="1">
        <v>24917</v>
      </c>
      <c r="G17" s="1">
        <v>16055</v>
      </c>
      <c r="H17" s="2">
        <v>728</v>
      </c>
      <c r="I17" s="1">
        <v>905248</v>
      </c>
      <c r="J17" s="1">
        <v>194727</v>
      </c>
      <c r="K17" s="5"/>
      <c r="L17" s="6"/>
    </row>
    <row r="18" spans="1:12" ht="15" thickBot="1" x14ac:dyDescent="0.4">
      <c r="A18" s="37" t="s">
        <v>26</v>
      </c>
      <c r="B18" s="1">
        <v>71910</v>
      </c>
      <c r="C18" s="2"/>
      <c r="D18" s="1">
        <v>3303</v>
      </c>
      <c r="E18" s="2"/>
      <c r="F18" s="1">
        <v>63450</v>
      </c>
      <c r="G18" s="1">
        <v>11894</v>
      </c>
      <c r="H18" s="2">
        <v>546</v>
      </c>
      <c r="I18" s="1">
        <v>774693</v>
      </c>
      <c r="J18" s="1">
        <v>128140</v>
      </c>
      <c r="K18" s="6"/>
      <c r="L18" s="6"/>
    </row>
    <row r="19" spans="1:12" ht="15" thickBot="1" x14ac:dyDescent="0.4">
      <c r="A19" s="37" t="s">
        <v>29</v>
      </c>
      <c r="B19" s="1">
        <v>68931</v>
      </c>
      <c r="C19" s="2"/>
      <c r="D19" s="1">
        <v>1958</v>
      </c>
      <c r="E19" s="2"/>
      <c r="F19" s="1">
        <v>57784</v>
      </c>
      <c r="G19" s="1">
        <v>8076</v>
      </c>
      <c r="H19" s="2">
        <v>229</v>
      </c>
      <c r="I19" s="1">
        <v>846912</v>
      </c>
      <c r="J19" s="1">
        <v>99222</v>
      </c>
      <c r="K19" s="5"/>
      <c r="L19" s="6"/>
    </row>
    <row r="20" spans="1:12" ht="15" thickBot="1" x14ac:dyDescent="0.4">
      <c r="A20" s="37" t="s">
        <v>21</v>
      </c>
      <c r="B20" s="1">
        <v>62884</v>
      </c>
      <c r="C20" s="2"/>
      <c r="D20" s="1">
        <v>3037</v>
      </c>
      <c r="E20" s="2"/>
      <c r="F20" s="1">
        <v>16412</v>
      </c>
      <c r="G20" s="1">
        <v>5380</v>
      </c>
      <c r="H20" s="2">
        <v>260</v>
      </c>
      <c r="I20" s="1">
        <v>955697</v>
      </c>
      <c r="J20" s="1">
        <v>81760</v>
      </c>
      <c r="K20" s="5"/>
      <c r="L20" s="6"/>
    </row>
    <row r="21" spans="1:12" ht="15" thickBot="1" x14ac:dyDescent="0.4">
      <c r="A21" s="37" t="s">
        <v>20</v>
      </c>
      <c r="B21" s="1">
        <v>59546</v>
      </c>
      <c r="C21" s="2"/>
      <c r="D21" s="2">
        <v>723</v>
      </c>
      <c r="E21" s="2"/>
      <c r="F21" s="1">
        <v>24083</v>
      </c>
      <c r="G21" s="1">
        <v>8719</v>
      </c>
      <c r="H21" s="2">
        <v>106</v>
      </c>
      <c r="I21" s="1">
        <v>994114</v>
      </c>
      <c r="J21" s="1">
        <v>145569</v>
      </c>
      <c r="K21" s="5"/>
      <c r="L21" s="6"/>
    </row>
    <row r="22" spans="1:12" ht="15" thickBot="1" x14ac:dyDescent="0.4">
      <c r="A22" s="37" t="s">
        <v>25</v>
      </c>
      <c r="B22" s="1">
        <v>52419</v>
      </c>
      <c r="C22" s="2"/>
      <c r="D22" s="2">
        <v>929</v>
      </c>
      <c r="E22" s="2"/>
      <c r="F22" s="1">
        <v>30534</v>
      </c>
      <c r="G22" s="1">
        <v>10181</v>
      </c>
      <c r="H22" s="2">
        <v>180</v>
      </c>
      <c r="I22" s="1">
        <v>520176</v>
      </c>
      <c r="J22" s="1">
        <v>101030</v>
      </c>
      <c r="K22" s="5"/>
      <c r="L22" s="6"/>
    </row>
    <row r="23" spans="1:12" ht="15" thickBot="1" x14ac:dyDescent="0.4">
      <c r="A23" s="37" t="s">
        <v>36</v>
      </c>
      <c r="B23" s="1">
        <v>50508</v>
      </c>
      <c r="C23" s="2"/>
      <c r="D23" s="1">
        <v>1104</v>
      </c>
      <c r="E23" s="2"/>
      <c r="F23" s="1">
        <v>23621</v>
      </c>
      <c r="G23" s="1">
        <v>10301</v>
      </c>
      <c r="H23" s="2">
        <v>225</v>
      </c>
      <c r="I23" s="1">
        <v>491600</v>
      </c>
      <c r="J23" s="1">
        <v>100261</v>
      </c>
      <c r="K23" s="6"/>
      <c r="L23" s="6"/>
    </row>
    <row r="24" spans="1:12" ht="15" thickBot="1" x14ac:dyDescent="0.4">
      <c r="A24" s="37" t="s">
        <v>27</v>
      </c>
      <c r="B24" s="1">
        <v>50300</v>
      </c>
      <c r="C24" s="2"/>
      <c r="D24" s="1">
        <v>2748</v>
      </c>
      <c r="E24" s="2"/>
      <c r="F24" s="1">
        <v>9432</v>
      </c>
      <c r="G24" s="1">
        <v>7472</v>
      </c>
      <c r="H24" s="2">
        <v>408</v>
      </c>
      <c r="I24" s="1">
        <v>550562</v>
      </c>
      <c r="J24" s="1">
        <v>81780</v>
      </c>
      <c r="K24" s="5"/>
      <c r="L24" s="6"/>
    </row>
    <row r="25" spans="1:12" ht="15" thickBot="1" x14ac:dyDescent="0.4">
      <c r="A25" s="37" t="s">
        <v>23</v>
      </c>
      <c r="B25" s="1">
        <v>47287</v>
      </c>
      <c r="C25" s="2"/>
      <c r="D25" s="1">
        <v>4348</v>
      </c>
      <c r="E25" s="2"/>
      <c r="F25" s="1">
        <v>26054</v>
      </c>
      <c r="G25" s="1">
        <v>13263</v>
      </c>
      <c r="H25" s="1">
        <v>1220</v>
      </c>
      <c r="I25" s="1">
        <v>556230</v>
      </c>
      <c r="J25" s="1">
        <v>156013</v>
      </c>
      <c r="K25" s="5"/>
      <c r="L25" s="6"/>
    </row>
    <row r="26" spans="1:12" ht="15" thickBot="1" x14ac:dyDescent="0.4">
      <c r="A26" s="37" t="s">
        <v>32</v>
      </c>
      <c r="B26" s="1">
        <v>40767</v>
      </c>
      <c r="C26" s="2"/>
      <c r="D26" s="1">
        <v>1533</v>
      </c>
      <c r="E26" s="2"/>
      <c r="F26" s="1">
        <v>3792</v>
      </c>
      <c r="G26" s="1">
        <v>7229</v>
      </c>
      <c r="H26" s="2">
        <v>272</v>
      </c>
      <c r="I26" s="1">
        <v>725825</v>
      </c>
      <c r="J26" s="1">
        <v>128701</v>
      </c>
      <c r="K26" s="5"/>
      <c r="L26" s="6"/>
    </row>
    <row r="27" spans="1:12" ht="15" thickBot="1" x14ac:dyDescent="0.4">
      <c r="A27" s="37" t="s">
        <v>9</v>
      </c>
      <c r="B27" s="1">
        <v>40435</v>
      </c>
      <c r="C27" s="2"/>
      <c r="D27" s="1">
        <v>1424</v>
      </c>
      <c r="E27" s="2"/>
      <c r="F27" s="1">
        <v>26138</v>
      </c>
      <c r="G27" s="1">
        <v>5310</v>
      </c>
      <c r="H27" s="2">
        <v>187</v>
      </c>
      <c r="I27" s="1">
        <v>668466</v>
      </c>
      <c r="J27" s="1">
        <v>87784</v>
      </c>
      <c r="K27" s="5"/>
      <c r="L27" s="6"/>
    </row>
    <row r="28" spans="1:12" ht="15" thickBot="1" x14ac:dyDescent="0.4">
      <c r="A28" s="37" t="s">
        <v>18</v>
      </c>
      <c r="B28" s="1">
        <v>36191</v>
      </c>
      <c r="C28" s="2"/>
      <c r="D28" s="1">
        <v>1724</v>
      </c>
      <c r="E28" s="2"/>
      <c r="F28" s="1">
        <v>23262</v>
      </c>
      <c r="G28" s="1">
        <v>6285</v>
      </c>
      <c r="H28" s="2">
        <v>299</v>
      </c>
      <c r="I28" s="1">
        <v>382859</v>
      </c>
      <c r="J28" s="1">
        <v>66483</v>
      </c>
      <c r="K28" s="6"/>
      <c r="L28" s="6"/>
    </row>
    <row r="29" spans="1:12" ht="15" thickBot="1" x14ac:dyDescent="0.4">
      <c r="A29" s="37" t="s">
        <v>22</v>
      </c>
      <c r="B29" s="1">
        <v>34753</v>
      </c>
      <c r="C29" s="2"/>
      <c r="D29" s="2">
        <v>814</v>
      </c>
      <c r="E29" s="2"/>
      <c r="F29" s="1">
        <v>6610</v>
      </c>
      <c r="G29" s="1">
        <v>5969</v>
      </c>
      <c r="H29" s="2">
        <v>140</v>
      </c>
      <c r="I29" s="1">
        <v>670164</v>
      </c>
      <c r="J29" s="1">
        <v>115100</v>
      </c>
      <c r="K29" s="5"/>
      <c r="L29" s="6"/>
    </row>
    <row r="30" spans="1:12" ht="15" thickBot="1" x14ac:dyDescent="0.4">
      <c r="A30" s="37" t="s">
        <v>30</v>
      </c>
      <c r="B30" s="1">
        <v>34622</v>
      </c>
      <c r="C30" s="2"/>
      <c r="D30" s="1">
        <v>1215</v>
      </c>
      <c r="E30" s="2"/>
      <c r="F30" s="1">
        <v>11240</v>
      </c>
      <c r="G30" s="1">
        <v>11633</v>
      </c>
      <c r="H30" s="2">
        <v>408</v>
      </c>
      <c r="I30" s="1">
        <v>343035</v>
      </c>
      <c r="J30" s="1">
        <v>115261</v>
      </c>
      <c r="K30" s="5"/>
      <c r="L30" s="6"/>
    </row>
    <row r="31" spans="1:12" ht="15" thickBot="1" x14ac:dyDescent="0.4">
      <c r="A31" s="37" t="s">
        <v>41</v>
      </c>
      <c r="B31" s="1">
        <v>34321</v>
      </c>
      <c r="C31" s="46">
        <v>150</v>
      </c>
      <c r="D31" s="2">
        <v>748</v>
      </c>
      <c r="E31" s="56">
        <v>5</v>
      </c>
      <c r="F31" s="1">
        <v>7491</v>
      </c>
      <c r="G31" s="1">
        <v>10878</v>
      </c>
      <c r="H31" s="2">
        <v>237</v>
      </c>
      <c r="I31" s="1">
        <v>365447</v>
      </c>
      <c r="J31" s="1">
        <v>115828</v>
      </c>
      <c r="K31" s="5"/>
      <c r="L31" s="6"/>
    </row>
    <row r="32" spans="1:12" ht="15" thickBot="1" x14ac:dyDescent="0.4">
      <c r="A32" s="37" t="s">
        <v>28</v>
      </c>
      <c r="B32" s="1">
        <v>28223</v>
      </c>
      <c r="C32" s="2"/>
      <c r="D32" s="2">
        <v>207</v>
      </c>
      <c r="E32" s="2"/>
      <c r="F32" s="1">
        <v>11755</v>
      </c>
      <c r="G32" s="1">
        <v>8803</v>
      </c>
      <c r="H32" s="2">
        <v>65</v>
      </c>
      <c r="I32" s="1">
        <v>395974</v>
      </c>
      <c r="J32" s="1">
        <v>123512</v>
      </c>
      <c r="K32" s="6"/>
      <c r="L32" s="6"/>
    </row>
    <row r="33" spans="1:12" ht="15" thickBot="1" x14ac:dyDescent="0.4">
      <c r="A33" s="37" t="s">
        <v>35</v>
      </c>
      <c r="B33" s="1">
        <v>28177</v>
      </c>
      <c r="C33" s="46">
        <v>321</v>
      </c>
      <c r="D33" s="1">
        <v>1109</v>
      </c>
      <c r="E33" s="56">
        <v>6</v>
      </c>
      <c r="F33" s="1">
        <v>21147</v>
      </c>
      <c r="G33" s="1">
        <v>4591</v>
      </c>
      <c r="H33" s="2">
        <v>181</v>
      </c>
      <c r="I33" s="1">
        <v>503004</v>
      </c>
      <c r="J33" s="1">
        <v>81957</v>
      </c>
      <c r="K33" s="5"/>
      <c r="L33" s="6"/>
    </row>
    <row r="34" spans="1:12" ht="15" thickBot="1" x14ac:dyDescent="0.4">
      <c r="A34" s="37" t="s">
        <v>34</v>
      </c>
      <c r="B34" s="1">
        <v>26803</v>
      </c>
      <c r="C34" s="2"/>
      <c r="D34" s="2">
        <v>313</v>
      </c>
      <c r="E34" s="2"/>
      <c r="F34" s="1">
        <v>5848</v>
      </c>
      <c r="G34" s="1">
        <v>8882</v>
      </c>
      <c r="H34" s="2">
        <v>104</v>
      </c>
      <c r="I34" s="1">
        <v>369649</v>
      </c>
      <c r="J34" s="1">
        <v>122489</v>
      </c>
      <c r="K34" s="5"/>
      <c r="L34" s="6"/>
    </row>
    <row r="35" spans="1:12" ht="15" thickBot="1" x14ac:dyDescent="0.4">
      <c r="A35" s="37" t="s">
        <v>31</v>
      </c>
      <c r="B35" s="1">
        <v>25908</v>
      </c>
      <c r="C35" s="2"/>
      <c r="D35" s="2">
        <v>579</v>
      </c>
      <c r="E35" s="2"/>
      <c r="F35" s="1">
        <v>8351</v>
      </c>
      <c r="G35" s="1">
        <v>8411</v>
      </c>
      <c r="H35" s="2">
        <v>188</v>
      </c>
      <c r="I35" s="1">
        <v>416707</v>
      </c>
      <c r="J35" s="1">
        <v>135288</v>
      </c>
      <c r="K35" s="5"/>
      <c r="L35" s="6"/>
    </row>
    <row r="36" spans="1:12" ht="15" thickBot="1" x14ac:dyDescent="0.4">
      <c r="A36" s="37" t="s">
        <v>50</v>
      </c>
      <c r="B36" s="1">
        <v>20777</v>
      </c>
      <c r="C36" s="2"/>
      <c r="D36" s="2">
        <v>286</v>
      </c>
      <c r="E36" s="2"/>
      <c r="F36" s="1">
        <v>4992</v>
      </c>
      <c r="G36" s="1">
        <v>10741</v>
      </c>
      <c r="H36" s="2">
        <v>148</v>
      </c>
      <c r="I36" s="1">
        <v>204091</v>
      </c>
      <c r="J36" s="1">
        <v>105506</v>
      </c>
      <c r="K36" s="5"/>
      <c r="L36" s="6"/>
    </row>
    <row r="37" spans="1:12" ht="15" thickBot="1" x14ac:dyDescent="0.4">
      <c r="A37" s="37" t="s">
        <v>46</v>
      </c>
      <c r="B37" s="1">
        <v>19092</v>
      </c>
      <c r="C37" s="2"/>
      <c r="D37" s="2">
        <v>416</v>
      </c>
      <c r="E37" s="2"/>
      <c r="F37" s="1">
        <v>4028</v>
      </c>
      <c r="G37" s="1">
        <v>4825</v>
      </c>
      <c r="H37" s="2">
        <v>105</v>
      </c>
      <c r="I37" s="1">
        <v>414197</v>
      </c>
      <c r="J37" s="1">
        <v>104675</v>
      </c>
      <c r="K37" s="5"/>
      <c r="L37" s="6"/>
    </row>
    <row r="38" spans="1:12" ht="15" thickBot="1" x14ac:dyDescent="0.4">
      <c r="A38" s="37" t="s">
        <v>45</v>
      </c>
      <c r="B38" s="1">
        <v>18723</v>
      </c>
      <c r="C38" s="2"/>
      <c r="D38" s="2">
        <v>294</v>
      </c>
      <c r="E38" s="2"/>
      <c r="F38" s="1">
        <v>7459</v>
      </c>
      <c r="G38" s="1">
        <v>6427</v>
      </c>
      <c r="H38" s="2">
        <v>101</v>
      </c>
      <c r="I38" s="1">
        <v>217779</v>
      </c>
      <c r="J38" s="1">
        <v>74753</v>
      </c>
      <c r="K38" s="5"/>
      <c r="L38" s="6"/>
    </row>
    <row r="39" spans="1:12" ht="15" thickBot="1" x14ac:dyDescent="0.4">
      <c r="A39" s="37" t="s">
        <v>38</v>
      </c>
      <c r="B39" s="1">
        <v>18670</v>
      </c>
      <c r="C39" s="2"/>
      <c r="D39" s="2">
        <v>620</v>
      </c>
      <c r="E39" s="2"/>
      <c r="F39" s="1">
        <v>12792</v>
      </c>
      <c r="G39" s="1">
        <v>4179</v>
      </c>
      <c r="H39" s="2">
        <v>139</v>
      </c>
      <c r="I39" s="1">
        <v>470548</v>
      </c>
      <c r="J39" s="1">
        <v>105323</v>
      </c>
      <c r="K39" s="5"/>
      <c r="L39" s="6"/>
    </row>
    <row r="40" spans="1:12" ht="15" thickBot="1" x14ac:dyDescent="0.4">
      <c r="A40" s="37" t="s">
        <v>40</v>
      </c>
      <c r="B40" s="1">
        <v>17312</v>
      </c>
      <c r="C40" s="2"/>
      <c r="D40" s="2">
        <v>976</v>
      </c>
      <c r="E40" s="2"/>
      <c r="F40" s="1">
        <v>14651</v>
      </c>
      <c r="G40" s="1">
        <v>16342</v>
      </c>
      <c r="H40" s="2">
        <v>921</v>
      </c>
      <c r="I40" s="1">
        <v>270784</v>
      </c>
      <c r="J40" s="1">
        <v>255611</v>
      </c>
      <c r="K40" s="6"/>
      <c r="L40" s="6"/>
    </row>
    <row r="41" spans="1:12" ht="15" thickBot="1" x14ac:dyDescent="0.4">
      <c r="A41" s="37" t="s">
        <v>44</v>
      </c>
      <c r="B41" s="1">
        <v>14549</v>
      </c>
      <c r="C41" s="2"/>
      <c r="D41" s="2">
        <v>539</v>
      </c>
      <c r="E41" s="2"/>
      <c r="F41" s="1">
        <v>7829</v>
      </c>
      <c r="G41" s="1">
        <v>6939</v>
      </c>
      <c r="H41" s="2">
        <v>257</v>
      </c>
      <c r="I41" s="1">
        <v>403581</v>
      </c>
      <c r="J41" s="1">
        <v>192472</v>
      </c>
      <c r="K41" s="5"/>
      <c r="L41" s="6"/>
    </row>
    <row r="42" spans="1:12" ht="15" thickBot="1" x14ac:dyDescent="0.4">
      <c r="A42" s="37" t="s">
        <v>43</v>
      </c>
      <c r="B42" s="1">
        <v>12652</v>
      </c>
      <c r="C42" s="2"/>
      <c r="D42" s="2">
        <v>517</v>
      </c>
      <c r="E42" s="2"/>
      <c r="F42" s="1">
        <v>5186</v>
      </c>
      <c r="G42" s="1">
        <v>12993</v>
      </c>
      <c r="H42" s="2">
        <v>531</v>
      </c>
      <c r="I42" s="1">
        <v>132708</v>
      </c>
      <c r="J42" s="1">
        <v>136284</v>
      </c>
      <c r="K42" s="6"/>
      <c r="L42" s="6"/>
    </row>
    <row r="43" spans="1:12" ht="15" thickBot="1" x14ac:dyDescent="0.4">
      <c r="A43" s="37" t="s">
        <v>37</v>
      </c>
      <c r="B43" s="1">
        <v>11454</v>
      </c>
      <c r="C43" s="2"/>
      <c r="D43" s="2">
        <v>232</v>
      </c>
      <c r="E43" s="2"/>
      <c r="F43" s="1">
        <v>8213</v>
      </c>
      <c r="G43" s="1">
        <v>2716</v>
      </c>
      <c r="H43" s="2">
        <v>55</v>
      </c>
      <c r="I43" s="1">
        <v>286197</v>
      </c>
      <c r="J43" s="1">
        <v>67856</v>
      </c>
      <c r="K43" s="5"/>
      <c r="L43" s="6"/>
    </row>
    <row r="44" spans="1:12" ht="29.5" thickBot="1" x14ac:dyDescent="0.4">
      <c r="A44" s="37" t="s">
        <v>63</v>
      </c>
      <c r="B44" s="1">
        <v>10743</v>
      </c>
      <c r="C44" s="2"/>
      <c r="D44" s="2">
        <v>568</v>
      </c>
      <c r="E44" s="2"/>
      <c r="F44" s="1">
        <v>8472</v>
      </c>
      <c r="G44" s="1">
        <v>15222</v>
      </c>
      <c r="H44" s="2">
        <v>805</v>
      </c>
      <c r="I44" s="1">
        <v>120884</v>
      </c>
      <c r="J44" s="1">
        <v>171285</v>
      </c>
      <c r="K44" s="6"/>
      <c r="L44" s="6"/>
    </row>
    <row r="45" spans="1:12" ht="15" thickBot="1" x14ac:dyDescent="0.4">
      <c r="A45" s="37" t="s">
        <v>49</v>
      </c>
      <c r="B45" s="1">
        <v>9928</v>
      </c>
      <c r="C45" s="2"/>
      <c r="D45" s="2">
        <v>101</v>
      </c>
      <c r="E45" s="2"/>
      <c r="F45" s="1">
        <v>6761</v>
      </c>
      <c r="G45" s="1">
        <v>5555</v>
      </c>
      <c r="H45" s="2">
        <v>57</v>
      </c>
      <c r="I45" s="1">
        <v>121640</v>
      </c>
      <c r="J45" s="1">
        <v>68067</v>
      </c>
      <c r="K45" s="5"/>
      <c r="L45" s="6"/>
    </row>
    <row r="46" spans="1:12" ht="15" thickBot="1" x14ac:dyDescent="0.4">
      <c r="A46" s="37" t="s">
        <v>54</v>
      </c>
      <c r="B46" s="1">
        <v>7401</v>
      </c>
      <c r="C46" s="2"/>
      <c r="D46" s="2">
        <v>107</v>
      </c>
      <c r="E46" s="2"/>
      <c r="F46" s="2">
        <v>886</v>
      </c>
      <c r="G46" s="1">
        <v>8366</v>
      </c>
      <c r="H46" s="2">
        <v>121</v>
      </c>
      <c r="I46" s="1">
        <v>88542</v>
      </c>
      <c r="J46" s="1">
        <v>100086</v>
      </c>
      <c r="K46" s="6"/>
      <c r="L46" s="6"/>
    </row>
    <row r="47" spans="1:12" ht="29.5" thickBot="1" x14ac:dyDescent="0.4">
      <c r="A47" s="37" t="s">
        <v>42</v>
      </c>
      <c r="B47" s="1">
        <v>5991</v>
      </c>
      <c r="C47" s="2"/>
      <c r="D47" s="2">
        <v>390</v>
      </c>
      <c r="E47" s="2"/>
      <c r="F47" s="2">
        <v>704</v>
      </c>
      <c r="G47" s="1">
        <v>4406</v>
      </c>
      <c r="H47" s="2">
        <v>287</v>
      </c>
      <c r="I47" s="1">
        <v>153488</v>
      </c>
      <c r="J47" s="1">
        <v>112883</v>
      </c>
      <c r="K47" s="6"/>
      <c r="L47" s="6"/>
    </row>
    <row r="48" spans="1:12" ht="15" thickBot="1" x14ac:dyDescent="0.4">
      <c r="A48" s="37" t="s">
        <v>53</v>
      </c>
      <c r="B48" s="1">
        <v>4154</v>
      </c>
      <c r="C48" s="2"/>
      <c r="D48" s="2">
        <v>85</v>
      </c>
      <c r="E48" s="2"/>
      <c r="F48" s="2">
        <v>573</v>
      </c>
      <c r="G48" s="1">
        <v>5451</v>
      </c>
      <c r="H48" s="2">
        <v>112</v>
      </c>
      <c r="I48" s="1">
        <v>119596</v>
      </c>
      <c r="J48" s="1">
        <v>156937</v>
      </c>
      <c r="K48" s="6"/>
      <c r="L48" s="6"/>
    </row>
    <row r="49" spans="1:12" ht="15" thickBot="1" x14ac:dyDescent="0.4">
      <c r="A49" s="37" t="s">
        <v>56</v>
      </c>
      <c r="B49" s="1">
        <v>3983</v>
      </c>
      <c r="C49" s="2"/>
      <c r="D49" s="2">
        <v>95</v>
      </c>
      <c r="E49" s="2"/>
      <c r="F49" s="1">
        <v>1132</v>
      </c>
      <c r="G49" s="1">
        <v>2222</v>
      </c>
      <c r="H49" s="2">
        <v>53</v>
      </c>
      <c r="I49" s="1">
        <v>201092</v>
      </c>
      <c r="J49" s="1">
        <v>112207</v>
      </c>
      <c r="K49" s="6"/>
      <c r="L49" s="6"/>
    </row>
    <row r="50" spans="1:12" ht="15" thickBot="1" x14ac:dyDescent="0.4">
      <c r="A50" s="37" t="s">
        <v>39</v>
      </c>
      <c r="B50" s="1">
        <v>3499</v>
      </c>
      <c r="C50" s="2"/>
      <c r="D50" s="2">
        <v>111</v>
      </c>
      <c r="E50" s="2"/>
      <c r="F50" s="2">
        <v>457</v>
      </c>
      <c r="G50" s="1">
        <v>2603</v>
      </c>
      <c r="H50" s="2">
        <v>83</v>
      </c>
      <c r="I50" s="1">
        <v>125917</v>
      </c>
      <c r="J50" s="1">
        <v>93673</v>
      </c>
      <c r="K50" s="5"/>
      <c r="L50" s="6"/>
    </row>
    <row r="51" spans="1:12" ht="15" thickBot="1" x14ac:dyDescent="0.4">
      <c r="A51" s="37" t="s">
        <v>55</v>
      </c>
      <c r="B51" s="1">
        <v>1790</v>
      </c>
      <c r="C51" s="2"/>
      <c r="D51" s="2">
        <v>21</v>
      </c>
      <c r="E51" s="2"/>
      <c r="F51" s="2">
        <v>442</v>
      </c>
      <c r="G51" s="1">
        <v>3093</v>
      </c>
      <c r="H51" s="2">
        <v>36</v>
      </c>
      <c r="I51" s="1">
        <v>55991</v>
      </c>
      <c r="J51" s="1">
        <v>96743</v>
      </c>
      <c r="K51" s="5"/>
      <c r="L51" s="6"/>
    </row>
    <row r="52" spans="1:12" ht="15" thickBot="1" x14ac:dyDescent="0.4">
      <c r="A52" s="37" t="s">
        <v>51</v>
      </c>
      <c r="B52" s="1">
        <v>1593</v>
      </c>
      <c r="C52" s="2"/>
      <c r="D52" s="2">
        <v>28</v>
      </c>
      <c r="E52" s="2"/>
      <c r="F52" s="2">
        <v>710</v>
      </c>
      <c r="G52" s="1">
        <v>1490</v>
      </c>
      <c r="H52" s="2">
        <v>26</v>
      </c>
      <c r="I52" s="1">
        <v>112178</v>
      </c>
      <c r="J52" s="1">
        <v>104959</v>
      </c>
      <c r="K52" s="5"/>
      <c r="L52" s="6"/>
    </row>
    <row r="53" spans="1:12" ht="15" thickBot="1" x14ac:dyDescent="0.4">
      <c r="A53" s="37" t="s">
        <v>52</v>
      </c>
      <c r="B53" s="1">
        <v>1323</v>
      </c>
      <c r="C53" s="2"/>
      <c r="D53" s="2">
        <v>17</v>
      </c>
      <c r="E53" s="2"/>
      <c r="F53" s="2">
        <v>718</v>
      </c>
      <c r="G53" s="1">
        <v>1809</v>
      </c>
      <c r="H53" s="2">
        <v>23</v>
      </c>
      <c r="I53" s="1">
        <v>141931</v>
      </c>
      <c r="J53" s="1">
        <v>194015</v>
      </c>
      <c r="K53" s="6"/>
      <c r="L53" s="6"/>
    </row>
    <row r="54" spans="1:12" ht="15" thickBot="1" x14ac:dyDescent="0.4">
      <c r="A54" s="37" t="s">
        <v>48</v>
      </c>
      <c r="B54" s="1">
        <v>1277</v>
      </c>
      <c r="C54" s="2"/>
      <c r="D54" s="2">
        <v>56</v>
      </c>
      <c r="E54" s="2"/>
      <c r="F54" s="2">
        <v>155</v>
      </c>
      <c r="G54" s="1">
        <v>2047</v>
      </c>
      <c r="H54" s="2">
        <v>90</v>
      </c>
      <c r="I54" s="1">
        <v>74098</v>
      </c>
      <c r="J54" s="1">
        <v>118749</v>
      </c>
      <c r="K54" s="6"/>
      <c r="L54" s="6"/>
    </row>
    <row r="55" spans="1:12" ht="15" thickBot="1" x14ac:dyDescent="0.4">
      <c r="A55" s="37" t="s">
        <v>47</v>
      </c>
      <c r="B55" s="1">
        <v>1158</v>
      </c>
      <c r="C55" s="2"/>
      <c r="D55" s="2">
        <v>19</v>
      </c>
      <c r="E55" s="2"/>
      <c r="F55" s="2">
        <v>292</v>
      </c>
      <c r="G55" s="2">
        <v>818</v>
      </c>
      <c r="H55" s="2">
        <v>13</v>
      </c>
      <c r="I55" s="1">
        <v>109096</v>
      </c>
      <c r="J55" s="1">
        <v>77052</v>
      </c>
      <c r="K55" s="5"/>
      <c r="L55" s="6"/>
    </row>
    <row r="56" spans="1:12" ht="15" thickBot="1" x14ac:dyDescent="0.4">
      <c r="A56" s="3" t="s">
        <v>64</v>
      </c>
      <c r="B56" s="2">
        <v>310</v>
      </c>
      <c r="C56" s="2"/>
      <c r="D56" s="2">
        <v>5</v>
      </c>
      <c r="E56" s="2"/>
      <c r="F56" s="2">
        <v>103</v>
      </c>
      <c r="G56" s="2"/>
      <c r="H56" s="2"/>
      <c r="I56" s="1">
        <v>17000</v>
      </c>
      <c r="J56" s="2"/>
      <c r="K56" s="6"/>
      <c r="L56" s="5"/>
    </row>
    <row r="57" spans="1:12" ht="21.5" thickBot="1" x14ac:dyDescent="0.4">
      <c r="A57" s="3" t="s">
        <v>67</v>
      </c>
      <c r="B57" s="2">
        <v>31</v>
      </c>
      <c r="C57" s="2"/>
      <c r="D57" s="2">
        <v>2</v>
      </c>
      <c r="E57" s="2"/>
      <c r="F57" s="2">
        <v>10</v>
      </c>
      <c r="G57" s="2"/>
      <c r="H57" s="2"/>
      <c r="I57" s="1">
        <v>11335</v>
      </c>
      <c r="J57" s="2"/>
      <c r="K57" s="5"/>
      <c r="L57" s="5"/>
    </row>
    <row r="58" spans="1:12" ht="15" thickBot="1" x14ac:dyDescent="0.4">
      <c r="A58" s="3" t="s">
        <v>65</v>
      </c>
      <c r="B58" s="1">
        <v>9137</v>
      </c>
      <c r="C58" s="2"/>
      <c r="D58" s="2">
        <v>159</v>
      </c>
      <c r="E58" s="2"/>
      <c r="F58" s="1">
        <v>7619</v>
      </c>
      <c r="G58" s="1">
        <v>2698</v>
      </c>
      <c r="H58" s="2">
        <v>47</v>
      </c>
      <c r="I58" s="1">
        <v>359473</v>
      </c>
      <c r="J58" s="1">
        <v>106135</v>
      </c>
      <c r="K58" s="5"/>
      <c r="L58" s="5"/>
    </row>
    <row r="59" spans="1:12" ht="21.5" thickBot="1" x14ac:dyDescent="0.4">
      <c r="A59" s="50" t="s">
        <v>66</v>
      </c>
      <c r="B59" s="51">
        <v>153</v>
      </c>
      <c r="C59" s="51"/>
      <c r="D59" s="51">
        <v>6</v>
      </c>
      <c r="E59" s="51"/>
      <c r="F59" s="51">
        <v>60</v>
      </c>
      <c r="G59" s="51"/>
      <c r="H59" s="51"/>
      <c r="I59" s="52">
        <v>3679</v>
      </c>
      <c r="J59" s="51"/>
      <c r="K59" s="53"/>
      <c r="L59" s="38"/>
    </row>
  </sheetData>
  <mergeCells count="2">
    <mergeCell ref="L1:N1"/>
    <mergeCell ref="Q1:U1"/>
  </mergeCells>
  <hyperlinks>
    <hyperlink ref="A5" r:id="rId1" display="https://www.worldometers.info/coronavirus/usa/new-york/" xr:uid="{06BBA6DB-5F73-498E-A2EA-5BDD4F4FC22A}"/>
    <hyperlink ref="A6" r:id="rId2" display="https://www.worldometers.info/coronavirus/usa/california/" xr:uid="{46924B5F-934E-4333-AF67-B6C7B1CDBB6A}"/>
    <hyperlink ref="A7" r:id="rId3" display="https://www.worldometers.info/coronavirus/usa/texas/" xr:uid="{D893929C-06C0-4EC9-B21D-6E4ECF4C2751}"/>
    <hyperlink ref="A8" r:id="rId4" display="https://www.worldometers.info/coronavirus/usa/florida/" xr:uid="{AADF641F-A965-44A9-92AA-AFEAA2DCA36B}"/>
    <hyperlink ref="A9" r:id="rId5" display="https://www.worldometers.info/coronavirus/usa/new-jersey/" xr:uid="{65322471-ED04-4D02-A6D4-B3E67327DA13}"/>
    <hyperlink ref="A10" r:id="rId6" display="https://www.worldometers.info/coronavirus/usa/illinois/" xr:uid="{1FC7680B-D87E-460E-9FAC-DE70A84A0764}"/>
    <hyperlink ref="A11" r:id="rId7" display="https://www.worldometers.info/coronavirus/usa/arizona/" xr:uid="{03FD12B7-500A-449D-91B4-8D67E5D83BD5}"/>
    <hyperlink ref="A12" r:id="rId8" display="https://www.worldometers.info/coronavirus/usa/georgia/" xr:uid="{292BBAE5-D079-4BBA-8816-BE7D6EF31248}"/>
    <hyperlink ref="A13" r:id="rId9" display="https://www.worldometers.info/coronavirus/usa/massachusetts/" xr:uid="{FA4DC68A-54D6-4D7C-9C6A-3D9720C47D11}"/>
    <hyperlink ref="A14" r:id="rId10" display="https://www.worldometers.info/coronavirus/usa/pennsylvania/" xr:uid="{62A735BD-28A5-434C-870D-3B25821E8875}"/>
    <hyperlink ref="A15" r:id="rId11" display="https://www.worldometers.info/coronavirus/usa/north-carolina/" xr:uid="{64DEC6E9-258B-45AE-8A42-5964123622E0}"/>
    <hyperlink ref="A16" r:id="rId12" display="https://www.worldometers.info/coronavirus/usa/michigan/" xr:uid="{906FDDC9-D6FB-4A88-AD4C-DD9FC38897DA}"/>
    <hyperlink ref="A17" r:id="rId13" display="https://www.worldometers.info/coronavirus/usa/louisiana/" xr:uid="{80FA70F6-DEA8-466C-99A6-2A3548B96301}"/>
    <hyperlink ref="A18" r:id="rId14" display="https://www.worldometers.info/coronavirus/usa/maryland/" xr:uid="{E1AB53EC-23B8-4D24-9E1A-CFAD4F87B851}"/>
    <hyperlink ref="A19" r:id="rId15" display="https://www.worldometers.info/coronavirus/usa/virginia/" xr:uid="{1A731C22-F17A-4DD9-81C2-67838FC78175}"/>
    <hyperlink ref="A20" r:id="rId16" display="https://www.worldometers.info/coronavirus/usa/ohio/" xr:uid="{DA2356D9-BDE5-4F74-84EF-B99B2C868F44}"/>
    <hyperlink ref="A21" r:id="rId17" display="https://www.worldometers.info/coronavirus/usa/tennessee/" xr:uid="{BA2E138E-35E1-4A36-BC5A-632BF1B2C4A6}"/>
    <hyperlink ref="A22" r:id="rId18" display="https://www.worldometers.info/coronavirus/usa/south-carolina/" xr:uid="{0C8CBD4F-4895-4C5B-850D-0C865317DCD8}"/>
    <hyperlink ref="A23" r:id="rId19" display="https://www.worldometers.info/coronavirus/usa/alabama/" xr:uid="{8176AFA6-9B4D-4D9A-9C12-AC1AAEFE278C}"/>
    <hyperlink ref="A24" r:id="rId20" display="https://www.worldometers.info/coronavirus/usa/indiana/" xr:uid="{9D2F4B20-CBCD-4A32-BD3E-4C5A6E9843D8}"/>
    <hyperlink ref="A25" r:id="rId21" display="https://www.worldometers.info/coronavirus/usa/connecticut/" xr:uid="{5CBA706B-A6C5-4E4C-8071-98F3880A4728}"/>
    <hyperlink ref="A26" r:id="rId22" display="https://www.worldometers.info/coronavirus/usa/minnesota/" xr:uid="{3F198361-EC06-4094-8D8C-400077236ECA}"/>
    <hyperlink ref="A27" r:id="rId23" display="https://www.worldometers.info/coronavirus/usa/washington/" xr:uid="{9BD861A6-02BF-4A25-9218-89E454DB25B0}"/>
    <hyperlink ref="A28" r:id="rId24" display="https://www.worldometers.info/coronavirus/usa/colorado/" xr:uid="{1F720C9B-28AD-4590-8B79-86D06EA5F788}"/>
    <hyperlink ref="A29" r:id="rId25" display="https://www.worldometers.info/coronavirus/usa/wisconsin/" xr:uid="{7CFCCFD8-E6C4-4B32-8B00-B4205492E18C}"/>
    <hyperlink ref="A30" r:id="rId26" display="https://www.worldometers.info/coronavirus/usa/mississippi/" xr:uid="{F9D0ADF6-EDB3-4D8E-8D9C-55A5A79A04BE}"/>
    <hyperlink ref="A31" r:id="rId27" display="https://www.worldometers.info/coronavirus/usa/iowa/" xr:uid="{4628B5AC-093D-4061-9E8B-487902F048CB}"/>
    <hyperlink ref="A32" r:id="rId28" display="https://www.worldometers.info/coronavirus/usa/utah/" xr:uid="{CF386D92-9340-432E-BA4D-4803CDC7A0DA}"/>
    <hyperlink ref="A33" r:id="rId29" display="https://www.worldometers.info/coronavirus/usa/missouri/" xr:uid="{2B0C8E69-957D-41CA-9642-60F0A90DCBB8}"/>
    <hyperlink ref="A34" r:id="rId30" display="https://www.worldometers.info/coronavirus/usa/arkansas/" xr:uid="{4A777CF8-9FE5-4511-AD48-A62A6E6E0412}"/>
    <hyperlink ref="A35" r:id="rId31" display="https://www.worldometers.info/coronavirus/usa/nevada/" xr:uid="{4779E91C-BC3A-40CA-9170-CB594CB005FB}"/>
    <hyperlink ref="A36" r:id="rId32" display="https://www.worldometers.info/coronavirus/usa/nebraska/" xr:uid="{F70C8C41-3812-49DF-938E-B5992BDDC7B8}"/>
    <hyperlink ref="A37" r:id="rId33" display="https://www.worldometers.info/coronavirus/usa/oklahoma/" xr:uid="{96AD7D18-6BF1-4D49-8A33-141488C4A37F}"/>
    <hyperlink ref="A38" r:id="rId34" display="https://www.worldometers.info/coronavirus/usa/kansas/" xr:uid="{E3A583FF-F5AD-493B-8143-1CD8D7017261}"/>
    <hyperlink ref="A39" r:id="rId35" display="https://www.worldometers.info/coronavirus/usa/kentucky/" xr:uid="{9D0F8438-EC23-4B57-8185-24355DE3B7F0}"/>
    <hyperlink ref="A40" r:id="rId36" display="https://www.worldometers.info/coronavirus/usa/rhode-island/" xr:uid="{C7C34D16-92BA-44F3-A425-519C9E338607}"/>
    <hyperlink ref="A41" r:id="rId37" display="https://www.worldometers.info/coronavirus/usa/new-mexico/" xr:uid="{777F0C81-121C-485F-8508-493E3ED39E3C}"/>
    <hyperlink ref="A42" r:id="rId38" display="https://www.worldometers.info/coronavirus/usa/delaware/" xr:uid="{7F769DAC-8475-43AD-B960-94125F7EC28F}"/>
    <hyperlink ref="A43" r:id="rId39" display="https://www.worldometers.info/coronavirus/usa/oregon/" xr:uid="{2F97BB4D-D585-4EEC-9E67-11C3A0114B74}"/>
    <hyperlink ref="A44" r:id="rId40" display="https://www.worldometers.info/coronavirus/usa/district-of-columbia/" xr:uid="{8C24B54E-E2FA-46AF-9CA5-CDBFB771957B}"/>
    <hyperlink ref="A45" r:id="rId41" display="https://www.worldometers.info/coronavirus/usa/idaho/" xr:uid="{A8D3895D-7614-4918-9737-2B182747A965}"/>
    <hyperlink ref="A46" r:id="rId42" display="https://www.worldometers.info/coronavirus/usa/south-dakota/" xr:uid="{27486FD1-36A6-4020-B496-9C8D4C6268D8}"/>
    <hyperlink ref="A47" r:id="rId43" display="https://www.worldometers.info/coronavirus/usa/new-hampshire/" xr:uid="{DAB2E068-DE7F-410F-A7FC-A1F806CA65E1}"/>
    <hyperlink ref="A48" r:id="rId44" display="https://www.worldometers.info/coronavirus/usa/north-dakota/" xr:uid="{E29F8644-0F9F-49C1-B153-87C8E3A6645A}"/>
    <hyperlink ref="A49" r:id="rId45" display="https://www.worldometers.info/coronavirus/usa/west-virginia/" xr:uid="{A90FD38A-4704-4B6C-94F0-CF52BAAE0691}"/>
    <hyperlink ref="A50" r:id="rId46" display="https://www.worldometers.info/coronavirus/usa/maine/" xr:uid="{B75CA8F3-550D-48B3-AA14-C6C91F0EB012}"/>
    <hyperlink ref="A51" r:id="rId47" display="https://www.worldometers.info/coronavirus/usa/wyoming/" xr:uid="{B53CEA12-7A66-4B96-83A6-579175D1026E}"/>
    <hyperlink ref="A52" r:id="rId48" display="https://www.worldometers.info/coronavirus/usa/montana/" xr:uid="{9F66D42A-0971-495A-942F-A5886AA99D71}"/>
    <hyperlink ref="A53" r:id="rId49" display="https://www.worldometers.info/coronavirus/usa/alaska/" xr:uid="{4D75A010-916B-4A06-BA03-097491A247D9}"/>
    <hyperlink ref="A54" r:id="rId50" display="https://www.worldometers.info/coronavirus/usa/vermont/" xr:uid="{7BDB0125-4083-46A9-A3E7-06D706BC7FF4}"/>
    <hyperlink ref="A55" r:id="rId51" display="https://www.worldometers.info/coronavirus/usa/hawaii/" xr:uid="{3EE90402-9588-4B6B-B6E5-EB69DFC3C94A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50508</v>
      </c>
      <c r="C2" s="2"/>
      <c r="D2" s="1">
        <v>1104</v>
      </c>
      <c r="E2" s="2"/>
      <c r="F2" s="1">
        <v>23621</v>
      </c>
      <c r="G2" s="1">
        <v>10301</v>
      </c>
      <c r="H2" s="2">
        <v>225</v>
      </c>
      <c r="I2" s="1">
        <v>491600</v>
      </c>
      <c r="J2" s="1">
        <v>100261</v>
      </c>
      <c r="K2" s="35"/>
      <c r="L2" s="41">
        <f>IFERROR(B2/I2,0)</f>
        <v>0.10274206672091131</v>
      </c>
      <c r="M2" s="42">
        <f>IFERROR(H2/G2,0)</f>
        <v>2.1842539559266089E-2</v>
      </c>
      <c r="N2" s="40">
        <f>D2*250</f>
        <v>276000</v>
      </c>
      <c r="O2" s="43">
        <f>ABS(N2-B2)/B2</f>
        <v>4.4644808743169397</v>
      </c>
    </row>
    <row r="3" spans="1:15" ht="15" thickBot="1" x14ac:dyDescent="0.35">
      <c r="A3" s="37" t="s">
        <v>52</v>
      </c>
      <c r="B3" s="1">
        <v>1323</v>
      </c>
      <c r="C3" s="2"/>
      <c r="D3" s="2">
        <v>17</v>
      </c>
      <c r="E3" s="2"/>
      <c r="F3" s="2">
        <v>718</v>
      </c>
      <c r="G3" s="1">
        <v>1809</v>
      </c>
      <c r="H3" s="2">
        <v>23</v>
      </c>
      <c r="I3" s="1">
        <v>141931</v>
      </c>
      <c r="J3" s="1">
        <v>194015</v>
      </c>
      <c r="K3" s="35"/>
      <c r="L3" s="41">
        <f>IFERROR(B3/I3,0)</f>
        <v>9.3214308361105041E-3</v>
      </c>
      <c r="M3" s="42">
        <f>IFERROR(H3/G3,0)</f>
        <v>1.271420674405749E-2</v>
      </c>
      <c r="N3" s="40">
        <f>D3*250</f>
        <v>4250</v>
      </c>
      <c r="O3" s="43">
        <f t="shared" ref="O3:O56" si="0">ABS(N3-B3)/B3</f>
        <v>2.2123960695389266</v>
      </c>
    </row>
    <row r="4" spans="1:15" ht="15" thickBot="1" x14ac:dyDescent="0.35">
      <c r="A4" s="37" t="s">
        <v>33</v>
      </c>
      <c r="B4" s="1">
        <v>116892</v>
      </c>
      <c r="C4" s="2"/>
      <c r="D4" s="1">
        <v>2082</v>
      </c>
      <c r="E4" s="2"/>
      <c r="F4" s="1">
        <v>100957</v>
      </c>
      <c r="G4" s="1">
        <v>16059</v>
      </c>
      <c r="H4" s="2">
        <v>286</v>
      </c>
      <c r="I4" s="1">
        <v>860295</v>
      </c>
      <c r="J4" s="1">
        <v>118193</v>
      </c>
      <c r="K4" s="34"/>
      <c r="L4" s="41">
        <f>IFERROR(B4/I4,0)</f>
        <v>0.13587432218018239</v>
      </c>
      <c r="M4" s="42">
        <f>IFERROR(H4/G4,0)</f>
        <v>1.7809328102621584E-2</v>
      </c>
      <c r="N4" s="40">
        <f>D4*250</f>
        <v>520500</v>
      </c>
      <c r="O4" s="43">
        <f t="shared" si="0"/>
        <v>3.4528282517195361</v>
      </c>
    </row>
    <row r="5" spans="1:15" ht="12.5" customHeight="1" thickBot="1" x14ac:dyDescent="0.35">
      <c r="A5" s="37" t="s">
        <v>34</v>
      </c>
      <c r="B5" s="1">
        <v>26803</v>
      </c>
      <c r="C5" s="2"/>
      <c r="D5" s="2">
        <v>313</v>
      </c>
      <c r="E5" s="2"/>
      <c r="F5" s="1">
        <v>5848</v>
      </c>
      <c r="G5" s="1">
        <v>8882</v>
      </c>
      <c r="H5" s="2">
        <v>104</v>
      </c>
      <c r="I5" s="1">
        <v>369649</v>
      </c>
      <c r="J5" s="1">
        <v>122489</v>
      </c>
      <c r="K5" s="35"/>
      <c r="L5" s="41">
        <f>IFERROR(B5/I5,0)</f>
        <v>7.2509326415058611E-2</v>
      </c>
      <c r="M5" s="42">
        <f>IFERROR(H5/G5,0)</f>
        <v>1.1709074532762891E-2</v>
      </c>
      <c r="N5" s="40">
        <f>D5*250</f>
        <v>78250</v>
      </c>
      <c r="O5" s="43">
        <f t="shared" si="0"/>
        <v>1.9194493153751446</v>
      </c>
    </row>
    <row r="6" spans="1:15" ht="15" thickBot="1" x14ac:dyDescent="0.35">
      <c r="A6" s="37" t="s">
        <v>10</v>
      </c>
      <c r="B6" s="1">
        <v>312104</v>
      </c>
      <c r="C6" s="2"/>
      <c r="D6" s="1">
        <v>6952</v>
      </c>
      <c r="E6" s="2"/>
      <c r="F6" s="1">
        <v>220734</v>
      </c>
      <c r="G6" s="1">
        <v>7899</v>
      </c>
      <c r="H6" s="2">
        <v>176</v>
      </c>
      <c r="I6" s="1">
        <v>5175737</v>
      </c>
      <c r="J6" s="1">
        <v>130991</v>
      </c>
      <c r="K6" s="35"/>
      <c r="L6" s="41">
        <f>IFERROR(B6/I6,0)</f>
        <v>6.0301363844414813E-2</v>
      </c>
      <c r="M6" s="42">
        <f>IFERROR(H6/G6,0)</f>
        <v>2.228130143056083E-2</v>
      </c>
      <c r="N6" s="40">
        <f>D6*250</f>
        <v>1738000</v>
      </c>
      <c r="O6" s="43">
        <f t="shared" si="0"/>
        <v>4.5686566016456052</v>
      </c>
    </row>
    <row r="7" spans="1:15" ht="15" thickBot="1" x14ac:dyDescent="0.35">
      <c r="A7" s="37" t="s">
        <v>18</v>
      </c>
      <c r="B7" s="1">
        <v>36191</v>
      </c>
      <c r="C7" s="2"/>
      <c r="D7" s="1">
        <v>1724</v>
      </c>
      <c r="E7" s="2"/>
      <c r="F7" s="1">
        <v>23262</v>
      </c>
      <c r="G7" s="1">
        <v>6285</v>
      </c>
      <c r="H7" s="2">
        <v>299</v>
      </c>
      <c r="I7" s="1">
        <v>382859</v>
      </c>
      <c r="J7" s="1">
        <v>66483</v>
      </c>
      <c r="K7" s="35"/>
      <c r="L7" s="41">
        <f>IFERROR(B7/I7,0)</f>
        <v>9.4528272810616959E-2</v>
      </c>
      <c r="M7" s="42">
        <f>IFERROR(H7/G7,0)</f>
        <v>4.7573587907716784E-2</v>
      </c>
      <c r="N7" s="40">
        <f>D7*250</f>
        <v>431000</v>
      </c>
      <c r="O7" s="43">
        <f t="shared" si="0"/>
        <v>10.90903815865823</v>
      </c>
    </row>
    <row r="8" spans="1:15" ht="15" thickBot="1" x14ac:dyDescent="0.35">
      <c r="A8" s="37" t="s">
        <v>23</v>
      </c>
      <c r="B8" s="1">
        <v>47287</v>
      </c>
      <c r="C8" s="2"/>
      <c r="D8" s="1">
        <v>4348</v>
      </c>
      <c r="E8" s="2"/>
      <c r="F8" s="1">
        <v>26054</v>
      </c>
      <c r="G8" s="1">
        <v>13263</v>
      </c>
      <c r="H8" s="1">
        <v>1220</v>
      </c>
      <c r="I8" s="1">
        <v>556230</v>
      </c>
      <c r="J8" s="1">
        <v>156013</v>
      </c>
      <c r="K8" s="45"/>
      <c r="L8" s="41">
        <f>IFERROR(B8/I8,0)</f>
        <v>8.5013393739999638E-2</v>
      </c>
      <c r="M8" s="42">
        <f>IFERROR(H8/G8,0)</f>
        <v>9.1985222046294196E-2</v>
      </c>
      <c r="N8" s="40">
        <f>D8*250</f>
        <v>1087000</v>
      </c>
      <c r="O8" s="43">
        <f t="shared" si="0"/>
        <v>21.987290375790387</v>
      </c>
    </row>
    <row r="9" spans="1:15" ht="15" thickBot="1" x14ac:dyDescent="0.35">
      <c r="A9" s="37" t="s">
        <v>43</v>
      </c>
      <c r="B9" s="1">
        <v>12652</v>
      </c>
      <c r="C9" s="2"/>
      <c r="D9" s="2">
        <v>517</v>
      </c>
      <c r="E9" s="2"/>
      <c r="F9" s="1">
        <v>5186</v>
      </c>
      <c r="G9" s="1">
        <v>12993</v>
      </c>
      <c r="H9" s="2">
        <v>531</v>
      </c>
      <c r="I9" s="1">
        <v>132708</v>
      </c>
      <c r="J9" s="1">
        <v>136284</v>
      </c>
      <c r="K9" s="35"/>
      <c r="L9" s="41">
        <f>IFERROR(B9/I9,0)</f>
        <v>9.5337131145070378E-2</v>
      </c>
      <c r="M9" s="42">
        <f>IFERROR(H9/G9,0)</f>
        <v>4.0868159778342183E-2</v>
      </c>
      <c r="N9" s="40">
        <f>D9*250</f>
        <v>129250</v>
      </c>
      <c r="O9" s="43">
        <f t="shared" si="0"/>
        <v>9.2157761618716414</v>
      </c>
    </row>
    <row r="10" spans="1:15" ht="15" thickBot="1" x14ac:dyDescent="0.35">
      <c r="A10" s="37" t="s">
        <v>63</v>
      </c>
      <c r="B10" s="1">
        <v>10743</v>
      </c>
      <c r="C10" s="2"/>
      <c r="D10" s="2">
        <v>568</v>
      </c>
      <c r="E10" s="2"/>
      <c r="F10" s="1">
        <v>8472</v>
      </c>
      <c r="G10" s="1">
        <v>15222</v>
      </c>
      <c r="H10" s="2">
        <v>805</v>
      </c>
      <c r="I10" s="1">
        <v>120884</v>
      </c>
      <c r="J10" s="1">
        <v>171285</v>
      </c>
      <c r="K10" s="34"/>
      <c r="L10" s="41">
        <f>IFERROR(B10/I10,0)</f>
        <v>8.8870321961549911E-2</v>
      </c>
      <c r="M10" s="42">
        <f>IFERROR(H10/G10,0)</f>
        <v>5.2883983707791356E-2</v>
      </c>
      <c r="N10" s="40">
        <f>D10*250</f>
        <v>142000</v>
      </c>
      <c r="O10" s="43">
        <f t="shared" si="0"/>
        <v>12.217909336312017</v>
      </c>
    </row>
    <row r="11" spans="1:15" ht="15" thickBot="1" x14ac:dyDescent="0.35">
      <c r="A11" s="37" t="s">
        <v>13</v>
      </c>
      <c r="B11" s="1">
        <v>244151</v>
      </c>
      <c r="C11" s="2"/>
      <c r="D11" s="1">
        <v>4102</v>
      </c>
      <c r="E11" s="2"/>
      <c r="F11" s="1">
        <v>208495</v>
      </c>
      <c r="G11" s="1">
        <v>11368</v>
      </c>
      <c r="H11" s="2">
        <v>191</v>
      </c>
      <c r="I11" s="1">
        <v>2423992</v>
      </c>
      <c r="J11" s="1">
        <v>112861</v>
      </c>
      <c r="K11" s="34"/>
      <c r="L11" s="41">
        <f>IFERROR(B11/I11,0)</f>
        <v>0.10072269215409951</v>
      </c>
      <c r="M11" s="42">
        <f>IFERROR(H11/G11,0)</f>
        <v>1.6801548205489091E-2</v>
      </c>
      <c r="N11" s="40">
        <f>D11*250</f>
        <v>1025500</v>
      </c>
      <c r="O11" s="43">
        <f t="shared" si="0"/>
        <v>3.2002695053471006</v>
      </c>
    </row>
    <row r="12" spans="1:15" ht="15" thickBot="1" x14ac:dyDescent="0.35">
      <c r="A12" s="37" t="s">
        <v>16</v>
      </c>
      <c r="B12" s="1">
        <v>111211</v>
      </c>
      <c r="C12" s="2"/>
      <c r="D12" s="1">
        <v>2965</v>
      </c>
      <c r="E12" s="2"/>
      <c r="F12" s="1">
        <v>90931</v>
      </c>
      <c r="G12" s="1">
        <v>10474</v>
      </c>
      <c r="H12" s="2">
        <v>279</v>
      </c>
      <c r="I12" s="1">
        <v>1223592</v>
      </c>
      <c r="J12" s="1">
        <v>115244</v>
      </c>
      <c r="K12" s="35"/>
      <c r="L12" s="41">
        <f>IFERROR(B12/I12,0)</f>
        <v>9.0888956449535471E-2</v>
      </c>
      <c r="M12" s="42">
        <f>IFERROR(H12/G12,0)</f>
        <v>2.6637387817452739E-2</v>
      </c>
      <c r="N12" s="40">
        <f>D12*250</f>
        <v>741250</v>
      </c>
      <c r="O12" s="43">
        <f t="shared" si="0"/>
        <v>5.6652579331181272</v>
      </c>
    </row>
    <row r="13" spans="1:15" ht="14.5" thickBot="1" x14ac:dyDescent="0.35">
      <c r="A13" s="3" t="s">
        <v>64</v>
      </c>
      <c r="B13" s="2">
        <v>310</v>
      </c>
      <c r="C13" s="2"/>
      <c r="D13" s="2">
        <v>5</v>
      </c>
      <c r="E13" s="2"/>
      <c r="F13" s="2">
        <v>103</v>
      </c>
      <c r="G13" s="2"/>
      <c r="H13" s="2"/>
      <c r="I13" s="1">
        <v>17000</v>
      </c>
      <c r="J13" s="2"/>
      <c r="K13" s="35"/>
      <c r="L13" s="41">
        <f>IFERROR(B13/I13,0)</f>
        <v>1.8235294117647058E-2</v>
      </c>
      <c r="M13" s="42">
        <f>IFERROR(H13/G13,0)</f>
        <v>0</v>
      </c>
      <c r="N13" s="40">
        <f>D13*250</f>
        <v>1250</v>
      </c>
      <c r="O13" s="43">
        <f t="shared" si="0"/>
        <v>3.032258064516129</v>
      </c>
    </row>
    <row r="14" spans="1:15" ht="15" thickBot="1" x14ac:dyDescent="0.35">
      <c r="A14" s="37" t="s">
        <v>47</v>
      </c>
      <c r="B14" s="1">
        <v>1158</v>
      </c>
      <c r="C14" s="2"/>
      <c r="D14" s="2">
        <v>19</v>
      </c>
      <c r="E14" s="2"/>
      <c r="F14" s="2">
        <v>292</v>
      </c>
      <c r="G14" s="2">
        <v>818</v>
      </c>
      <c r="H14" s="2">
        <v>13</v>
      </c>
      <c r="I14" s="1">
        <v>109096</v>
      </c>
      <c r="J14" s="1">
        <v>77052</v>
      </c>
      <c r="K14" s="35"/>
      <c r="L14" s="41">
        <f>IFERROR(B14/I14,0)</f>
        <v>1.0614504656449366E-2</v>
      </c>
      <c r="M14" s="42">
        <f>IFERROR(H14/G14,0)</f>
        <v>1.5892420537897311E-2</v>
      </c>
      <c r="N14" s="40">
        <f>D14*250</f>
        <v>4750</v>
      </c>
      <c r="O14" s="43">
        <f t="shared" si="0"/>
        <v>3.1018998272884284</v>
      </c>
    </row>
    <row r="15" spans="1:15" ht="15" thickBot="1" x14ac:dyDescent="0.35">
      <c r="A15" s="37" t="s">
        <v>49</v>
      </c>
      <c r="B15" s="1">
        <v>9928</v>
      </c>
      <c r="C15" s="2"/>
      <c r="D15" s="2">
        <v>101</v>
      </c>
      <c r="E15" s="2"/>
      <c r="F15" s="1">
        <v>6761</v>
      </c>
      <c r="G15" s="1">
        <v>5555</v>
      </c>
      <c r="H15" s="2">
        <v>57</v>
      </c>
      <c r="I15" s="1">
        <v>121640</v>
      </c>
      <c r="J15" s="1">
        <v>68067</v>
      </c>
      <c r="K15" s="34"/>
      <c r="L15" s="41">
        <f>IFERROR(B15/I15,0)</f>
        <v>8.1617888852351203E-2</v>
      </c>
      <c r="M15" s="42">
        <f>IFERROR(H15/G15,0)</f>
        <v>1.0261026102610262E-2</v>
      </c>
      <c r="N15" s="40">
        <f>D15*250</f>
        <v>25250</v>
      </c>
      <c r="O15" s="43">
        <f t="shared" si="0"/>
        <v>1.5433118452860597</v>
      </c>
    </row>
    <row r="16" spans="1:15" ht="15" thickBot="1" x14ac:dyDescent="0.35">
      <c r="A16" s="37" t="s">
        <v>12</v>
      </c>
      <c r="B16" s="1">
        <v>152899</v>
      </c>
      <c r="C16" s="2"/>
      <c r="D16" s="1">
        <v>7345</v>
      </c>
      <c r="E16" s="2"/>
      <c r="F16" s="1">
        <v>30483</v>
      </c>
      <c r="G16" s="1">
        <v>12066</v>
      </c>
      <c r="H16" s="2">
        <v>580</v>
      </c>
      <c r="I16" s="1">
        <v>1911743</v>
      </c>
      <c r="J16" s="1">
        <v>150866</v>
      </c>
      <c r="K16" s="35"/>
      <c r="L16" s="41">
        <f>IFERROR(B16/I16,0)</f>
        <v>7.9978846529057512E-2</v>
      </c>
      <c r="M16" s="42">
        <f>IFERROR(H16/G16,0)</f>
        <v>4.80689540858611E-2</v>
      </c>
      <c r="N16" s="40">
        <f>D16*250</f>
        <v>1836250</v>
      </c>
      <c r="O16" s="43">
        <f t="shared" si="0"/>
        <v>11.009561867638114</v>
      </c>
    </row>
    <row r="17" spans="1:15" ht="15" thickBot="1" x14ac:dyDescent="0.35">
      <c r="A17" s="37" t="s">
        <v>27</v>
      </c>
      <c r="B17" s="1">
        <v>50300</v>
      </c>
      <c r="C17" s="2"/>
      <c r="D17" s="1">
        <v>2748</v>
      </c>
      <c r="E17" s="2"/>
      <c r="F17" s="1">
        <v>9432</v>
      </c>
      <c r="G17" s="1">
        <v>7472</v>
      </c>
      <c r="H17" s="2">
        <v>408</v>
      </c>
      <c r="I17" s="1">
        <v>550562</v>
      </c>
      <c r="J17" s="1">
        <v>81780</v>
      </c>
      <c r="K17" s="35"/>
      <c r="L17" s="41">
        <f>IFERROR(B17/I17,0)</f>
        <v>9.1361190928542113E-2</v>
      </c>
      <c r="M17" s="42">
        <f>IFERROR(H17/G17,0)</f>
        <v>5.460385438972163E-2</v>
      </c>
      <c r="N17" s="40">
        <f>D17*250</f>
        <v>687000</v>
      </c>
      <c r="O17" s="43">
        <f t="shared" si="0"/>
        <v>12.658051689860836</v>
      </c>
    </row>
    <row r="18" spans="1:15" ht="15" thickBot="1" x14ac:dyDescent="0.35">
      <c r="A18" s="37" t="s">
        <v>41</v>
      </c>
      <c r="B18" s="1">
        <v>34321</v>
      </c>
      <c r="C18" s="46">
        <v>150</v>
      </c>
      <c r="D18" s="2">
        <v>748</v>
      </c>
      <c r="E18" s="56">
        <v>5</v>
      </c>
      <c r="F18" s="1">
        <v>7491</v>
      </c>
      <c r="G18" s="1">
        <v>10878</v>
      </c>
      <c r="H18" s="2">
        <v>237</v>
      </c>
      <c r="I18" s="1">
        <v>365447</v>
      </c>
      <c r="J18" s="1">
        <v>115828</v>
      </c>
      <c r="K18" s="34"/>
      <c r="L18" s="41">
        <f>IFERROR(B18/I18,0)</f>
        <v>9.3915123123188865E-2</v>
      </c>
      <c r="M18" s="42">
        <f>IFERROR(H18/G18,0)</f>
        <v>2.1787093215664643E-2</v>
      </c>
      <c r="N18" s="40">
        <f>D18*250</f>
        <v>187000</v>
      </c>
      <c r="O18" s="43">
        <f t="shared" si="0"/>
        <v>4.4485591911657583</v>
      </c>
    </row>
    <row r="19" spans="1:15" ht="15" thickBot="1" x14ac:dyDescent="0.35">
      <c r="A19" s="37" t="s">
        <v>45</v>
      </c>
      <c r="B19" s="1">
        <v>18723</v>
      </c>
      <c r="C19" s="2"/>
      <c r="D19" s="2">
        <v>294</v>
      </c>
      <c r="E19" s="2"/>
      <c r="F19" s="1">
        <v>7459</v>
      </c>
      <c r="G19" s="1">
        <v>6427</v>
      </c>
      <c r="H19" s="2">
        <v>101</v>
      </c>
      <c r="I19" s="1">
        <v>217779</v>
      </c>
      <c r="J19" s="1">
        <v>74753</v>
      </c>
      <c r="K19" s="34"/>
      <c r="L19" s="41">
        <f>IFERROR(B19/I19,0)</f>
        <v>8.5972476685079832E-2</v>
      </c>
      <c r="M19" s="42">
        <f>IFERROR(H19/G19,0)</f>
        <v>1.5714952543955191E-2</v>
      </c>
      <c r="N19" s="40">
        <f>D19*250</f>
        <v>73500</v>
      </c>
      <c r="O19" s="43">
        <f t="shared" si="0"/>
        <v>2.9256529402339368</v>
      </c>
    </row>
    <row r="20" spans="1:15" ht="15" thickBot="1" x14ac:dyDescent="0.35">
      <c r="A20" s="37" t="s">
        <v>38</v>
      </c>
      <c r="B20" s="1">
        <v>18670</v>
      </c>
      <c r="C20" s="2"/>
      <c r="D20" s="2">
        <v>620</v>
      </c>
      <c r="E20" s="2"/>
      <c r="F20" s="1">
        <v>12792</v>
      </c>
      <c r="G20" s="1">
        <v>4179</v>
      </c>
      <c r="H20" s="2">
        <v>139</v>
      </c>
      <c r="I20" s="1">
        <v>470548</v>
      </c>
      <c r="J20" s="1">
        <v>105323</v>
      </c>
      <c r="K20" s="35"/>
      <c r="L20" s="41">
        <f>IFERROR(B20/I20,0)</f>
        <v>3.9677142395674832E-2</v>
      </c>
      <c r="M20" s="42">
        <f>IFERROR(H20/G20,0)</f>
        <v>3.3261545824359896E-2</v>
      </c>
      <c r="N20" s="40">
        <f>D20*250</f>
        <v>155000</v>
      </c>
      <c r="O20" s="43">
        <f t="shared" si="0"/>
        <v>7.3020889126941615</v>
      </c>
    </row>
    <row r="21" spans="1:15" ht="15" thickBot="1" x14ac:dyDescent="0.35">
      <c r="A21" s="37" t="s">
        <v>14</v>
      </c>
      <c r="B21" s="1">
        <v>74636</v>
      </c>
      <c r="C21" s="2"/>
      <c r="D21" s="1">
        <v>3385</v>
      </c>
      <c r="E21" s="2"/>
      <c r="F21" s="1">
        <v>24917</v>
      </c>
      <c r="G21" s="1">
        <v>16055</v>
      </c>
      <c r="H21" s="2">
        <v>728</v>
      </c>
      <c r="I21" s="1">
        <v>905248</v>
      </c>
      <c r="J21" s="1">
        <v>194727</v>
      </c>
      <c r="K21" s="34"/>
      <c r="L21" s="41">
        <f>IFERROR(B21/I21,0)</f>
        <v>8.2448124712785884E-2</v>
      </c>
      <c r="M21" s="42">
        <f>IFERROR(H21/G21,0)</f>
        <v>4.5344129554655874E-2</v>
      </c>
      <c r="N21" s="40">
        <f>D21*250</f>
        <v>846250</v>
      </c>
      <c r="O21" s="43">
        <f t="shared" si="0"/>
        <v>10.338362184468622</v>
      </c>
    </row>
    <row r="22" spans="1:15" ht="15" thickBot="1" x14ac:dyDescent="0.35">
      <c r="A22" s="37" t="s">
        <v>39</v>
      </c>
      <c r="B22" s="1">
        <v>3499</v>
      </c>
      <c r="C22" s="2"/>
      <c r="D22" s="2">
        <v>111</v>
      </c>
      <c r="E22" s="2"/>
      <c r="F22" s="2">
        <v>457</v>
      </c>
      <c r="G22" s="1">
        <v>2603</v>
      </c>
      <c r="H22" s="2">
        <v>83</v>
      </c>
      <c r="I22" s="1">
        <v>125917</v>
      </c>
      <c r="J22" s="1">
        <v>93673</v>
      </c>
      <c r="K22" s="35"/>
      <c r="L22" s="41">
        <f>IFERROR(B22/I22,0)</f>
        <v>2.7788146159771914E-2</v>
      </c>
      <c r="M22" s="42">
        <f>IFERROR(H22/G22,0)</f>
        <v>3.1886285055704955E-2</v>
      </c>
      <c r="N22" s="40">
        <f>D22*250</f>
        <v>27750</v>
      </c>
      <c r="O22" s="43">
        <f t="shared" si="0"/>
        <v>6.930837382109174</v>
      </c>
    </row>
    <row r="23" spans="1:15" ht="15" thickBot="1" x14ac:dyDescent="0.35">
      <c r="A23" s="37" t="s">
        <v>26</v>
      </c>
      <c r="B23" s="1">
        <v>71910</v>
      </c>
      <c r="C23" s="2"/>
      <c r="D23" s="1">
        <v>3303</v>
      </c>
      <c r="E23" s="2"/>
      <c r="F23" s="1">
        <v>63450</v>
      </c>
      <c r="G23" s="1">
        <v>11894</v>
      </c>
      <c r="H23" s="2">
        <v>546</v>
      </c>
      <c r="I23" s="1">
        <v>774693</v>
      </c>
      <c r="J23" s="1">
        <v>128140</v>
      </c>
      <c r="K23" s="35"/>
      <c r="L23" s="41">
        <f>IFERROR(B23/I23,0)</f>
        <v>9.282386700279982E-2</v>
      </c>
      <c r="M23" s="42">
        <f>IFERROR(H23/G23,0)</f>
        <v>4.5905498570707921E-2</v>
      </c>
      <c r="N23" s="40">
        <f>D23*250</f>
        <v>825750</v>
      </c>
      <c r="O23" s="43">
        <f t="shared" si="0"/>
        <v>10.483103879849812</v>
      </c>
    </row>
    <row r="24" spans="1:15" ht="15" thickBot="1" x14ac:dyDescent="0.35">
      <c r="A24" s="37" t="s">
        <v>17</v>
      </c>
      <c r="B24" s="1">
        <v>111110</v>
      </c>
      <c r="C24" s="2"/>
      <c r="D24" s="1">
        <v>8296</v>
      </c>
      <c r="E24" s="2"/>
      <c r="F24" s="1">
        <v>8467</v>
      </c>
      <c r="G24" s="1">
        <v>16120</v>
      </c>
      <c r="H24" s="1">
        <v>1204</v>
      </c>
      <c r="I24" s="1">
        <v>1011869</v>
      </c>
      <c r="J24" s="1">
        <v>146807</v>
      </c>
      <c r="K24" s="35"/>
      <c r="L24" s="41">
        <f>IFERROR(B24/I24,0)</f>
        <v>0.10980670422752352</v>
      </c>
      <c r="M24" s="42">
        <f>IFERROR(H24/G24,0)</f>
        <v>7.4689826302729523E-2</v>
      </c>
      <c r="N24" s="40">
        <f>D24*250</f>
        <v>2074000</v>
      </c>
      <c r="O24" s="43">
        <f t="shared" si="0"/>
        <v>17.666186661866618</v>
      </c>
    </row>
    <row r="25" spans="1:15" ht="15" thickBot="1" x14ac:dyDescent="0.35">
      <c r="A25" s="37" t="s">
        <v>11</v>
      </c>
      <c r="B25" s="1">
        <v>75685</v>
      </c>
      <c r="C25" s="2"/>
      <c r="D25" s="1">
        <v>6285</v>
      </c>
      <c r="E25" s="2"/>
      <c r="F25" s="1">
        <v>16559</v>
      </c>
      <c r="G25" s="1">
        <v>7578</v>
      </c>
      <c r="H25" s="2">
        <v>629</v>
      </c>
      <c r="I25" s="1">
        <v>1445133</v>
      </c>
      <c r="J25" s="1">
        <v>144703</v>
      </c>
      <c r="K25" s="35"/>
      <c r="L25" s="41">
        <f>IFERROR(B25/I25,0)</f>
        <v>5.2372342199645289E-2</v>
      </c>
      <c r="M25" s="42">
        <f>IFERROR(H25/G25,0)</f>
        <v>8.3003430984428611E-2</v>
      </c>
      <c r="N25" s="40">
        <f>D25*250</f>
        <v>1571250</v>
      </c>
      <c r="O25" s="43">
        <f t="shared" si="0"/>
        <v>19.760388452137146</v>
      </c>
    </row>
    <row r="26" spans="1:15" ht="15" thickBot="1" x14ac:dyDescent="0.35">
      <c r="A26" s="37" t="s">
        <v>32</v>
      </c>
      <c r="B26" s="1">
        <v>40767</v>
      </c>
      <c r="C26" s="2"/>
      <c r="D26" s="1">
        <v>1533</v>
      </c>
      <c r="E26" s="2"/>
      <c r="F26" s="1">
        <v>3792</v>
      </c>
      <c r="G26" s="1">
        <v>7229</v>
      </c>
      <c r="H26" s="2">
        <v>272</v>
      </c>
      <c r="I26" s="1">
        <v>725825</v>
      </c>
      <c r="J26" s="1">
        <v>128701</v>
      </c>
      <c r="K26" s="34"/>
      <c r="L26" s="41">
        <f>IFERROR(B26/I26,0)</f>
        <v>5.6166431302311165E-2</v>
      </c>
      <c r="M26" s="42">
        <f>IFERROR(H26/G26,0)</f>
        <v>3.7626227694010236E-2</v>
      </c>
      <c r="N26" s="40">
        <f>D26*250</f>
        <v>383250</v>
      </c>
      <c r="O26" s="43">
        <f t="shared" si="0"/>
        <v>8.4009860916918093</v>
      </c>
    </row>
    <row r="27" spans="1:15" ht="15" thickBot="1" x14ac:dyDescent="0.35">
      <c r="A27" s="37" t="s">
        <v>30</v>
      </c>
      <c r="B27" s="1">
        <v>34622</v>
      </c>
      <c r="C27" s="2"/>
      <c r="D27" s="1">
        <v>1215</v>
      </c>
      <c r="E27" s="2"/>
      <c r="F27" s="1">
        <v>11240</v>
      </c>
      <c r="G27" s="1">
        <v>11633</v>
      </c>
      <c r="H27" s="2">
        <v>408</v>
      </c>
      <c r="I27" s="1">
        <v>343035</v>
      </c>
      <c r="J27" s="1">
        <v>115261</v>
      </c>
      <c r="K27" s="6"/>
      <c r="L27" s="41">
        <f>IFERROR(B27/I27,0)</f>
        <v>0.10092847668605244</v>
      </c>
      <c r="M27" s="42">
        <f>IFERROR(H27/G27,0)</f>
        <v>3.5072638184475202E-2</v>
      </c>
      <c r="N27" s="40">
        <f>D27*250</f>
        <v>303750</v>
      </c>
      <c r="O27" s="43">
        <f t="shared" si="0"/>
        <v>7.7733233204320955</v>
      </c>
    </row>
    <row r="28" spans="1:15" ht="15" thickBot="1" x14ac:dyDescent="0.35">
      <c r="A28" s="37" t="s">
        <v>35</v>
      </c>
      <c r="B28" s="1">
        <v>28177</v>
      </c>
      <c r="C28" s="46">
        <v>321</v>
      </c>
      <c r="D28" s="1">
        <v>1109</v>
      </c>
      <c r="E28" s="56">
        <v>6</v>
      </c>
      <c r="F28" s="1">
        <v>21147</v>
      </c>
      <c r="G28" s="1">
        <v>4591</v>
      </c>
      <c r="H28" s="2">
        <v>181</v>
      </c>
      <c r="I28" s="1">
        <v>503004</v>
      </c>
      <c r="J28" s="1">
        <v>81957</v>
      </c>
      <c r="K28" s="34"/>
      <c r="L28" s="41">
        <f>IFERROR(B28/I28,0)</f>
        <v>5.6017447177358431E-2</v>
      </c>
      <c r="M28" s="42">
        <f>IFERROR(H28/G28,0)</f>
        <v>3.942496188194293E-2</v>
      </c>
      <c r="N28" s="40">
        <f>D28*250</f>
        <v>277250</v>
      </c>
      <c r="O28" s="43">
        <f t="shared" si="0"/>
        <v>8.8395854775171241</v>
      </c>
    </row>
    <row r="29" spans="1:15" ht="15" thickBot="1" x14ac:dyDescent="0.35">
      <c r="A29" s="37" t="s">
        <v>51</v>
      </c>
      <c r="B29" s="1">
        <v>1593</v>
      </c>
      <c r="C29" s="2"/>
      <c r="D29" s="2">
        <v>28</v>
      </c>
      <c r="E29" s="2"/>
      <c r="F29" s="2">
        <v>710</v>
      </c>
      <c r="G29" s="1">
        <v>1490</v>
      </c>
      <c r="H29" s="2">
        <v>26</v>
      </c>
      <c r="I29" s="1">
        <v>112178</v>
      </c>
      <c r="J29" s="1">
        <v>104959</v>
      </c>
      <c r="K29" s="35"/>
      <c r="L29" s="41">
        <f>IFERROR(B29/I29,0)</f>
        <v>1.4200645402841912E-2</v>
      </c>
      <c r="M29" s="42">
        <f>IFERROR(H29/G29,0)</f>
        <v>1.74496644295302E-2</v>
      </c>
      <c r="N29" s="40">
        <f>D29*250</f>
        <v>7000</v>
      </c>
      <c r="O29" s="43">
        <f t="shared" si="0"/>
        <v>3.3942247332077842</v>
      </c>
    </row>
    <row r="30" spans="1:15" ht="15" thickBot="1" x14ac:dyDescent="0.35">
      <c r="A30" s="37" t="s">
        <v>50</v>
      </c>
      <c r="B30" s="1">
        <v>20777</v>
      </c>
      <c r="C30" s="2"/>
      <c r="D30" s="2">
        <v>286</v>
      </c>
      <c r="E30" s="2"/>
      <c r="F30" s="1">
        <v>4992</v>
      </c>
      <c r="G30" s="1">
        <v>10741</v>
      </c>
      <c r="H30" s="2">
        <v>148</v>
      </c>
      <c r="I30" s="1">
        <v>204091</v>
      </c>
      <c r="J30" s="1">
        <v>105506</v>
      </c>
      <c r="K30" s="34"/>
      <c r="L30" s="41">
        <f>IFERROR(B30/I30,0)</f>
        <v>0.10180262725940879</v>
      </c>
      <c r="M30" s="42">
        <f>IFERROR(H30/G30,0)</f>
        <v>1.3778977748812959E-2</v>
      </c>
      <c r="N30" s="40">
        <f>D30*250</f>
        <v>71500</v>
      </c>
      <c r="O30" s="43">
        <f t="shared" si="0"/>
        <v>2.4413052895028158</v>
      </c>
    </row>
    <row r="31" spans="1:15" ht="15" thickBot="1" x14ac:dyDescent="0.35">
      <c r="A31" s="37" t="s">
        <v>31</v>
      </c>
      <c r="B31" s="1">
        <v>25908</v>
      </c>
      <c r="C31" s="2"/>
      <c r="D31" s="2">
        <v>579</v>
      </c>
      <c r="E31" s="2"/>
      <c r="F31" s="1">
        <v>8351</v>
      </c>
      <c r="G31" s="1">
        <v>8411</v>
      </c>
      <c r="H31" s="2">
        <v>188</v>
      </c>
      <c r="I31" s="1">
        <v>416707</v>
      </c>
      <c r="J31" s="1">
        <v>135288</v>
      </c>
      <c r="K31" s="34"/>
      <c r="L31" s="41">
        <f>IFERROR(B31/I31,0)</f>
        <v>6.2173181636017635E-2</v>
      </c>
      <c r="M31" s="42">
        <f>IFERROR(H31/G31,0)</f>
        <v>2.2351682320770418E-2</v>
      </c>
      <c r="N31" s="40">
        <f>D31*250</f>
        <v>144750</v>
      </c>
      <c r="O31" s="43">
        <f t="shared" si="0"/>
        <v>4.5870773506252895</v>
      </c>
    </row>
    <row r="32" spans="1:15" ht="15" thickBot="1" x14ac:dyDescent="0.35">
      <c r="A32" s="37" t="s">
        <v>42</v>
      </c>
      <c r="B32" s="1">
        <v>5991</v>
      </c>
      <c r="C32" s="2"/>
      <c r="D32" s="2">
        <v>390</v>
      </c>
      <c r="E32" s="2"/>
      <c r="F32" s="2">
        <v>704</v>
      </c>
      <c r="G32" s="1">
        <v>4406</v>
      </c>
      <c r="H32" s="2">
        <v>287</v>
      </c>
      <c r="I32" s="1">
        <v>153488</v>
      </c>
      <c r="J32" s="1">
        <v>112883</v>
      </c>
      <c r="K32" s="34"/>
      <c r="L32" s="41">
        <f>IFERROR(B32/I32,0)</f>
        <v>3.903236735119358E-2</v>
      </c>
      <c r="M32" s="42">
        <f>IFERROR(H32/G32,0)</f>
        <v>6.5138447571493424E-2</v>
      </c>
      <c r="N32" s="40">
        <f>D32*250</f>
        <v>97500</v>
      </c>
      <c r="O32" s="43">
        <f t="shared" si="0"/>
        <v>15.274411617426139</v>
      </c>
    </row>
    <row r="33" spans="1:15" ht="15" thickBot="1" x14ac:dyDescent="0.35">
      <c r="A33" s="37" t="s">
        <v>8</v>
      </c>
      <c r="B33" s="1">
        <v>178218</v>
      </c>
      <c r="C33" s="2"/>
      <c r="D33" s="1">
        <v>15553</v>
      </c>
      <c r="E33" s="2"/>
      <c r="F33" s="1">
        <v>90115</v>
      </c>
      <c r="G33" s="1">
        <v>20065</v>
      </c>
      <c r="H33" s="1">
        <v>1751</v>
      </c>
      <c r="I33" s="1">
        <v>1623158</v>
      </c>
      <c r="J33" s="1">
        <v>182743</v>
      </c>
      <c r="K33" s="35"/>
      <c r="L33" s="41">
        <f>IFERROR(B33/I33,0)</f>
        <v>0.10979707459162941</v>
      </c>
      <c r="M33" s="42">
        <f>IFERROR(H33/G33,0)</f>
        <v>8.726638425118366E-2</v>
      </c>
      <c r="N33" s="40">
        <f>D33*250</f>
        <v>3888250</v>
      </c>
      <c r="O33" s="43">
        <f t="shared" si="0"/>
        <v>20.817380960396818</v>
      </c>
    </row>
    <row r="34" spans="1:15" ht="15" thickBot="1" x14ac:dyDescent="0.35">
      <c r="A34" s="37" t="s">
        <v>44</v>
      </c>
      <c r="B34" s="1">
        <v>14549</v>
      </c>
      <c r="C34" s="2"/>
      <c r="D34" s="2">
        <v>539</v>
      </c>
      <c r="E34" s="2"/>
      <c r="F34" s="1">
        <v>7829</v>
      </c>
      <c r="G34" s="1">
        <v>6939</v>
      </c>
      <c r="H34" s="2">
        <v>257</v>
      </c>
      <c r="I34" s="1">
        <v>403581</v>
      </c>
      <c r="J34" s="1">
        <v>192472</v>
      </c>
      <c r="K34" s="34"/>
      <c r="L34" s="41">
        <f>IFERROR(B34/I34,0)</f>
        <v>3.604976448346181E-2</v>
      </c>
      <c r="M34" s="42">
        <f>IFERROR(H34/G34,0)</f>
        <v>3.7037037037037035E-2</v>
      </c>
      <c r="N34" s="40">
        <f>D34*250</f>
        <v>134750</v>
      </c>
      <c r="O34" s="43">
        <f t="shared" si="0"/>
        <v>8.261804935047083</v>
      </c>
    </row>
    <row r="35" spans="1:15" ht="15" thickBot="1" x14ac:dyDescent="0.35">
      <c r="A35" s="37" t="s">
        <v>7</v>
      </c>
      <c r="B35" s="1">
        <v>426016</v>
      </c>
      <c r="C35" s="2"/>
      <c r="D35" s="1">
        <v>32375</v>
      </c>
      <c r="E35" s="2"/>
      <c r="F35" s="1">
        <v>236117</v>
      </c>
      <c r="G35" s="1">
        <v>21899</v>
      </c>
      <c r="H35" s="1">
        <v>1664</v>
      </c>
      <c r="I35" s="1">
        <v>4541574</v>
      </c>
      <c r="J35" s="1">
        <v>233457</v>
      </c>
      <c r="K35" s="35"/>
      <c r="L35" s="41">
        <f>IFERROR(B35/I35,0)</f>
        <v>9.3803602011108919E-2</v>
      </c>
      <c r="M35" s="42">
        <f>IFERROR(H35/G35,0)</f>
        <v>7.5985204803872317E-2</v>
      </c>
      <c r="N35" s="40">
        <f>D35*250</f>
        <v>8093750</v>
      </c>
      <c r="O35" s="43">
        <f t="shared" si="0"/>
        <v>17.998699579358522</v>
      </c>
    </row>
    <row r="36" spans="1:15" ht="15" thickBot="1" x14ac:dyDescent="0.35">
      <c r="A36" s="37" t="s">
        <v>24</v>
      </c>
      <c r="B36" s="1">
        <v>81499</v>
      </c>
      <c r="C36" s="2"/>
      <c r="D36" s="1">
        <v>1507</v>
      </c>
      <c r="E36" s="2"/>
      <c r="F36" s="1">
        <v>24674</v>
      </c>
      <c r="G36" s="1">
        <v>7771</v>
      </c>
      <c r="H36" s="2">
        <v>144</v>
      </c>
      <c r="I36" s="1">
        <v>1150612</v>
      </c>
      <c r="J36" s="1">
        <v>109707</v>
      </c>
      <c r="K36" s="35"/>
      <c r="L36" s="41">
        <f>IFERROR(B36/I36,0)</f>
        <v>7.0831001241078662E-2</v>
      </c>
      <c r="M36" s="42">
        <f>IFERROR(H36/G36,0)</f>
        <v>1.8530433663621157E-2</v>
      </c>
      <c r="N36" s="40">
        <f>D36*250</f>
        <v>376750</v>
      </c>
      <c r="O36" s="43">
        <f t="shared" si="0"/>
        <v>3.622756107436901</v>
      </c>
    </row>
    <row r="37" spans="1:15" ht="15" thickBot="1" x14ac:dyDescent="0.35">
      <c r="A37" s="37" t="s">
        <v>53</v>
      </c>
      <c r="B37" s="1">
        <v>4154</v>
      </c>
      <c r="C37" s="2"/>
      <c r="D37" s="2">
        <v>85</v>
      </c>
      <c r="E37" s="2"/>
      <c r="F37" s="2">
        <v>573</v>
      </c>
      <c r="G37" s="1">
        <v>5451</v>
      </c>
      <c r="H37" s="2">
        <v>112</v>
      </c>
      <c r="I37" s="1">
        <v>119596</v>
      </c>
      <c r="J37" s="1">
        <v>156937</v>
      </c>
      <c r="K37" s="35"/>
      <c r="L37" s="41">
        <f>IFERROR(B37/I37,0)</f>
        <v>3.4733603130539484E-2</v>
      </c>
      <c r="M37" s="42">
        <f>IFERROR(H37/G37,0)</f>
        <v>2.0546688680975967E-2</v>
      </c>
      <c r="N37" s="40">
        <f>D37*250</f>
        <v>21250</v>
      </c>
      <c r="O37" s="43">
        <f t="shared" si="0"/>
        <v>4.115551275878671</v>
      </c>
    </row>
    <row r="38" spans="1:15" ht="14.5" thickBot="1" x14ac:dyDescent="0.35">
      <c r="A38" s="3" t="s">
        <v>67</v>
      </c>
      <c r="B38" s="2">
        <v>31</v>
      </c>
      <c r="C38" s="2"/>
      <c r="D38" s="2">
        <v>2</v>
      </c>
      <c r="E38" s="2"/>
      <c r="F38" s="2">
        <v>10</v>
      </c>
      <c r="G38" s="2"/>
      <c r="H38" s="2"/>
      <c r="I38" s="1">
        <v>11335</v>
      </c>
      <c r="J38" s="2"/>
      <c r="K38" s="35"/>
      <c r="L38" s="41">
        <f>IFERROR(B38/I38,0)</f>
        <v>2.7348919276576973E-3</v>
      </c>
      <c r="M38" s="42">
        <f>IFERROR(H38/G38,0)</f>
        <v>0</v>
      </c>
      <c r="N38" s="40">
        <f>D38*250</f>
        <v>500</v>
      </c>
      <c r="O38" s="43">
        <f t="shared" si="0"/>
        <v>15.129032258064516</v>
      </c>
    </row>
    <row r="39" spans="1:15" ht="15" thickBot="1" x14ac:dyDescent="0.35">
      <c r="A39" s="37" t="s">
        <v>21</v>
      </c>
      <c r="B39" s="1">
        <v>62884</v>
      </c>
      <c r="C39" s="2"/>
      <c r="D39" s="1">
        <v>3037</v>
      </c>
      <c r="E39" s="2"/>
      <c r="F39" s="1">
        <v>16412</v>
      </c>
      <c r="G39" s="1">
        <v>5380</v>
      </c>
      <c r="H39" s="2">
        <v>260</v>
      </c>
      <c r="I39" s="1">
        <v>955697</v>
      </c>
      <c r="J39" s="1">
        <v>81760</v>
      </c>
      <c r="K39" s="34"/>
      <c r="L39" s="41">
        <f>IFERROR(B39/I39,0)</f>
        <v>6.5799097412673688E-2</v>
      </c>
      <c r="M39" s="42">
        <f>IFERROR(H39/G39,0)</f>
        <v>4.8327137546468404E-2</v>
      </c>
      <c r="N39" s="40">
        <f>D39*250</f>
        <v>759250</v>
      </c>
      <c r="O39" s="43">
        <f t="shared" si="0"/>
        <v>11.073818459385535</v>
      </c>
    </row>
    <row r="40" spans="1:15" ht="15" thickBot="1" x14ac:dyDescent="0.35">
      <c r="A40" s="37" t="s">
        <v>46</v>
      </c>
      <c r="B40" s="1">
        <v>19092</v>
      </c>
      <c r="C40" s="2"/>
      <c r="D40" s="2">
        <v>416</v>
      </c>
      <c r="E40" s="2"/>
      <c r="F40" s="1">
        <v>4028</v>
      </c>
      <c r="G40" s="1">
        <v>4825</v>
      </c>
      <c r="H40" s="2">
        <v>105</v>
      </c>
      <c r="I40" s="1">
        <v>414197</v>
      </c>
      <c r="J40" s="1">
        <v>104675</v>
      </c>
      <c r="K40" s="35"/>
      <c r="L40" s="41">
        <f>IFERROR(B40/I40,0)</f>
        <v>4.6094008406627765E-2</v>
      </c>
      <c r="M40" s="42">
        <f>IFERROR(H40/G40,0)</f>
        <v>2.1761658031088083E-2</v>
      </c>
      <c r="N40" s="40">
        <f>D40*250</f>
        <v>104000</v>
      </c>
      <c r="O40" s="43">
        <f t="shared" si="0"/>
        <v>4.4473077728891681</v>
      </c>
    </row>
    <row r="41" spans="1:15" ht="15" thickBot="1" x14ac:dyDescent="0.35">
      <c r="A41" s="37" t="s">
        <v>37</v>
      </c>
      <c r="B41" s="1">
        <v>11454</v>
      </c>
      <c r="C41" s="2"/>
      <c r="D41" s="2">
        <v>232</v>
      </c>
      <c r="E41" s="2"/>
      <c r="F41" s="1">
        <v>8213</v>
      </c>
      <c r="G41" s="1">
        <v>2716</v>
      </c>
      <c r="H41" s="2">
        <v>55</v>
      </c>
      <c r="I41" s="1">
        <v>286197</v>
      </c>
      <c r="J41" s="1">
        <v>67856</v>
      </c>
      <c r="K41" s="35"/>
      <c r="L41" s="41">
        <f>IFERROR(B41/I41,0)</f>
        <v>4.0021383871948341E-2</v>
      </c>
      <c r="M41" s="42">
        <f>IFERROR(H41/G41,0)</f>
        <v>2.0250368188512519E-2</v>
      </c>
      <c r="N41" s="40">
        <f>D41*250</f>
        <v>58000</v>
      </c>
      <c r="O41" s="43">
        <f t="shared" si="0"/>
        <v>4.0637331936441417</v>
      </c>
    </row>
    <row r="42" spans="1:15" ht="15" thickBot="1" x14ac:dyDescent="0.35">
      <c r="A42" s="37" t="s">
        <v>19</v>
      </c>
      <c r="B42" s="1">
        <v>98574</v>
      </c>
      <c r="C42" s="2"/>
      <c r="D42" s="1">
        <v>6936</v>
      </c>
      <c r="E42" s="2"/>
      <c r="F42" s="1">
        <v>19354</v>
      </c>
      <c r="G42" s="1">
        <v>7700</v>
      </c>
      <c r="H42" s="2">
        <v>542</v>
      </c>
      <c r="I42" s="1">
        <v>897393</v>
      </c>
      <c r="J42" s="1">
        <v>70098</v>
      </c>
      <c r="K42" s="35"/>
      <c r="L42" s="41">
        <f>IFERROR(B42/I42,0)</f>
        <v>0.10984485058385791</v>
      </c>
      <c r="M42" s="42">
        <f>IFERROR(H42/G42,0)</f>
        <v>7.0389610389610391E-2</v>
      </c>
      <c r="N42" s="40">
        <f>D42*250</f>
        <v>1734000</v>
      </c>
      <c r="O42" s="43">
        <f t="shared" si="0"/>
        <v>16.590845456205489</v>
      </c>
    </row>
    <row r="43" spans="1:15" ht="15" thickBot="1" x14ac:dyDescent="0.35">
      <c r="A43" s="3" t="s">
        <v>65</v>
      </c>
      <c r="B43" s="1">
        <v>9137</v>
      </c>
      <c r="C43" s="2"/>
      <c r="D43" s="2">
        <v>159</v>
      </c>
      <c r="E43" s="2"/>
      <c r="F43" s="1">
        <v>7619</v>
      </c>
      <c r="G43" s="1">
        <v>2698</v>
      </c>
      <c r="H43" s="2">
        <v>47</v>
      </c>
      <c r="I43" s="1">
        <v>359473</v>
      </c>
      <c r="J43" s="1">
        <v>106135</v>
      </c>
      <c r="K43" s="34"/>
      <c r="L43" s="41">
        <f>IFERROR(B43/I43,0)</f>
        <v>2.5417764338350864E-2</v>
      </c>
      <c r="M43" s="42">
        <f>IFERROR(H43/G43,0)</f>
        <v>1.7420311341734617E-2</v>
      </c>
      <c r="N43" s="40">
        <f>D43*250</f>
        <v>39750</v>
      </c>
      <c r="O43" s="43">
        <f t="shared" si="0"/>
        <v>3.3504432527087666</v>
      </c>
    </row>
    <row r="44" spans="1:15" ht="15" thickBot="1" x14ac:dyDescent="0.35">
      <c r="A44" s="37" t="s">
        <v>40</v>
      </c>
      <c r="B44" s="1">
        <v>17312</v>
      </c>
      <c r="C44" s="2"/>
      <c r="D44" s="2">
        <v>976</v>
      </c>
      <c r="E44" s="2"/>
      <c r="F44" s="1">
        <v>14651</v>
      </c>
      <c r="G44" s="1">
        <v>16342</v>
      </c>
      <c r="H44" s="2">
        <v>921</v>
      </c>
      <c r="I44" s="1">
        <v>270784</v>
      </c>
      <c r="J44" s="1">
        <v>255611</v>
      </c>
      <c r="K44" s="35"/>
      <c r="L44" s="41">
        <f>IFERROR(B44/I44,0)</f>
        <v>6.3932876388560628E-2</v>
      </c>
      <c r="M44" s="42">
        <f>IFERROR(H44/G44,0)</f>
        <v>5.6357850936237915E-2</v>
      </c>
      <c r="N44" s="40">
        <f>D44*250</f>
        <v>244000</v>
      </c>
      <c r="O44" s="43">
        <f t="shared" si="0"/>
        <v>13.094269870609981</v>
      </c>
    </row>
    <row r="45" spans="1:15" ht="15" thickBot="1" x14ac:dyDescent="0.35">
      <c r="A45" s="37" t="s">
        <v>25</v>
      </c>
      <c r="B45" s="1">
        <v>52419</v>
      </c>
      <c r="C45" s="2"/>
      <c r="D45" s="2">
        <v>929</v>
      </c>
      <c r="E45" s="2"/>
      <c r="F45" s="1">
        <v>30534</v>
      </c>
      <c r="G45" s="1">
        <v>10181</v>
      </c>
      <c r="H45" s="2">
        <v>180</v>
      </c>
      <c r="I45" s="1">
        <v>520176</v>
      </c>
      <c r="J45" s="1">
        <v>101030</v>
      </c>
      <c r="K45" s="35"/>
      <c r="L45" s="41">
        <f>IFERROR(B45/I45,0)</f>
        <v>0.10077166189904956</v>
      </c>
      <c r="M45" s="42">
        <f>IFERROR(H45/G45,0)</f>
        <v>1.7679992142225716E-2</v>
      </c>
      <c r="N45" s="40">
        <f>D45*250</f>
        <v>232250</v>
      </c>
      <c r="O45" s="43">
        <f t="shared" si="0"/>
        <v>3.430645376676396</v>
      </c>
    </row>
    <row r="46" spans="1:15" ht="15" thickBot="1" x14ac:dyDescent="0.35">
      <c r="A46" s="37" t="s">
        <v>54</v>
      </c>
      <c r="B46" s="1">
        <v>7401</v>
      </c>
      <c r="C46" s="2"/>
      <c r="D46" s="2">
        <v>107</v>
      </c>
      <c r="E46" s="2"/>
      <c r="F46" s="2">
        <v>886</v>
      </c>
      <c r="G46" s="1">
        <v>8366</v>
      </c>
      <c r="H46" s="2">
        <v>121</v>
      </c>
      <c r="I46" s="1">
        <v>88542</v>
      </c>
      <c r="J46" s="1">
        <v>100086</v>
      </c>
      <c r="K46" s="34"/>
      <c r="L46" s="41">
        <f>IFERROR(B46/I46,0)</f>
        <v>8.3587450023717563E-2</v>
      </c>
      <c r="M46" s="42">
        <f>IFERROR(H46/G46,0)</f>
        <v>1.4463303848912264E-2</v>
      </c>
      <c r="N46" s="40">
        <f>D46*250</f>
        <v>26750</v>
      </c>
      <c r="O46" s="43">
        <f t="shared" si="0"/>
        <v>2.6143764356168084</v>
      </c>
    </row>
    <row r="47" spans="1:15" ht="15" thickBot="1" x14ac:dyDescent="0.35">
      <c r="A47" s="37" t="s">
        <v>20</v>
      </c>
      <c r="B47" s="1">
        <v>59546</v>
      </c>
      <c r="C47" s="2"/>
      <c r="D47" s="2">
        <v>723</v>
      </c>
      <c r="E47" s="2"/>
      <c r="F47" s="1">
        <v>24083</v>
      </c>
      <c r="G47" s="1">
        <v>8719</v>
      </c>
      <c r="H47" s="2">
        <v>106</v>
      </c>
      <c r="I47" s="1">
        <v>994114</v>
      </c>
      <c r="J47" s="1">
        <v>145569</v>
      </c>
      <c r="K47" s="35"/>
      <c r="L47" s="41">
        <f>IFERROR(B47/I47,0)</f>
        <v>5.9898562941473513E-2</v>
      </c>
      <c r="M47" s="42">
        <f>IFERROR(H47/G47,0)</f>
        <v>1.2157357495125587E-2</v>
      </c>
      <c r="N47" s="40">
        <f>D47*250</f>
        <v>180750</v>
      </c>
      <c r="O47" s="43">
        <f t="shared" si="0"/>
        <v>2.0354683773889093</v>
      </c>
    </row>
    <row r="48" spans="1:15" ht="15" thickBot="1" x14ac:dyDescent="0.35">
      <c r="A48" s="37" t="s">
        <v>15</v>
      </c>
      <c r="B48" s="1">
        <v>251076</v>
      </c>
      <c r="C48" s="2"/>
      <c r="D48" s="1">
        <v>3150</v>
      </c>
      <c r="E48" s="2"/>
      <c r="F48" s="1">
        <v>124930</v>
      </c>
      <c r="G48" s="1">
        <v>8659</v>
      </c>
      <c r="H48" s="2">
        <v>109</v>
      </c>
      <c r="I48" s="1">
        <v>2644496</v>
      </c>
      <c r="J48" s="1">
        <v>91202</v>
      </c>
      <c r="K48" s="34"/>
      <c r="L48" s="41">
        <f>IFERROR(B48/I48,0)</f>
        <v>9.494285489560203E-2</v>
      </c>
      <c r="M48" s="42">
        <f>IFERROR(H48/G48,0)</f>
        <v>1.2588058667282596E-2</v>
      </c>
      <c r="N48" s="40">
        <f>D48*250</f>
        <v>787500</v>
      </c>
      <c r="O48" s="43">
        <f t="shared" si="0"/>
        <v>2.1365005018400804</v>
      </c>
    </row>
    <row r="49" spans="1:15" ht="15" thickBot="1" x14ac:dyDescent="0.35">
      <c r="A49" s="54" t="s">
        <v>66</v>
      </c>
      <c r="B49" s="48">
        <v>153</v>
      </c>
      <c r="C49" s="48"/>
      <c r="D49" s="48">
        <v>6</v>
      </c>
      <c r="E49" s="48"/>
      <c r="F49" s="48">
        <v>60</v>
      </c>
      <c r="G49" s="48"/>
      <c r="H49" s="48"/>
      <c r="I49" s="49">
        <v>3679</v>
      </c>
      <c r="J49" s="48"/>
      <c r="K49" s="34"/>
      <c r="L49" s="41">
        <f>IFERROR(B49/I49,0)</f>
        <v>4.158738787714053E-2</v>
      </c>
      <c r="M49" s="42">
        <f>IFERROR(H49/G49,0)</f>
        <v>0</v>
      </c>
      <c r="N49" s="40">
        <f>D49*250</f>
        <v>1500</v>
      </c>
      <c r="O49" s="43">
        <f t="shared" si="0"/>
        <v>8.8039215686274517</v>
      </c>
    </row>
    <row r="50" spans="1:15" ht="15" thickBot="1" x14ac:dyDescent="0.35">
      <c r="A50" s="37" t="s">
        <v>28</v>
      </c>
      <c r="B50" s="1">
        <v>28223</v>
      </c>
      <c r="C50" s="2"/>
      <c r="D50" s="2">
        <v>207</v>
      </c>
      <c r="E50" s="2"/>
      <c r="F50" s="1">
        <v>11755</v>
      </c>
      <c r="G50" s="1">
        <v>8803</v>
      </c>
      <c r="H50" s="2">
        <v>65</v>
      </c>
      <c r="I50" s="1">
        <v>395974</v>
      </c>
      <c r="J50" s="1">
        <v>123512</v>
      </c>
      <c r="K50" s="6"/>
      <c r="L50" s="41">
        <f>IFERROR(B50/I50,0)</f>
        <v>7.1274881684150984E-2</v>
      </c>
      <c r="M50" s="42">
        <f>IFERROR(H50/G50,0)</f>
        <v>7.3838464159945473E-3</v>
      </c>
      <c r="N50" s="40">
        <f>D50*250</f>
        <v>51750</v>
      </c>
      <c r="O50" s="43">
        <f t="shared" si="0"/>
        <v>0.83361088473939693</v>
      </c>
    </row>
    <row r="51" spans="1:15" ht="15" thickBot="1" x14ac:dyDescent="0.35">
      <c r="A51" s="37" t="s">
        <v>48</v>
      </c>
      <c r="B51" s="1">
        <v>1277</v>
      </c>
      <c r="C51" s="2"/>
      <c r="D51" s="2">
        <v>56</v>
      </c>
      <c r="E51" s="2"/>
      <c r="F51" s="2">
        <v>155</v>
      </c>
      <c r="G51" s="1">
        <v>2047</v>
      </c>
      <c r="H51" s="2">
        <v>90</v>
      </c>
      <c r="I51" s="1">
        <v>74098</v>
      </c>
      <c r="J51" s="1">
        <v>118749</v>
      </c>
      <c r="K51" s="35"/>
      <c r="L51" s="41">
        <f>IFERROR(B51/I51,0)</f>
        <v>1.7233933439499041E-2</v>
      </c>
      <c r="M51" s="42">
        <f>IFERROR(H51/G51,0)</f>
        <v>4.3966780654616511E-2</v>
      </c>
      <c r="N51" s="40">
        <f>D51*250</f>
        <v>14000</v>
      </c>
      <c r="O51" s="43">
        <f t="shared" ref="O51" si="1">ABS(N51-B51)/B51</f>
        <v>9.9631949882537203</v>
      </c>
    </row>
    <row r="52" spans="1:15" ht="15" thickBot="1" x14ac:dyDescent="0.35">
      <c r="A52" s="37" t="s">
        <v>29</v>
      </c>
      <c r="B52" s="1">
        <v>68931</v>
      </c>
      <c r="C52" s="2"/>
      <c r="D52" s="1">
        <v>1958</v>
      </c>
      <c r="E52" s="2"/>
      <c r="F52" s="1">
        <v>57784</v>
      </c>
      <c r="G52" s="1">
        <v>8076</v>
      </c>
      <c r="H52" s="2">
        <v>229</v>
      </c>
      <c r="I52" s="1">
        <v>846912</v>
      </c>
      <c r="J52" s="1">
        <v>99222</v>
      </c>
      <c r="K52" s="35"/>
      <c r="L52" s="41">
        <f>IFERROR(B52/I52,0)</f>
        <v>8.1390982770346856E-2</v>
      </c>
      <c r="M52" s="42">
        <f>IFERROR(H52/G52,0)</f>
        <v>2.8355621594848935E-2</v>
      </c>
      <c r="N52" s="40">
        <f>D52*250</f>
        <v>489500</v>
      </c>
      <c r="O52" s="43">
        <f t="shared" si="0"/>
        <v>6.1013042027534778</v>
      </c>
    </row>
    <row r="53" spans="1:15" ht="15" thickBot="1" x14ac:dyDescent="0.35">
      <c r="A53" s="37" t="s">
        <v>9</v>
      </c>
      <c r="B53" s="1">
        <v>40435</v>
      </c>
      <c r="C53" s="2"/>
      <c r="D53" s="1">
        <v>1424</v>
      </c>
      <c r="E53" s="2"/>
      <c r="F53" s="1">
        <v>26138</v>
      </c>
      <c r="G53" s="1">
        <v>5310</v>
      </c>
      <c r="H53" s="2">
        <v>187</v>
      </c>
      <c r="I53" s="1">
        <v>668466</v>
      </c>
      <c r="J53" s="1">
        <v>87784</v>
      </c>
      <c r="K53" s="35"/>
      <c r="L53" s="41">
        <f>IFERROR(B53/I53,0)</f>
        <v>6.0489239542474857E-2</v>
      </c>
      <c r="M53" s="42">
        <f>IFERROR(H53/G53,0)</f>
        <v>3.5216572504708096E-2</v>
      </c>
      <c r="N53" s="40">
        <f>D53*250</f>
        <v>356000</v>
      </c>
      <c r="O53" s="43">
        <f t="shared" si="0"/>
        <v>7.8042537405712871</v>
      </c>
    </row>
    <row r="54" spans="1:15" ht="15" thickBot="1" x14ac:dyDescent="0.35">
      <c r="A54" s="37" t="s">
        <v>56</v>
      </c>
      <c r="B54" s="1">
        <v>3983</v>
      </c>
      <c r="C54" s="2"/>
      <c r="D54" s="2">
        <v>95</v>
      </c>
      <c r="E54" s="2"/>
      <c r="F54" s="1">
        <v>1132</v>
      </c>
      <c r="G54" s="1">
        <v>2222</v>
      </c>
      <c r="H54" s="2">
        <v>53</v>
      </c>
      <c r="I54" s="1">
        <v>201092</v>
      </c>
      <c r="J54" s="1">
        <v>112207</v>
      </c>
      <c r="K54" s="35"/>
      <c r="L54" s="41">
        <f>IFERROR(B54/I54,0)</f>
        <v>1.9806854574025819E-2</v>
      </c>
      <c r="M54" s="42">
        <f>IFERROR(H54/G54,0)</f>
        <v>2.3852385238523854E-2</v>
      </c>
      <c r="N54" s="40">
        <f>D54*250</f>
        <v>23750</v>
      </c>
      <c r="O54" s="43">
        <f t="shared" si="0"/>
        <v>4.9628420788350489</v>
      </c>
    </row>
    <row r="55" spans="1:15" ht="15" thickBot="1" x14ac:dyDescent="0.35">
      <c r="A55" s="37" t="s">
        <v>22</v>
      </c>
      <c r="B55" s="1">
        <v>34753</v>
      </c>
      <c r="C55" s="2"/>
      <c r="D55" s="2">
        <v>814</v>
      </c>
      <c r="E55" s="2"/>
      <c r="F55" s="1">
        <v>6610</v>
      </c>
      <c r="G55" s="1">
        <v>5969</v>
      </c>
      <c r="H55" s="2">
        <v>140</v>
      </c>
      <c r="I55" s="1">
        <v>670164</v>
      </c>
      <c r="J55" s="1">
        <v>115100</v>
      </c>
      <c r="K55" s="35"/>
      <c r="L55" s="41">
        <f>IFERROR(B55/I55,0)</f>
        <v>5.1857455786941703E-2</v>
      </c>
      <c r="M55" s="42">
        <f>IFERROR(H55/G55,0)</f>
        <v>2.345451499413637E-2</v>
      </c>
      <c r="N55" s="40">
        <f>D55*250</f>
        <v>203500</v>
      </c>
      <c r="O55" s="43">
        <f t="shared" si="0"/>
        <v>4.8556095876614966</v>
      </c>
    </row>
    <row r="56" spans="1:15" ht="15" thickBot="1" x14ac:dyDescent="0.35">
      <c r="A56" s="47" t="s">
        <v>55</v>
      </c>
      <c r="B56" s="29">
        <v>1790</v>
      </c>
      <c r="C56" s="13"/>
      <c r="D56" s="13">
        <v>21</v>
      </c>
      <c r="E56" s="13"/>
      <c r="F56" s="13">
        <v>442</v>
      </c>
      <c r="G56" s="29">
        <v>3093</v>
      </c>
      <c r="H56" s="13">
        <v>36</v>
      </c>
      <c r="I56" s="29">
        <v>55991</v>
      </c>
      <c r="J56" s="29">
        <v>96743</v>
      </c>
      <c r="K56" s="57"/>
      <c r="L56" s="41">
        <f>IFERROR(B56/I56,0)</f>
        <v>3.1969423657373507E-2</v>
      </c>
      <c r="M56" s="42">
        <f>IFERROR(H56/G56,0)</f>
        <v>1.1639185257032008E-2</v>
      </c>
      <c r="N56" s="40">
        <f>D56*250</f>
        <v>5250</v>
      </c>
      <c r="O56" s="43">
        <f t="shared" si="0"/>
        <v>1.9329608938547487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402CA92A-7F90-4C63-834E-A77B92C87BCE}"/>
    <hyperlink ref="A6" r:id="rId2" display="https://www.worldometers.info/coronavirus/usa/california/" xr:uid="{978C6DF8-A04D-40BB-B4DC-54D79386550B}"/>
    <hyperlink ref="A48" r:id="rId3" display="https://www.worldometers.info/coronavirus/usa/texas/" xr:uid="{3692A0F5-BCE0-4F5A-B13E-85DBCEAA93CA}"/>
    <hyperlink ref="A11" r:id="rId4" display="https://www.worldometers.info/coronavirus/usa/florida/" xr:uid="{C38296E2-A86A-4BB6-A682-417BCF76330C}"/>
    <hyperlink ref="A33" r:id="rId5" display="https://www.worldometers.info/coronavirus/usa/new-jersey/" xr:uid="{D1E5E301-DAE0-43B8-9C2E-8C42A1FD7F59}"/>
    <hyperlink ref="A16" r:id="rId6" display="https://www.worldometers.info/coronavirus/usa/illinois/" xr:uid="{035B802A-FE9B-4FE1-90BB-9437D24E7C5F}"/>
    <hyperlink ref="A4" r:id="rId7" display="https://www.worldometers.info/coronavirus/usa/arizona/" xr:uid="{2CEC1079-44FA-49BF-83BF-BFFA851C36B8}"/>
    <hyperlink ref="A12" r:id="rId8" display="https://www.worldometers.info/coronavirus/usa/georgia/" xr:uid="{624ECD79-D64F-46FD-B1DC-3E7968EB1C67}"/>
    <hyperlink ref="A24" r:id="rId9" display="https://www.worldometers.info/coronavirus/usa/massachusetts/" xr:uid="{D04C4AC1-2BC3-4B67-8995-B8F31CF2A86B}"/>
    <hyperlink ref="A42" r:id="rId10" display="https://www.worldometers.info/coronavirus/usa/pennsylvania/" xr:uid="{FE076D73-91EC-490C-9984-8695E2424756}"/>
    <hyperlink ref="A36" r:id="rId11" display="https://www.worldometers.info/coronavirus/usa/north-carolina/" xr:uid="{10E98296-330B-491B-B31B-1BF74069C931}"/>
    <hyperlink ref="A25" r:id="rId12" display="https://www.worldometers.info/coronavirus/usa/michigan/" xr:uid="{4FB6654F-5AD5-4AB3-9DD3-38CE8B02FA44}"/>
    <hyperlink ref="A21" r:id="rId13" display="https://www.worldometers.info/coronavirus/usa/louisiana/" xr:uid="{CA5F957A-0851-436C-8956-6447FCA1472B}"/>
    <hyperlink ref="A23" r:id="rId14" display="https://www.worldometers.info/coronavirus/usa/maryland/" xr:uid="{2A476FB2-B57B-4BDC-8641-5EA836FD52F4}"/>
    <hyperlink ref="A52" r:id="rId15" display="https://www.worldometers.info/coronavirus/usa/virginia/" xr:uid="{55B7A835-0C72-4C52-BB64-0B93CEDB9E3B}"/>
    <hyperlink ref="A39" r:id="rId16" display="https://www.worldometers.info/coronavirus/usa/ohio/" xr:uid="{F1C0A715-A24F-4188-8EF3-391C18C94A1B}"/>
    <hyperlink ref="A47" r:id="rId17" display="https://www.worldometers.info/coronavirus/usa/tennessee/" xr:uid="{342D0B49-0B9F-4806-B0C8-08B53B86E9C3}"/>
    <hyperlink ref="A45" r:id="rId18" display="https://www.worldometers.info/coronavirus/usa/south-carolina/" xr:uid="{41404651-A1E2-4C87-8437-CFC2C4CD0D40}"/>
    <hyperlink ref="A2" r:id="rId19" display="https://www.worldometers.info/coronavirus/usa/alabama/" xr:uid="{20588628-1865-42B6-8992-663899CC79D2}"/>
    <hyperlink ref="A17" r:id="rId20" display="https://www.worldometers.info/coronavirus/usa/indiana/" xr:uid="{5D286BDA-1BDC-447B-9ADA-0FB288510190}"/>
    <hyperlink ref="A8" r:id="rId21" display="https://www.worldometers.info/coronavirus/usa/connecticut/" xr:uid="{6AF99A59-582C-4C8F-B9CC-381512917B52}"/>
    <hyperlink ref="A26" r:id="rId22" display="https://www.worldometers.info/coronavirus/usa/minnesota/" xr:uid="{C2C64E32-446E-4C07-9A87-BC097F144A50}"/>
    <hyperlink ref="A53" r:id="rId23" display="https://www.worldometers.info/coronavirus/usa/washington/" xr:uid="{96463116-D807-4606-9FDE-ED0C59550D76}"/>
    <hyperlink ref="A7" r:id="rId24" display="https://www.worldometers.info/coronavirus/usa/colorado/" xr:uid="{345F6917-1841-4FDC-9731-C5FF77589CBB}"/>
    <hyperlink ref="A55" r:id="rId25" display="https://www.worldometers.info/coronavirus/usa/wisconsin/" xr:uid="{1ABA0CB9-3419-4ED5-8417-09AD7CA93F7B}"/>
    <hyperlink ref="A27" r:id="rId26" display="https://www.worldometers.info/coronavirus/usa/mississippi/" xr:uid="{E8A4C590-68C3-4FC8-9193-1EEABFF4FEC9}"/>
    <hyperlink ref="A18" r:id="rId27" display="https://www.worldometers.info/coronavirus/usa/iowa/" xr:uid="{78C20C9F-8D13-48FC-9AE8-485D28FB13E8}"/>
    <hyperlink ref="A50" r:id="rId28" display="https://www.worldometers.info/coronavirus/usa/utah/" xr:uid="{4C9F930D-9ADB-4FAA-946B-4092F81D5557}"/>
    <hyperlink ref="A28" r:id="rId29" display="https://www.worldometers.info/coronavirus/usa/missouri/" xr:uid="{743EC742-FA3D-4D57-B24C-B0BA98997A56}"/>
    <hyperlink ref="A5" r:id="rId30" display="https://www.worldometers.info/coronavirus/usa/arkansas/" xr:uid="{BB114402-D239-45B4-A1F9-664320F7DFAD}"/>
    <hyperlink ref="A31" r:id="rId31" display="https://www.worldometers.info/coronavirus/usa/nevada/" xr:uid="{4D303ADC-2F36-4E17-83A0-7B43A172A551}"/>
    <hyperlink ref="A30" r:id="rId32" display="https://www.worldometers.info/coronavirus/usa/nebraska/" xr:uid="{100B0345-9F5C-425B-A1A1-2DBD661624B5}"/>
    <hyperlink ref="A40" r:id="rId33" display="https://www.worldometers.info/coronavirus/usa/oklahoma/" xr:uid="{69555A31-0A3D-43A2-9745-340D55C73E24}"/>
    <hyperlink ref="A19" r:id="rId34" display="https://www.worldometers.info/coronavirus/usa/kansas/" xr:uid="{D1538EFB-8537-4171-9290-98903A97AC05}"/>
    <hyperlink ref="A20" r:id="rId35" display="https://www.worldometers.info/coronavirus/usa/kentucky/" xr:uid="{4AFE469F-29FB-43FA-8F0F-2013604E904B}"/>
    <hyperlink ref="A44" r:id="rId36" display="https://www.worldometers.info/coronavirus/usa/rhode-island/" xr:uid="{BF497641-D49D-4474-BAFD-D60A6C7963B3}"/>
    <hyperlink ref="A34" r:id="rId37" display="https://www.worldometers.info/coronavirus/usa/new-mexico/" xr:uid="{7BF8C718-2BDA-4221-9FE4-08535993AA51}"/>
    <hyperlink ref="A9" r:id="rId38" display="https://www.worldometers.info/coronavirus/usa/delaware/" xr:uid="{D708A96E-752E-4AB8-A6FB-65FE1A663279}"/>
    <hyperlink ref="A41" r:id="rId39" display="https://www.worldometers.info/coronavirus/usa/oregon/" xr:uid="{A05F0528-D527-4FFA-9218-EE163548BA11}"/>
    <hyperlink ref="A10" r:id="rId40" display="https://www.worldometers.info/coronavirus/usa/district-of-columbia/" xr:uid="{0F665E69-7112-439A-9FB9-805360F85068}"/>
    <hyperlink ref="A15" r:id="rId41" display="https://www.worldometers.info/coronavirus/usa/idaho/" xr:uid="{8DD8E2AC-3CAC-4D2A-9F9C-8EE98B8F79D4}"/>
    <hyperlink ref="A46" r:id="rId42" display="https://www.worldometers.info/coronavirus/usa/south-dakota/" xr:uid="{587688B8-10DE-4BFC-8840-9EF69EB76638}"/>
    <hyperlink ref="A32" r:id="rId43" display="https://www.worldometers.info/coronavirus/usa/new-hampshire/" xr:uid="{C8C8F49E-7C95-4359-AA78-22BDA63866D9}"/>
    <hyperlink ref="A37" r:id="rId44" display="https://www.worldometers.info/coronavirus/usa/north-dakota/" xr:uid="{12F6CFF4-6808-49CA-8A90-69EBFBF578BD}"/>
    <hyperlink ref="A54" r:id="rId45" display="https://www.worldometers.info/coronavirus/usa/west-virginia/" xr:uid="{54EE4B57-7A0C-45DB-84C8-A0BBE590403A}"/>
    <hyperlink ref="A22" r:id="rId46" display="https://www.worldometers.info/coronavirus/usa/maine/" xr:uid="{7BB4BD68-E89A-454E-B61A-7EF9981564BB}"/>
    <hyperlink ref="A56" r:id="rId47" display="https://www.worldometers.info/coronavirus/usa/wyoming/" xr:uid="{11999B91-B5BF-48D2-BC80-8C84BE02622A}"/>
    <hyperlink ref="A29" r:id="rId48" display="https://www.worldometers.info/coronavirus/usa/montana/" xr:uid="{887AD29F-A369-42C1-B7B7-EF7E9021AA56}"/>
    <hyperlink ref="A3" r:id="rId49" display="https://www.worldometers.info/coronavirus/usa/alaska/" xr:uid="{BFE491BB-07E2-48B4-9788-8E7513654AC6}"/>
    <hyperlink ref="A51" r:id="rId50" display="https://www.worldometers.info/coronavirus/usa/vermont/" xr:uid="{159C4A0B-1736-46BA-B845-FA443A32C69B}"/>
    <hyperlink ref="A14" r:id="rId51" display="https://www.worldometers.info/coronavirus/usa/hawaii/" xr:uid="{D1D02AA2-C0E0-47CE-BC05-751947970507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1104</v>
      </c>
    </row>
    <row r="3" spans="1:2" ht="15" thickBot="1" x14ac:dyDescent="0.4">
      <c r="A3" s="37" t="s">
        <v>52</v>
      </c>
      <c r="B3" s="31">
        <v>17</v>
      </c>
    </row>
    <row r="4" spans="1:2" ht="15" thickBot="1" x14ac:dyDescent="0.4">
      <c r="A4" s="37" t="s">
        <v>33</v>
      </c>
      <c r="B4" s="31">
        <v>2082</v>
      </c>
    </row>
    <row r="5" spans="1:2" ht="15" thickBot="1" x14ac:dyDescent="0.4">
      <c r="A5" s="37" t="s">
        <v>34</v>
      </c>
      <c r="B5" s="31">
        <v>313</v>
      </c>
    </row>
    <row r="6" spans="1:2" ht="15" thickBot="1" x14ac:dyDescent="0.4">
      <c r="A6" s="37" t="s">
        <v>10</v>
      </c>
      <c r="B6" s="31">
        <v>6952</v>
      </c>
    </row>
    <row r="7" spans="1:2" ht="15" thickBot="1" x14ac:dyDescent="0.4">
      <c r="A7" s="37" t="s">
        <v>18</v>
      </c>
      <c r="B7" s="31">
        <v>1724</v>
      </c>
    </row>
    <row r="8" spans="1:2" ht="15" thickBot="1" x14ac:dyDescent="0.4">
      <c r="A8" s="37" t="s">
        <v>23</v>
      </c>
      <c r="B8" s="31">
        <v>4348</v>
      </c>
    </row>
    <row r="9" spans="1:2" ht="15" thickBot="1" x14ac:dyDescent="0.4">
      <c r="A9" s="37" t="s">
        <v>43</v>
      </c>
      <c r="B9" s="31">
        <v>517</v>
      </c>
    </row>
    <row r="10" spans="1:2" ht="29.5" thickBot="1" x14ac:dyDescent="0.4">
      <c r="A10" s="37" t="s">
        <v>63</v>
      </c>
      <c r="B10" s="31">
        <v>568</v>
      </c>
    </row>
    <row r="11" spans="1:2" ht="15" thickBot="1" x14ac:dyDescent="0.4">
      <c r="A11" s="37" t="s">
        <v>13</v>
      </c>
      <c r="B11" s="31">
        <v>4102</v>
      </c>
    </row>
    <row r="12" spans="1:2" ht="15" thickBot="1" x14ac:dyDescent="0.4">
      <c r="A12" s="37" t="s">
        <v>16</v>
      </c>
      <c r="B12" s="31">
        <v>2965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19</v>
      </c>
    </row>
    <row r="15" spans="1:2" ht="15" thickBot="1" x14ac:dyDescent="0.4">
      <c r="A15" s="37" t="s">
        <v>49</v>
      </c>
      <c r="B15" s="31">
        <v>101</v>
      </c>
    </row>
    <row r="16" spans="1:2" ht="15" thickBot="1" x14ac:dyDescent="0.4">
      <c r="A16" s="37" t="s">
        <v>12</v>
      </c>
      <c r="B16" s="31">
        <v>7345</v>
      </c>
    </row>
    <row r="17" spans="1:2" ht="15" thickBot="1" x14ac:dyDescent="0.4">
      <c r="A17" s="37" t="s">
        <v>27</v>
      </c>
      <c r="B17" s="31">
        <v>2748</v>
      </c>
    </row>
    <row r="18" spans="1:2" ht="15" thickBot="1" x14ac:dyDescent="0.4">
      <c r="A18" s="37" t="s">
        <v>41</v>
      </c>
      <c r="B18" s="31">
        <v>748</v>
      </c>
    </row>
    <row r="19" spans="1:2" ht="15" thickBot="1" x14ac:dyDescent="0.4">
      <c r="A19" s="37" t="s">
        <v>45</v>
      </c>
      <c r="B19" s="31">
        <v>294</v>
      </c>
    </row>
    <row r="20" spans="1:2" ht="15" thickBot="1" x14ac:dyDescent="0.4">
      <c r="A20" s="37" t="s">
        <v>38</v>
      </c>
      <c r="B20" s="31">
        <v>620</v>
      </c>
    </row>
    <row r="21" spans="1:2" ht="15" thickBot="1" x14ac:dyDescent="0.4">
      <c r="A21" s="37" t="s">
        <v>14</v>
      </c>
      <c r="B21" s="31">
        <v>3385</v>
      </c>
    </row>
    <row r="22" spans="1:2" ht="15" thickBot="1" x14ac:dyDescent="0.4">
      <c r="A22" s="37" t="s">
        <v>39</v>
      </c>
      <c r="B22" s="31">
        <v>111</v>
      </c>
    </row>
    <row r="23" spans="1:2" ht="15" thickBot="1" x14ac:dyDescent="0.4">
      <c r="A23" s="37" t="s">
        <v>26</v>
      </c>
      <c r="B23" s="31">
        <v>3303</v>
      </c>
    </row>
    <row r="24" spans="1:2" ht="15" thickBot="1" x14ac:dyDescent="0.4">
      <c r="A24" s="37" t="s">
        <v>17</v>
      </c>
      <c r="B24" s="31">
        <v>8296</v>
      </c>
    </row>
    <row r="25" spans="1:2" ht="15" thickBot="1" x14ac:dyDescent="0.4">
      <c r="A25" s="37" t="s">
        <v>11</v>
      </c>
      <c r="B25" s="31">
        <v>6285</v>
      </c>
    </row>
    <row r="26" spans="1:2" ht="15" thickBot="1" x14ac:dyDescent="0.4">
      <c r="A26" s="37" t="s">
        <v>32</v>
      </c>
      <c r="B26" s="31">
        <v>1533</v>
      </c>
    </row>
    <row r="27" spans="1:2" ht="15" thickBot="1" x14ac:dyDescent="0.4">
      <c r="A27" s="37" t="s">
        <v>30</v>
      </c>
      <c r="B27" s="31">
        <v>1215</v>
      </c>
    </row>
    <row r="28" spans="1:2" ht="15" thickBot="1" x14ac:dyDescent="0.4">
      <c r="A28" s="37" t="s">
        <v>35</v>
      </c>
      <c r="B28" s="31">
        <v>1109</v>
      </c>
    </row>
    <row r="29" spans="1:2" ht="15" thickBot="1" x14ac:dyDescent="0.4">
      <c r="A29" s="37" t="s">
        <v>51</v>
      </c>
      <c r="B29" s="31">
        <v>28</v>
      </c>
    </row>
    <row r="30" spans="1:2" ht="15" thickBot="1" x14ac:dyDescent="0.4">
      <c r="A30" s="37" t="s">
        <v>50</v>
      </c>
      <c r="B30" s="31">
        <v>286</v>
      </c>
    </row>
    <row r="31" spans="1:2" ht="15" thickBot="1" x14ac:dyDescent="0.4">
      <c r="A31" s="37" t="s">
        <v>31</v>
      </c>
      <c r="B31" s="31">
        <v>579</v>
      </c>
    </row>
    <row r="32" spans="1:2" ht="29.5" thickBot="1" x14ac:dyDescent="0.4">
      <c r="A32" s="37" t="s">
        <v>42</v>
      </c>
      <c r="B32" s="31">
        <v>390</v>
      </c>
    </row>
    <row r="33" spans="1:2" ht="15" thickBot="1" x14ac:dyDescent="0.4">
      <c r="A33" s="37" t="s">
        <v>8</v>
      </c>
      <c r="B33" s="31">
        <v>15553</v>
      </c>
    </row>
    <row r="34" spans="1:2" ht="15" thickBot="1" x14ac:dyDescent="0.4">
      <c r="A34" s="37" t="s">
        <v>44</v>
      </c>
      <c r="B34" s="31">
        <v>539</v>
      </c>
    </row>
    <row r="35" spans="1:2" ht="15" thickBot="1" x14ac:dyDescent="0.4">
      <c r="A35" s="37" t="s">
        <v>7</v>
      </c>
      <c r="B35" s="31">
        <v>32375</v>
      </c>
    </row>
    <row r="36" spans="1:2" ht="15" thickBot="1" x14ac:dyDescent="0.4">
      <c r="A36" s="37" t="s">
        <v>24</v>
      </c>
      <c r="B36" s="31">
        <v>1507</v>
      </c>
    </row>
    <row r="37" spans="1:2" ht="15" thickBot="1" x14ac:dyDescent="0.4">
      <c r="A37" s="37" t="s">
        <v>53</v>
      </c>
      <c r="B37" s="31">
        <v>85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3037</v>
      </c>
    </row>
    <row r="40" spans="1:2" ht="15" thickBot="1" x14ac:dyDescent="0.4">
      <c r="A40" s="37" t="s">
        <v>46</v>
      </c>
      <c r="B40" s="31">
        <v>416</v>
      </c>
    </row>
    <row r="41" spans="1:2" ht="15" thickBot="1" x14ac:dyDescent="0.4">
      <c r="A41" s="37" t="s">
        <v>37</v>
      </c>
      <c r="B41" s="31">
        <v>232</v>
      </c>
    </row>
    <row r="42" spans="1:2" ht="15" thickBot="1" x14ac:dyDescent="0.4">
      <c r="A42" s="37" t="s">
        <v>19</v>
      </c>
      <c r="B42" s="31">
        <v>6936</v>
      </c>
    </row>
    <row r="43" spans="1:2" ht="15" thickBot="1" x14ac:dyDescent="0.4">
      <c r="A43" s="3" t="s">
        <v>65</v>
      </c>
      <c r="B43" s="31">
        <v>159</v>
      </c>
    </row>
    <row r="44" spans="1:2" ht="15" thickBot="1" x14ac:dyDescent="0.4">
      <c r="A44" s="37" t="s">
        <v>40</v>
      </c>
      <c r="B44" s="31">
        <v>976</v>
      </c>
    </row>
    <row r="45" spans="1:2" ht="15" thickBot="1" x14ac:dyDescent="0.4">
      <c r="A45" s="37" t="s">
        <v>25</v>
      </c>
      <c r="B45" s="31">
        <v>929</v>
      </c>
    </row>
    <row r="46" spans="1:2" ht="15" thickBot="1" x14ac:dyDescent="0.4">
      <c r="A46" s="37" t="s">
        <v>54</v>
      </c>
      <c r="B46" s="31">
        <v>107</v>
      </c>
    </row>
    <row r="47" spans="1:2" ht="15" thickBot="1" x14ac:dyDescent="0.4">
      <c r="A47" s="37" t="s">
        <v>20</v>
      </c>
      <c r="B47" s="31">
        <v>723</v>
      </c>
    </row>
    <row r="48" spans="1:2" ht="15" thickBot="1" x14ac:dyDescent="0.4">
      <c r="A48" s="37" t="s">
        <v>15</v>
      </c>
      <c r="B48" s="31">
        <v>3150</v>
      </c>
    </row>
    <row r="49" spans="1:2" ht="21.5" thickBot="1" x14ac:dyDescent="0.4">
      <c r="A49" s="54" t="s">
        <v>66</v>
      </c>
      <c r="B49" s="55">
        <v>6</v>
      </c>
    </row>
    <row r="50" spans="1:2" ht="15" thickBot="1" x14ac:dyDescent="0.4">
      <c r="A50" s="37" t="s">
        <v>28</v>
      </c>
      <c r="B50" s="31">
        <v>207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1958</v>
      </c>
    </row>
    <row r="53" spans="1:2" ht="15" thickBot="1" x14ac:dyDescent="0.4">
      <c r="A53" s="37" t="s">
        <v>9</v>
      </c>
      <c r="B53" s="31">
        <v>1424</v>
      </c>
    </row>
    <row r="54" spans="1:2" ht="15" thickBot="1" x14ac:dyDescent="0.4">
      <c r="A54" s="37" t="s">
        <v>56</v>
      </c>
      <c r="B54" s="31">
        <v>95</v>
      </c>
    </row>
    <row r="55" spans="1:2" ht="15" thickBot="1" x14ac:dyDescent="0.4">
      <c r="A55" s="37" t="s">
        <v>22</v>
      </c>
      <c r="B55" s="31">
        <v>814</v>
      </c>
    </row>
    <row r="56" spans="1:2" ht="15" thickBot="1" x14ac:dyDescent="0.4">
      <c r="A56" s="47" t="s">
        <v>55</v>
      </c>
      <c r="B56" s="32">
        <v>21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35" r:id="rId1" display="https://www.worldometers.info/coronavirus/usa/new-york/" xr:uid="{9F92F431-A3DB-48B4-99FE-04929FB00C4B}"/>
    <hyperlink ref="A6" r:id="rId2" display="https://www.worldometers.info/coronavirus/usa/california/" xr:uid="{2F610721-255B-4F42-884C-D20C66DF12FA}"/>
    <hyperlink ref="A48" r:id="rId3" display="https://www.worldometers.info/coronavirus/usa/texas/" xr:uid="{5CB35F2A-8DAB-4014-9445-0433117B56F8}"/>
    <hyperlink ref="A11" r:id="rId4" display="https://www.worldometers.info/coronavirus/usa/florida/" xr:uid="{99260480-8E32-45DF-A61C-78601EBAF86E}"/>
    <hyperlink ref="A33" r:id="rId5" display="https://www.worldometers.info/coronavirus/usa/new-jersey/" xr:uid="{46694292-6116-4610-8D78-51CEECB4C624}"/>
    <hyperlink ref="A16" r:id="rId6" display="https://www.worldometers.info/coronavirus/usa/illinois/" xr:uid="{A9C37930-1557-4289-B1EA-434F77464081}"/>
    <hyperlink ref="A4" r:id="rId7" display="https://www.worldometers.info/coronavirus/usa/arizona/" xr:uid="{24F7032F-3EC8-4216-8BDE-AD2F58432A11}"/>
    <hyperlink ref="A12" r:id="rId8" display="https://www.worldometers.info/coronavirus/usa/georgia/" xr:uid="{20BBF1A2-47C7-4FC5-A8A4-4CB90C568398}"/>
    <hyperlink ref="A24" r:id="rId9" display="https://www.worldometers.info/coronavirus/usa/massachusetts/" xr:uid="{D245ADF3-9C3D-4BED-BF3E-BC50DB54AC53}"/>
    <hyperlink ref="A42" r:id="rId10" display="https://www.worldometers.info/coronavirus/usa/pennsylvania/" xr:uid="{DB5CF3EF-81DE-4ED3-A4F6-598E6D7BD993}"/>
    <hyperlink ref="A36" r:id="rId11" display="https://www.worldometers.info/coronavirus/usa/north-carolina/" xr:uid="{C8F8B39E-22DB-480E-AD09-6D55B9EEAFBC}"/>
    <hyperlink ref="A25" r:id="rId12" display="https://www.worldometers.info/coronavirus/usa/michigan/" xr:uid="{E2B809EB-F2FB-47D0-ABDE-4D6CA4CDB223}"/>
    <hyperlink ref="A21" r:id="rId13" display="https://www.worldometers.info/coronavirus/usa/louisiana/" xr:uid="{FEEB6DE0-FBE8-45F7-BEAA-D63212D8B307}"/>
    <hyperlink ref="A23" r:id="rId14" display="https://www.worldometers.info/coronavirus/usa/maryland/" xr:uid="{7C158981-578C-4E99-BC32-E67B14D2583A}"/>
    <hyperlink ref="A52" r:id="rId15" display="https://www.worldometers.info/coronavirus/usa/virginia/" xr:uid="{2F1C3F2A-F93B-414E-9611-93D35F86B1A3}"/>
    <hyperlink ref="A39" r:id="rId16" display="https://www.worldometers.info/coronavirus/usa/ohio/" xr:uid="{FA43366A-C6F9-4F79-A4BD-D6E1581EA1B8}"/>
    <hyperlink ref="A47" r:id="rId17" display="https://www.worldometers.info/coronavirus/usa/tennessee/" xr:uid="{6C38E2B0-0116-4FD8-AD10-D2E6221F1E9A}"/>
    <hyperlink ref="A45" r:id="rId18" display="https://www.worldometers.info/coronavirus/usa/south-carolina/" xr:uid="{4BED3A06-5831-457B-8352-3F81F55A9325}"/>
    <hyperlink ref="A2" r:id="rId19" display="https://www.worldometers.info/coronavirus/usa/alabama/" xr:uid="{DDE86DA4-E432-4ABB-9FA4-23E030A8807C}"/>
    <hyperlink ref="A17" r:id="rId20" display="https://www.worldometers.info/coronavirus/usa/indiana/" xr:uid="{EAC50AEE-AE12-488F-A737-FA723501160B}"/>
    <hyperlink ref="A8" r:id="rId21" display="https://www.worldometers.info/coronavirus/usa/connecticut/" xr:uid="{515291DD-9D13-4C7F-9833-48F6A586103F}"/>
    <hyperlink ref="A26" r:id="rId22" display="https://www.worldometers.info/coronavirus/usa/minnesota/" xr:uid="{2B60B478-9703-425B-A28A-411D893E9B13}"/>
    <hyperlink ref="A53" r:id="rId23" display="https://www.worldometers.info/coronavirus/usa/washington/" xr:uid="{29442F3D-3056-4A4C-8840-D13DEA2255D0}"/>
    <hyperlink ref="A7" r:id="rId24" display="https://www.worldometers.info/coronavirus/usa/colorado/" xr:uid="{D51B1D7F-60A7-470A-9186-7FB95D7710AF}"/>
    <hyperlink ref="A55" r:id="rId25" display="https://www.worldometers.info/coronavirus/usa/wisconsin/" xr:uid="{B2D7EEE4-8FB7-4C13-8A66-297207B5BC42}"/>
    <hyperlink ref="A27" r:id="rId26" display="https://www.worldometers.info/coronavirus/usa/mississippi/" xr:uid="{9368A0FA-D596-434E-975B-CE2497E175B7}"/>
    <hyperlink ref="A18" r:id="rId27" display="https://www.worldometers.info/coronavirus/usa/iowa/" xr:uid="{B3E94D57-3D00-4793-A364-9ABAED07682B}"/>
    <hyperlink ref="A50" r:id="rId28" display="https://www.worldometers.info/coronavirus/usa/utah/" xr:uid="{BA468CF1-9130-43DA-AC96-E01B2D8417F4}"/>
    <hyperlink ref="A28" r:id="rId29" display="https://www.worldometers.info/coronavirus/usa/missouri/" xr:uid="{F7AA797E-7A92-45E9-9107-1C108789BBFF}"/>
    <hyperlink ref="A5" r:id="rId30" display="https://www.worldometers.info/coronavirus/usa/arkansas/" xr:uid="{44B3EB15-1140-48AC-B9E2-715F0F8074DF}"/>
    <hyperlink ref="A31" r:id="rId31" display="https://www.worldometers.info/coronavirus/usa/nevada/" xr:uid="{A254063D-CA3F-4B82-8A83-35BC2F5922B4}"/>
    <hyperlink ref="A30" r:id="rId32" display="https://www.worldometers.info/coronavirus/usa/nebraska/" xr:uid="{A15E0203-F923-434E-8BE8-CD4518C23837}"/>
    <hyperlink ref="A40" r:id="rId33" display="https://www.worldometers.info/coronavirus/usa/oklahoma/" xr:uid="{6F195B09-AA54-4114-85BF-6106B760ACE7}"/>
    <hyperlink ref="A19" r:id="rId34" display="https://www.worldometers.info/coronavirus/usa/kansas/" xr:uid="{03E209C6-0CB1-4E01-B00D-A48EACCE997E}"/>
    <hyperlink ref="A20" r:id="rId35" display="https://www.worldometers.info/coronavirus/usa/kentucky/" xr:uid="{17DDA4BA-5D03-4BA0-A978-4A5E361F6C65}"/>
    <hyperlink ref="A44" r:id="rId36" display="https://www.worldometers.info/coronavirus/usa/rhode-island/" xr:uid="{01981703-FEEF-4ABF-9C17-3F91CC4800EE}"/>
    <hyperlink ref="A34" r:id="rId37" display="https://www.worldometers.info/coronavirus/usa/new-mexico/" xr:uid="{EA9DF394-6508-44F6-B67E-E07365FA2388}"/>
    <hyperlink ref="A9" r:id="rId38" display="https://www.worldometers.info/coronavirus/usa/delaware/" xr:uid="{EE1E62CF-BB58-423E-B1C6-03D59B022A14}"/>
    <hyperlink ref="A41" r:id="rId39" display="https://www.worldometers.info/coronavirus/usa/oregon/" xr:uid="{1B3CD17C-7F69-4D8A-B6E0-F85E861B867A}"/>
    <hyperlink ref="A10" r:id="rId40" display="https://www.worldometers.info/coronavirus/usa/district-of-columbia/" xr:uid="{B8AD47F6-2924-4B7C-8D3A-DBDD90C183AE}"/>
    <hyperlink ref="A15" r:id="rId41" display="https://www.worldometers.info/coronavirus/usa/idaho/" xr:uid="{7AE9A115-935D-4C7C-B1F9-F8588F108D3B}"/>
    <hyperlink ref="A46" r:id="rId42" display="https://www.worldometers.info/coronavirus/usa/south-dakota/" xr:uid="{2DE9016B-B8A4-4AFD-B21D-A60ABD0AABF9}"/>
    <hyperlink ref="A32" r:id="rId43" display="https://www.worldometers.info/coronavirus/usa/new-hampshire/" xr:uid="{E37389C9-B595-452C-B7FA-606D2199A8D1}"/>
    <hyperlink ref="A37" r:id="rId44" display="https://www.worldometers.info/coronavirus/usa/north-dakota/" xr:uid="{1C792655-E84C-4251-BF1C-F331919717A0}"/>
    <hyperlink ref="A54" r:id="rId45" display="https://www.worldometers.info/coronavirus/usa/west-virginia/" xr:uid="{8B590D44-2350-4E17-8241-3A101D6F962C}"/>
    <hyperlink ref="A22" r:id="rId46" display="https://www.worldometers.info/coronavirus/usa/maine/" xr:uid="{5D40F7FC-FD12-45BA-A561-AC5D9E93780B}"/>
    <hyperlink ref="A56" r:id="rId47" display="https://www.worldometers.info/coronavirus/usa/wyoming/" xr:uid="{745F6DB2-E5CF-4B17-A94E-984469359216}"/>
    <hyperlink ref="A29" r:id="rId48" display="https://www.worldometers.info/coronavirus/usa/montana/" xr:uid="{41DBB17C-29AE-46A0-9F1B-84512542625C}"/>
    <hyperlink ref="A3" r:id="rId49" display="https://www.worldometers.info/coronavirus/usa/alaska/" xr:uid="{A208AFA4-3903-4B64-9AF9-1F84EF1C1E8D}"/>
    <hyperlink ref="A51" r:id="rId50" display="https://www.worldometers.info/coronavirus/usa/vermont/" xr:uid="{F0C42440-2237-4BFE-B08F-26F907CA9B5D}"/>
    <hyperlink ref="A14" r:id="rId51" display="https://www.worldometers.info/coronavirus/usa/hawaii/" xr:uid="{529D1106-85AC-4A38-87E0-63F2C6FF96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1104</v>
      </c>
    </row>
    <row r="3" spans="1:3" ht="15" thickBot="1" x14ac:dyDescent="0.4">
      <c r="B3" s="37" t="s">
        <v>52</v>
      </c>
      <c r="C3" s="31">
        <v>17</v>
      </c>
    </row>
    <row r="4" spans="1:3" ht="15" thickBot="1" x14ac:dyDescent="0.4">
      <c r="A4" s="27" t="s">
        <v>33</v>
      </c>
      <c r="B4" s="37" t="s">
        <v>33</v>
      </c>
      <c r="C4" s="31">
        <v>2082</v>
      </c>
    </row>
    <row r="5" spans="1:3" ht="15" thickBot="1" x14ac:dyDescent="0.4">
      <c r="A5" s="27" t="s">
        <v>34</v>
      </c>
      <c r="B5" s="37" t="s">
        <v>34</v>
      </c>
      <c r="C5" s="31">
        <v>313</v>
      </c>
    </row>
    <row r="6" spans="1:3" ht="15" thickBot="1" x14ac:dyDescent="0.4">
      <c r="A6" s="27" t="s">
        <v>10</v>
      </c>
      <c r="B6" s="37" t="s">
        <v>10</v>
      </c>
      <c r="C6" s="31">
        <v>6952</v>
      </c>
    </row>
    <row r="7" spans="1:3" ht="15" thickBot="1" x14ac:dyDescent="0.4">
      <c r="A7" s="27" t="s">
        <v>18</v>
      </c>
      <c r="B7" s="37" t="s">
        <v>18</v>
      </c>
      <c r="C7" s="31">
        <v>1724</v>
      </c>
    </row>
    <row r="8" spans="1:3" ht="15" thickBot="1" x14ac:dyDescent="0.4">
      <c r="A8" s="27" t="s">
        <v>23</v>
      </c>
      <c r="B8" s="37" t="s">
        <v>23</v>
      </c>
      <c r="C8" s="31">
        <v>4348</v>
      </c>
    </row>
    <row r="9" spans="1:3" ht="15" thickBot="1" x14ac:dyDescent="0.4">
      <c r="A9" s="27" t="s">
        <v>43</v>
      </c>
      <c r="B9" s="37" t="s">
        <v>43</v>
      </c>
      <c r="C9" s="31">
        <v>517</v>
      </c>
    </row>
    <row r="10" spans="1:3" ht="29.5" thickBot="1" x14ac:dyDescent="0.4">
      <c r="A10" s="27" t="s">
        <v>95</v>
      </c>
      <c r="B10" s="37" t="s">
        <v>63</v>
      </c>
      <c r="C10" s="31">
        <v>568</v>
      </c>
    </row>
    <row r="11" spans="1:3" ht="15" thickBot="1" x14ac:dyDescent="0.4">
      <c r="A11" s="27" t="s">
        <v>13</v>
      </c>
      <c r="B11" s="37" t="s">
        <v>13</v>
      </c>
      <c r="C11" s="31">
        <v>4102</v>
      </c>
    </row>
    <row r="12" spans="1:3" ht="15" thickBot="1" x14ac:dyDescent="0.4">
      <c r="A12" s="27" t="s">
        <v>16</v>
      </c>
      <c r="B12" s="37" t="s">
        <v>16</v>
      </c>
      <c r="C12" s="31">
        <v>2965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19</v>
      </c>
    </row>
    <row r="15" spans="1:3" ht="15" thickBot="1" x14ac:dyDescent="0.4">
      <c r="A15" s="27" t="s">
        <v>49</v>
      </c>
      <c r="B15" s="37" t="s">
        <v>49</v>
      </c>
      <c r="C15" s="31">
        <v>101</v>
      </c>
    </row>
    <row r="16" spans="1:3" ht="15" thickBot="1" x14ac:dyDescent="0.4">
      <c r="A16" s="27" t="s">
        <v>12</v>
      </c>
      <c r="B16" s="37" t="s">
        <v>12</v>
      </c>
      <c r="C16" s="31">
        <v>7345</v>
      </c>
    </row>
    <row r="17" spans="1:3" ht="15" thickBot="1" x14ac:dyDescent="0.4">
      <c r="A17" s="27" t="s">
        <v>27</v>
      </c>
      <c r="B17" s="37" t="s">
        <v>27</v>
      </c>
      <c r="C17" s="31">
        <v>2748</v>
      </c>
    </row>
    <row r="18" spans="1:3" ht="15" thickBot="1" x14ac:dyDescent="0.4">
      <c r="A18" s="27" t="s">
        <v>41</v>
      </c>
      <c r="B18" s="37" t="s">
        <v>41</v>
      </c>
      <c r="C18" s="31">
        <v>748</v>
      </c>
    </row>
    <row r="19" spans="1:3" ht="15" thickBot="1" x14ac:dyDescent="0.4">
      <c r="A19" s="27" t="s">
        <v>45</v>
      </c>
      <c r="B19" s="37" t="s">
        <v>45</v>
      </c>
      <c r="C19" s="31">
        <v>294</v>
      </c>
    </row>
    <row r="20" spans="1:3" ht="15" thickBot="1" x14ac:dyDescent="0.4">
      <c r="A20" s="27" t="s">
        <v>38</v>
      </c>
      <c r="B20" s="37" t="s">
        <v>38</v>
      </c>
      <c r="C20" s="31">
        <v>620</v>
      </c>
    </row>
    <row r="21" spans="1:3" ht="15" thickBot="1" x14ac:dyDescent="0.4">
      <c r="A21" s="27" t="s">
        <v>14</v>
      </c>
      <c r="B21" s="37" t="s">
        <v>14</v>
      </c>
      <c r="C21" s="31">
        <v>3385</v>
      </c>
    </row>
    <row r="22" spans="1:3" ht="15" thickBot="1" x14ac:dyDescent="0.4">
      <c r="B22" s="37" t="s">
        <v>39</v>
      </c>
      <c r="C22" s="31">
        <v>111</v>
      </c>
    </row>
    <row r="23" spans="1:3" ht="15" thickBot="1" x14ac:dyDescent="0.4">
      <c r="A23" s="27" t="s">
        <v>26</v>
      </c>
      <c r="B23" s="37" t="s">
        <v>26</v>
      </c>
      <c r="C23" s="31">
        <v>3303</v>
      </c>
    </row>
    <row r="24" spans="1:3" ht="15" thickBot="1" x14ac:dyDescent="0.4">
      <c r="A24" s="27" t="s">
        <v>17</v>
      </c>
      <c r="B24" s="37" t="s">
        <v>17</v>
      </c>
      <c r="C24" s="31">
        <v>8296</v>
      </c>
    </row>
    <row r="25" spans="1:3" ht="15" thickBot="1" x14ac:dyDescent="0.4">
      <c r="A25" s="27" t="s">
        <v>11</v>
      </c>
      <c r="B25" s="37" t="s">
        <v>11</v>
      </c>
      <c r="C25" s="31">
        <v>6285</v>
      </c>
    </row>
    <row r="26" spans="1:3" ht="15" thickBot="1" x14ac:dyDescent="0.4">
      <c r="A26" s="27" t="s">
        <v>32</v>
      </c>
      <c r="B26" s="37" t="s">
        <v>32</v>
      </c>
      <c r="C26" s="31">
        <v>1533</v>
      </c>
    </row>
    <row r="27" spans="1:3" ht="15" thickBot="1" x14ac:dyDescent="0.4">
      <c r="A27" s="27" t="s">
        <v>30</v>
      </c>
      <c r="B27" s="37" t="s">
        <v>30</v>
      </c>
      <c r="C27" s="31">
        <v>1215</v>
      </c>
    </row>
    <row r="28" spans="1:3" ht="15" thickBot="1" x14ac:dyDescent="0.4">
      <c r="A28" s="27" t="s">
        <v>35</v>
      </c>
      <c r="B28" s="37" t="s">
        <v>35</v>
      </c>
      <c r="C28" s="31">
        <v>1109</v>
      </c>
    </row>
    <row r="29" spans="1:3" ht="15" thickBot="1" x14ac:dyDescent="0.4">
      <c r="B29" s="37" t="s">
        <v>51</v>
      </c>
      <c r="C29" s="31">
        <v>28</v>
      </c>
    </row>
    <row r="30" spans="1:3" ht="15" thickBot="1" x14ac:dyDescent="0.4">
      <c r="B30" s="37" t="s">
        <v>50</v>
      </c>
      <c r="C30" s="31">
        <v>286</v>
      </c>
    </row>
    <row r="31" spans="1:3" ht="15" thickBot="1" x14ac:dyDescent="0.4">
      <c r="A31" s="27" t="s">
        <v>31</v>
      </c>
      <c r="B31" s="37" t="s">
        <v>31</v>
      </c>
      <c r="C31" s="31">
        <v>579</v>
      </c>
    </row>
    <row r="32" spans="1:3" ht="15" thickBot="1" x14ac:dyDescent="0.4">
      <c r="A32" s="27" t="s">
        <v>42</v>
      </c>
      <c r="B32" s="37" t="s">
        <v>42</v>
      </c>
      <c r="C32" s="31">
        <v>390</v>
      </c>
    </row>
    <row r="33" spans="1:3" ht="15" thickBot="1" x14ac:dyDescent="0.4">
      <c r="A33" s="27" t="s">
        <v>8</v>
      </c>
      <c r="B33" s="37" t="s">
        <v>8</v>
      </c>
      <c r="C33" s="31">
        <v>15553</v>
      </c>
    </row>
    <row r="34" spans="1:3" ht="15" thickBot="1" x14ac:dyDescent="0.4">
      <c r="A34" s="27" t="s">
        <v>44</v>
      </c>
      <c r="B34" s="37" t="s">
        <v>44</v>
      </c>
      <c r="C34" s="31">
        <v>539</v>
      </c>
    </row>
    <row r="35" spans="1:3" ht="15" thickBot="1" x14ac:dyDescent="0.4">
      <c r="A35" s="27" t="s">
        <v>7</v>
      </c>
      <c r="B35" s="37" t="s">
        <v>7</v>
      </c>
      <c r="C35" s="31">
        <v>32375</v>
      </c>
    </row>
    <row r="36" spans="1:3" ht="15" thickBot="1" x14ac:dyDescent="0.4">
      <c r="A36" s="27" t="s">
        <v>24</v>
      </c>
      <c r="B36" s="37" t="s">
        <v>24</v>
      </c>
      <c r="C36" s="31">
        <v>1507</v>
      </c>
    </row>
    <row r="37" spans="1:3" ht="15" thickBot="1" x14ac:dyDescent="0.4">
      <c r="B37" s="37" t="s">
        <v>53</v>
      </c>
      <c r="C37" s="31">
        <v>85</v>
      </c>
    </row>
    <row r="38" spans="1:3" ht="15" thickBot="1" x14ac:dyDescent="0.4">
      <c r="A38" s="27" t="s">
        <v>21</v>
      </c>
      <c r="B38" s="37" t="s">
        <v>21</v>
      </c>
      <c r="C38" s="31">
        <v>3037</v>
      </c>
    </row>
    <row r="39" spans="1:3" ht="15" thickBot="1" x14ac:dyDescent="0.4">
      <c r="A39" s="27" t="s">
        <v>46</v>
      </c>
      <c r="B39" s="37" t="s">
        <v>46</v>
      </c>
      <c r="C39" s="31">
        <v>416</v>
      </c>
    </row>
    <row r="40" spans="1:3" ht="15" thickBot="1" x14ac:dyDescent="0.4">
      <c r="A40" s="27" t="s">
        <v>37</v>
      </c>
      <c r="B40" s="37" t="s">
        <v>37</v>
      </c>
      <c r="C40" s="31">
        <v>232</v>
      </c>
    </row>
    <row r="41" spans="1:3" ht="15" thickBot="1" x14ac:dyDescent="0.4">
      <c r="A41" s="27" t="s">
        <v>19</v>
      </c>
      <c r="B41" s="37" t="s">
        <v>19</v>
      </c>
      <c r="C41" s="31">
        <v>6936</v>
      </c>
    </row>
    <row r="42" spans="1:3" ht="13" thickBot="1" x14ac:dyDescent="0.4">
      <c r="A42" s="27" t="s">
        <v>65</v>
      </c>
      <c r="B42" s="3" t="s">
        <v>65</v>
      </c>
      <c r="C42" s="31">
        <v>159</v>
      </c>
    </row>
    <row r="43" spans="1:3" ht="15" thickBot="1" x14ac:dyDescent="0.4">
      <c r="B43" s="37" t="s">
        <v>40</v>
      </c>
      <c r="C43" s="31">
        <v>976</v>
      </c>
    </row>
    <row r="44" spans="1:3" ht="15" thickBot="1" x14ac:dyDescent="0.4">
      <c r="A44" s="27" t="s">
        <v>25</v>
      </c>
      <c r="B44" s="37" t="s">
        <v>25</v>
      </c>
      <c r="C44" s="31">
        <v>929</v>
      </c>
    </row>
    <row r="45" spans="1:3" ht="15" thickBot="1" x14ac:dyDescent="0.4">
      <c r="A45" s="27" t="s">
        <v>54</v>
      </c>
      <c r="B45" s="37" t="s">
        <v>54</v>
      </c>
      <c r="C45" s="31">
        <v>107</v>
      </c>
    </row>
    <row r="46" spans="1:3" ht="15" thickBot="1" x14ac:dyDescent="0.4">
      <c r="A46" s="27" t="s">
        <v>20</v>
      </c>
      <c r="B46" s="37" t="s">
        <v>20</v>
      </c>
      <c r="C46" s="31">
        <v>723</v>
      </c>
    </row>
    <row r="47" spans="1:3" ht="15" thickBot="1" x14ac:dyDescent="0.4">
      <c r="A47" s="27" t="s">
        <v>15</v>
      </c>
      <c r="B47" s="37" t="s">
        <v>15</v>
      </c>
      <c r="C47" s="31">
        <v>3150</v>
      </c>
    </row>
    <row r="48" spans="1:3" ht="15" thickBot="1" x14ac:dyDescent="0.4">
      <c r="A48" s="27" t="s">
        <v>28</v>
      </c>
      <c r="B48" s="37" t="s">
        <v>28</v>
      </c>
      <c r="C48" s="31">
        <v>207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1958</v>
      </c>
    </row>
    <row r="51" spans="1:3" ht="15" thickBot="1" x14ac:dyDescent="0.4">
      <c r="A51" s="27" t="s">
        <v>9</v>
      </c>
      <c r="B51" s="37" t="s">
        <v>9</v>
      </c>
      <c r="C51" s="31">
        <v>1424</v>
      </c>
    </row>
    <row r="52" spans="1:3" ht="15" thickBot="1" x14ac:dyDescent="0.4">
      <c r="B52" s="37" t="s">
        <v>56</v>
      </c>
      <c r="C52" s="31">
        <v>95</v>
      </c>
    </row>
    <row r="53" spans="1:3" ht="15" thickBot="1" x14ac:dyDescent="0.4">
      <c r="A53" s="27" t="s">
        <v>22</v>
      </c>
      <c r="B53" s="37" t="s">
        <v>22</v>
      </c>
      <c r="C53" s="31">
        <v>814</v>
      </c>
    </row>
    <row r="54" spans="1:3" ht="15" thickBot="1" x14ac:dyDescent="0.4">
      <c r="A54" s="27" t="s">
        <v>55</v>
      </c>
      <c r="B54" s="47" t="s">
        <v>55</v>
      </c>
      <c r="C54" s="32">
        <v>21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D06C755B-75A7-403F-A649-A097D7CCD3B7}"/>
    <hyperlink ref="B6" r:id="rId2" display="https://www.worldometers.info/coronavirus/usa/california/" xr:uid="{4FB136DD-2529-490E-8BEC-88801176AD47}"/>
    <hyperlink ref="B47" r:id="rId3" display="https://www.worldometers.info/coronavirus/usa/texas/" xr:uid="{901B53E6-57C3-4715-BB1C-C609A9CD4718}"/>
    <hyperlink ref="B11" r:id="rId4" display="https://www.worldometers.info/coronavirus/usa/florida/" xr:uid="{BD112120-0D36-4798-984A-D0CA9BEB63B0}"/>
    <hyperlink ref="B33" r:id="rId5" display="https://www.worldometers.info/coronavirus/usa/new-jersey/" xr:uid="{697118D8-1F42-46BC-8BE6-76A8BD90A32C}"/>
    <hyperlink ref="B16" r:id="rId6" display="https://www.worldometers.info/coronavirus/usa/illinois/" xr:uid="{47C4F133-F7E9-4F46-9026-7F5E89109F83}"/>
    <hyperlink ref="B4" r:id="rId7" display="https://www.worldometers.info/coronavirus/usa/arizona/" xr:uid="{D709F099-C408-427C-BDDD-81F46284F7C8}"/>
    <hyperlink ref="B12" r:id="rId8" display="https://www.worldometers.info/coronavirus/usa/georgia/" xr:uid="{57AA3457-E802-4E83-8148-022592F8C9F9}"/>
    <hyperlink ref="B24" r:id="rId9" display="https://www.worldometers.info/coronavirus/usa/massachusetts/" xr:uid="{F69F4C6C-3D07-4C3E-A7F4-4C8272F91C04}"/>
    <hyperlink ref="B41" r:id="rId10" display="https://www.worldometers.info/coronavirus/usa/pennsylvania/" xr:uid="{7179E82F-06CB-426B-AE8D-DEAFA2E960ED}"/>
    <hyperlink ref="B36" r:id="rId11" display="https://www.worldometers.info/coronavirus/usa/north-carolina/" xr:uid="{3CFB6036-6A7F-46C4-9113-74FB5249BFFD}"/>
    <hyperlink ref="B25" r:id="rId12" display="https://www.worldometers.info/coronavirus/usa/michigan/" xr:uid="{FB0DC72C-19B9-4261-B979-2D873912AF7A}"/>
    <hyperlink ref="B21" r:id="rId13" display="https://www.worldometers.info/coronavirus/usa/louisiana/" xr:uid="{F6E38D65-816F-4962-8AB6-D6F020F73701}"/>
    <hyperlink ref="B23" r:id="rId14" display="https://www.worldometers.info/coronavirus/usa/maryland/" xr:uid="{B270A866-3B55-4FC6-9F93-01C173059BD0}"/>
    <hyperlink ref="B50" r:id="rId15" display="https://www.worldometers.info/coronavirus/usa/virginia/" xr:uid="{F6B7A076-3844-4556-B4B8-E465912E3C63}"/>
    <hyperlink ref="B38" r:id="rId16" display="https://www.worldometers.info/coronavirus/usa/ohio/" xr:uid="{B0A25853-17F8-4FBD-93C0-E1C89E12CA52}"/>
    <hyperlink ref="B46" r:id="rId17" display="https://www.worldometers.info/coronavirus/usa/tennessee/" xr:uid="{4ED2B88F-0F1F-4970-A243-8EFA819E7C00}"/>
    <hyperlink ref="B44" r:id="rId18" display="https://www.worldometers.info/coronavirus/usa/south-carolina/" xr:uid="{7740C133-D073-4F10-8AFD-E8EE645A6142}"/>
    <hyperlink ref="B2" r:id="rId19" display="https://www.worldometers.info/coronavirus/usa/alabama/" xr:uid="{1304642C-0769-4172-A18D-9175D49142A3}"/>
    <hyperlink ref="B17" r:id="rId20" display="https://www.worldometers.info/coronavirus/usa/indiana/" xr:uid="{9A672B01-40B2-45A6-B6C8-57393D9C5695}"/>
    <hyperlink ref="B8" r:id="rId21" display="https://www.worldometers.info/coronavirus/usa/connecticut/" xr:uid="{9087C956-BFD6-4DA5-AD50-04DB1AB3882F}"/>
    <hyperlink ref="B26" r:id="rId22" display="https://www.worldometers.info/coronavirus/usa/minnesota/" xr:uid="{9B8A3AB6-4F3B-411C-BF95-A6328076CACA}"/>
    <hyperlink ref="B51" r:id="rId23" display="https://www.worldometers.info/coronavirus/usa/washington/" xr:uid="{9A70F24B-D5A5-4662-8FEC-8443628018CC}"/>
    <hyperlink ref="B7" r:id="rId24" display="https://www.worldometers.info/coronavirus/usa/colorado/" xr:uid="{52605660-00E0-4054-9DFF-E280820ACA5D}"/>
    <hyperlink ref="B53" r:id="rId25" display="https://www.worldometers.info/coronavirus/usa/wisconsin/" xr:uid="{2A0DE5E4-9BDF-4C14-9D90-2771B043C054}"/>
    <hyperlink ref="B27" r:id="rId26" display="https://www.worldometers.info/coronavirus/usa/mississippi/" xr:uid="{2E3CECF0-3D30-419B-919E-394D02E3EA66}"/>
    <hyperlink ref="B18" r:id="rId27" display="https://www.worldometers.info/coronavirus/usa/iowa/" xr:uid="{5D37895A-5DF6-4DD8-8F48-44E1B3D42B1B}"/>
    <hyperlink ref="B48" r:id="rId28" display="https://www.worldometers.info/coronavirus/usa/utah/" xr:uid="{7603ED1D-FEC8-4E84-852F-DB00759DEFA6}"/>
    <hyperlink ref="B28" r:id="rId29" display="https://www.worldometers.info/coronavirus/usa/missouri/" xr:uid="{F212BB53-9974-4227-BFD5-E0C09DEAB23A}"/>
    <hyperlink ref="B5" r:id="rId30" display="https://www.worldometers.info/coronavirus/usa/arkansas/" xr:uid="{AA7E6850-74DC-4128-ACAF-B2AB9EE5FAB4}"/>
    <hyperlink ref="B31" r:id="rId31" display="https://www.worldometers.info/coronavirus/usa/nevada/" xr:uid="{3A7BD340-DFB5-4EEE-9185-DBAB6A98453E}"/>
    <hyperlink ref="B30" r:id="rId32" display="https://www.worldometers.info/coronavirus/usa/nebraska/" xr:uid="{00E7BE00-EC21-4980-826F-95B4D879841B}"/>
    <hyperlink ref="B39" r:id="rId33" display="https://www.worldometers.info/coronavirus/usa/oklahoma/" xr:uid="{D1665969-B3C4-4151-BCF9-85A4C31FB4BE}"/>
    <hyperlink ref="B19" r:id="rId34" display="https://www.worldometers.info/coronavirus/usa/kansas/" xr:uid="{39C7B2A6-3F34-4946-924B-C0D166036E06}"/>
    <hyperlink ref="B20" r:id="rId35" display="https://www.worldometers.info/coronavirus/usa/kentucky/" xr:uid="{25AE3469-B5F6-4C25-A049-7E51330E4752}"/>
    <hyperlink ref="B43" r:id="rId36" display="https://www.worldometers.info/coronavirus/usa/rhode-island/" xr:uid="{60989AA9-0FF0-409F-B3CE-28A1F27FC12E}"/>
    <hyperlink ref="B34" r:id="rId37" display="https://www.worldometers.info/coronavirus/usa/new-mexico/" xr:uid="{78CCE2C1-2D0F-4471-90B2-3804946B4450}"/>
    <hyperlink ref="B9" r:id="rId38" display="https://www.worldometers.info/coronavirus/usa/delaware/" xr:uid="{7D446F5A-D0DB-49D8-ABF5-1213E3772084}"/>
    <hyperlink ref="B40" r:id="rId39" display="https://www.worldometers.info/coronavirus/usa/oregon/" xr:uid="{643A126A-1D30-4384-84CF-80DE90F5820B}"/>
    <hyperlink ref="B10" r:id="rId40" display="https://www.worldometers.info/coronavirus/usa/district-of-columbia/" xr:uid="{C53494D5-4A3A-4D45-A19E-2EDB711972A4}"/>
    <hyperlink ref="B15" r:id="rId41" display="https://www.worldometers.info/coronavirus/usa/idaho/" xr:uid="{E630EA32-BCBA-41F8-BFE8-D4868928601B}"/>
    <hyperlink ref="B45" r:id="rId42" display="https://www.worldometers.info/coronavirus/usa/south-dakota/" xr:uid="{33FAE324-FE51-4177-A2AA-529509035218}"/>
    <hyperlink ref="B32" r:id="rId43" display="https://www.worldometers.info/coronavirus/usa/new-hampshire/" xr:uid="{10CF6455-BAB1-450D-8C9D-C06F1CD55E48}"/>
    <hyperlink ref="B37" r:id="rId44" display="https://www.worldometers.info/coronavirus/usa/north-dakota/" xr:uid="{7945DCFB-2DC1-4B68-9117-E2383C2A99EF}"/>
    <hyperlink ref="B52" r:id="rId45" display="https://www.worldometers.info/coronavirus/usa/west-virginia/" xr:uid="{9B2E4CD5-256A-4E70-B66F-C0B2DA179E65}"/>
    <hyperlink ref="B22" r:id="rId46" display="https://www.worldometers.info/coronavirus/usa/maine/" xr:uid="{3047C9C0-2A33-4D8A-94E9-BBBE53DFAA45}"/>
    <hyperlink ref="B54" r:id="rId47" display="https://www.worldometers.info/coronavirus/usa/wyoming/" xr:uid="{82CE3120-9ED6-4876-BE79-B6B73259EB11}"/>
    <hyperlink ref="B29" r:id="rId48" display="https://www.worldometers.info/coronavirus/usa/montana/" xr:uid="{A94B37CE-C3C2-453C-8F4C-B0ABB1C5D3AB}"/>
    <hyperlink ref="B3" r:id="rId49" display="https://www.worldometers.info/coronavirus/usa/alaska/" xr:uid="{5CC6DAD1-4B4A-4154-8054-20194574ECA6}"/>
    <hyperlink ref="B49" r:id="rId50" display="https://www.worldometers.info/coronavirus/usa/vermont/" xr:uid="{08987EF9-BC68-47DE-BD8F-867B03BF3307}"/>
    <hyperlink ref="B14" r:id="rId51" display="https://www.worldometers.info/coronavirus/usa/hawaii/" xr:uid="{B863C2BB-AD0B-4BFD-9441-60CFFAB8A9EF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2020-07-11T11:12:43Z</dcterms:modified>
</cp:coreProperties>
</file>