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567EADC8-C41B-429D-B410-1802AECE4558}" xr6:coauthVersionLast="45" xr6:coauthVersionMax="45" xr10:uidLastSave="{F475ECAE-8062-4306-9045-44D6559493E2}"/>
  <bookViews>
    <workbookView xWindow="4635" yWindow="-21090" windowWidth="23865" windowHeight="1960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3" l="1"/>
  <c r="N32" i="3"/>
  <c r="N39" i="3"/>
  <c r="N42" i="3"/>
  <c r="N48" i="3"/>
  <c r="N18" i="3"/>
  <c r="N37" i="3"/>
  <c r="N53" i="3"/>
  <c r="N11" i="3"/>
  <c r="N7" i="3"/>
  <c r="N40" i="3"/>
  <c r="N45" i="3"/>
  <c r="N35" i="3"/>
  <c r="N30" i="3"/>
  <c r="N8" i="3"/>
  <c r="N55" i="3"/>
  <c r="N51" i="3"/>
  <c r="N4" i="3"/>
  <c r="N46" i="3"/>
  <c r="N21" i="3"/>
  <c r="N9" i="3"/>
  <c r="N36" i="3"/>
  <c r="N33" i="3"/>
  <c r="N28" i="3"/>
  <c r="N20" i="3"/>
  <c r="N12" i="3"/>
  <c r="N22" i="3"/>
  <c r="N15" i="3"/>
  <c r="N3" i="3"/>
  <c r="N52" i="3"/>
  <c r="N31" i="3"/>
  <c r="N2" i="3"/>
  <c r="N49" i="3"/>
  <c r="N50" i="3"/>
  <c r="N44" i="3"/>
  <c r="N6" i="3"/>
  <c r="N17" i="3"/>
  <c r="N47" i="3"/>
  <c r="N26" i="3"/>
  <c r="N24" i="3"/>
  <c r="N25" i="3"/>
  <c r="N19" i="3"/>
  <c r="N38" i="3"/>
  <c r="N27" i="3"/>
  <c r="N29" i="3"/>
  <c r="N43" i="3"/>
  <c r="N34" i="3"/>
  <c r="N16" i="3"/>
  <c r="N14" i="3"/>
  <c r="N10" i="3"/>
  <c r="N54" i="3"/>
  <c r="N23" i="3"/>
  <c r="N5" i="3"/>
  <c r="N41" i="3"/>
  <c r="O26" i="3" l="1"/>
  <c r="P26" i="3"/>
  <c r="P35" i="3" l="1"/>
  <c r="P50" i="3"/>
  <c r="P53" i="3"/>
  <c r="P36" i="3"/>
  <c r="P45" i="3"/>
  <c r="P37" i="3"/>
  <c r="P49" i="3"/>
  <c r="P25" i="3"/>
  <c r="P51" i="3"/>
  <c r="P2" i="3"/>
  <c r="P16" i="3"/>
  <c r="P29" i="3"/>
  <c r="P52" i="3"/>
  <c r="P42" i="3"/>
  <c r="P8" i="3"/>
  <c r="P3" i="3"/>
  <c r="P46" i="3"/>
  <c r="P19" i="3"/>
  <c r="P24" i="3"/>
  <c r="P9" i="3"/>
  <c r="P7" i="3"/>
  <c r="P20" i="3"/>
  <c r="P47" i="3"/>
  <c r="P5" i="3"/>
  <c r="P30" i="3"/>
  <c r="P14" i="3"/>
  <c r="P28" i="3"/>
  <c r="P12" i="3"/>
  <c r="P18" i="3"/>
  <c r="P31" i="3"/>
  <c r="P23" i="3"/>
  <c r="P22" i="3"/>
  <c r="P27" i="3"/>
  <c r="P6" i="3"/>
  <c r="P54" i="3"/>
  <c r="P10" i="3"/>
  <c r="P39" i="3"/>
  <c r="P41" i="3"/>
  <c r="P13" i="3"/>
  <c r="P17" i="3"/>
  <c r="P40" i="3"/>
  <c r="P33" i="3"/>
  <c r="P15" i="3"/>
  <c r="P55" i="3"/>
  <c r="P11" i="3"/>
  <c r="P21" i="3"/>
  <c r="P43" i="3"/>
  <c r="P32" i="3"/>
  <c r="P38" i="3"/>
  <c r="P48" i="3"/>
  <c r="P34" i="3"/>
  <c r="P4" i="3"/>
  <c r="P44" i="3"/>
  <c r="O27" i="3"/>
  <c r="Q53" i="3" l="1"/>
  <c r="Q7" i="3"/>
  <c r="Q42" i="3"/>
  <c r="Q49" i="3"/>
  <c r="Q52" i="3"/>
  <c r="Q27" i="3"/>
  <c r="Q36" i="3"/>
  <c r="Q26" i="3"/>
  <c r="Q15" i="3"/>
  <c r="Q13" i="3"/>
  <c r="Q5" i="3"/>
  <c r="Q38" i="3"/>
  <c r="Q44" i="3"/>
  <c r="Q43" i="3"/>
  <c r="Q23" i="3"/>
  <c r="Q32" i="3"/>
  <c r="Q28" i="3"/>
  <c r="Q17" i="3"/>
  <c r="Q16" i="3"/>
  <c r="Q12" i="3"/>
  <c r="Q22" i="3"/>
  <c r="Q14" i="3"/>
  <c r="Q25" i="3"/>
  <c r="Q8" i="3"/>
  <c r="Q31" i="3"/>
  <c r="Q3" i="3"/>
  <c r="Q24" i="3"/>
  <c r="Q18" i="3"/>
  <c r="Q19" i="3"/>
  <c r="Q20" i="3"/>
  <c r="Q45" i="3"/>
  <c r="Q29" i="3"/>
  <c r="Q35" i="3"/>
  <c r="Q54" i="3"/>
  <c r="Q21" i="3"/>
  <c r="Q37" i="3"/>
  <c r="Q46" i="3"/>
  <c r="Q30" i="3"/>
  <c r="Q33" i="3"/>
  <c r="Q51" i="3"/>
  <c r="Q50" i="3"/>
  <c r="Q40" i="3"/>
  <c r="Q10" i="3"/>
  <c r="Q48" i="3"/>
  <c r="Q41" i="3"/>
  <c r="Q55" i="3"/>
  <c r="Q2" i="3"/>
  <c r="Q34" i="3"/>
  <c r="Q39" i="3"/>
  <c r="Q4" i="3"/>
  <c r="Q11" i="3"/>
  <c r="Q47" i="3"/>
  <c r="Q6" i="3"/>
  <c r="Q9" i="3" l="1"/>
  <c r="O52" i="3" l="1"/>
  <c r="O43" i="3"/>
  <c r="O12" i="3"/>
  <c r="O40" i="3"/>
  <c r="O35" i="3"/>
  <c r="O14" i="3"/>
  <c r="O21" i="3"/>
  <c r="O41" i="3"/>
  <c r="O18" i="3"/>
  <c r="O9" i="3"/>
  <c r="O29" i="3"/>
  <c r="O4" i="3"/>
  <c r="O25" i="3"/>
  <c r="O36" i="3"/>
  <c r="O49" i="3"/>
  <c r="O42" i="3"/>
  <c r="O51" i="3"/>
  <c r="O22" i="3"/>
  <c r="O37" i="3"/>
  <c r="O31" i="3"/>
  <c r="O6" i="3"/>
  <c r="O30" i="3"/>
  <c r="O24" i="3"/>
  <c r="O53" i="3"/>
  <c r="O34" i="3"/>
  <c r="O17" i="3"/>
  <c r="O28" i="3"/>
  <c r="O15" i="3"/>
  <c r="O38" i="3"/>
  <c r="O5" i="3"/>
  <c r="O8" i="3"/>
  <c r="O7" i="3"/>
  <c r="O11" i="3"/>
  <c r="O46" i="3"/>
  <c r="O16" i="3"/>
  <c r="O47" i="3"/>
  <c r="O39" i="3"/>
  <c r="O48" i="3"/>
  <c r="O45" i="3"/>
  <c r="O2" i="3"/>
  <c r="O19" i="3"/>
  <c r="O50" i="3"/>
  <c r="O10" i="3"/>
  <c r="O33" i="3"/>
  <c r="O13" i="3"/>
  <c r="O44" i="3"/>
  <c r="O55" i="3"/>
  <c r="O32" i="3"/>
  <c r="O20" i="3"/>
  <c r="O23" i="3"/>
  <c r="O3" i="3"/>
  <c r="O54" i="3"/>
  <c r="Y2" i="1" l="1"/>
</calcChain>
</file>

<file path=xl/sharedStrings.xml><?xml version="1.0" encoding="utf-8"?>
<sst xmlns="http://schemas.openxmlformats.org/spreadsheetml/2006/main" count="331" uniqueCount="105">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</sst>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4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right" vertical="top" wrapText="1"/>
    </xf>
    <xf numFmtId="0" fontId="4" fillId="5" borderId="3" xfId="3" applyFill="1" applyBorder="1" applyAlignment="1">
      <alignment horizontal="left" vertical="top" wrapText="1"/>
    </xf>
    <xf numFmtId="3" fontId="2" fillId="5" borderId="3" xfId="0" applyNumberFormat="1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4" fillId="5" borderId="3" xfId="3" applyFill="1" applyBorder="1" applyAlignment="1">
      <alignment horizontal="right" vertical="top" wrapText="1"/>
    </xf>
    <xf numFmtId="0" fontId="3" fillId="5" borderId="4" xfId="0" applyFont="1" applyFill="1" applyBorder="1" applyAlignment="1">
      <alignment horizontal="center" vertical="center" wrapText="1"/>
    </xf>
    <xf numFmtId="1" fontId="2" fillId="5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ind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alabama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maryland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mississippi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ind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alabama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maryland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mississippi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ind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alabama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maryland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delaware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mississippi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ind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alabama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maryland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mississippi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2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5" t="s">
        <v>67</v>
      </c>
      <c r="Q1" s="55"/>
      <c r="R1" s="55"/>
      <c r="S1" s="4">
        <v>1.4999999999999999E-2</v>
      </c>
      <c r="T1" s="4"/>
      <c r="U1" s="56" t="s">
        <v>76</v>
      </c>
      <c r="V1" s="56"/>
      <c r="W1" s="56"/>
      <c r="X1" s="56"/>
      <c r="Y1" s="56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997916</v>
      </c>
      <c r="D5" s="2"/>
      <c r="E5" s="1">
        <v>19030</v>
      </c>
      <c r="F5" s="2"/>
      <c r="G5" s="1">
        <v>820677</v>
      </c>
      <c r="H5" s="1">
        <v>158209</v>
      </c>
      <c r="I5" s="1">
        <v>34416</v>
      </c>
      <c r="J5" s="2">
        <v>656</v>
      </c>
      <c r="K5" s="1">
        <v>9372860</v>
      </c>
      <c r="L5" s="1">
        <v>323248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958878</v>
      </c>
      <c r="D6" s="2"/>
      <c r="E6" s="1">
        <v>17864</v>
      </c>
      <c r="F6" s="2"/>
      <c r="G6" s="1">
        <v>490124</v>
      </c>
      <c r="H6" s="1">
        <v>450890</v>
      </c>
      <c r="I6" s="1">
        <v>24268</v>
      </c>
      <c r="J6" s="2">
        <v>452</v>
      </c>
      <c r="K6" s="1">
        <v>19266363</v>
      </c>
      <c r="L6" s="1">
        <v>487605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827380</v>
      </c>
      <c r="D7" s="2"/>
      <c r="E7" s="1">
        <v>16964</v>
      </c>
      <c r="F7" s="2"/>
      <c r="G7" s="1">
        <v>588631</v>
      </c>
      <c r="H7" s="1">
        <v>221785</v>
      </c>
      <c r="I7" s="1">
        <v>38523</v>
      </c>
      <c r="J7" s="2">
        <v>790</v>
      </c>
      <c r="K7" s="1">
        <v>10328997</v>
      </c>
      <c r="L7" s="1">
        <v>480916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7</v>
      </c>
      <c r="C8" s="1">
        <v>555710</v>
      </c>
      <c r="D8" s="2"/>
      <c r="E8" s="1">
        <v>33770</v>
      </c>
      <c r="F8" s="2"/>
      <c r="G8" s="1">
        <v>423079</v>
      </c>
      <c r="H8" s="1">
        <v>98861</v>
      </c>
      <c r="I8" s="1">
        <v>28566</v>
      </c>
      <c r="J8" s="1">
        <v>1736</v>
      </c>
      <c r="K8" s="1">
        <v>15195176</v>
      </c>
      <c r="L8" s="1">
        <v>781100</v>
      </c>
      <c r="M8" s="1">
        <v>19453561</v>
      </c>
      <c r="N8" s="5"/>
      <c r="O8" s="6"/>
    </row>
    <row r="9" spans="1:26" ht="15" thickBot="1" x14ac:dyDescent="0.4">
      <c r="A9" s="41">
        <v>5</v>
      </c>
      <c r="B9" s="39" t="s">
        <v>12</v>
      </c>
      <c r="C9" s="1">
        <v>453750</v>
      </c>
      <c r="D9" s="2"/>
      <c r="E9" s="1">
        <v>10313</v>
      </c>
      <c r="F9" s="2"/>
      <c r="G9" s="1">
        <v>290960</v>
      </c>
      <c r="H9" s="1">
        <v>152477</v>
      </c>
      <c r="I9" s="1">
        <v>35808</v>
      </c>
      <c r="J9" s="2">
        <v>814</v>
      </c>
      <c r="K9" s="1">
        <v>8116728</v>
      </c>
      <c r="L9" s="1">
        <v>640534</v>
      </c>
      <c r="M9" s="1">
        <v>12671821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399625</v>
      </c>
      <c r="D10" s="2"/>
      <c r="E10" s="1">
        <v>8578</v>
      </c>
      <c r="F10" s="2"/>
      <c r="G10" s="1">
        <v>238461</v>
      </c>
      <c r="H10" s="1">
        <v>152586</v>
      </c>
      <c r="I10" s="1">
        <v>37639</v>
      </c>
      <c r="J10" s="2">
        <v>808</v>
      </c>
      <c r="K10" s="1">
        <v>4007152</v>
      </c>
      <c r="L10" s="1">
        <v>377413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24</v>
      </c>
      <c r="C11" s="1">
        <v>285661</v>
      </c>
      <c r="D11" s="2"/>
      <c r="E11" s="1">
        <v>4548</v>
      </c>
      <c r="F11" s="2"/>
      <c r="G11" s="1">
        <v>246318</v>
      </c>
      <c r="H11" s="1">
        <v>34795</v>
      </c>
      <c r="I11" s="1">
        <v>27237</v>
      </c>
      <c r="J11" s="2">
        <v>434</v>
      </c>
      <c r="K11" s="1">
        <v>4214454</v>
      </c>
      <c r="L11" s="1">
        <v>401833</v>
      </c>
      <c r="M11" s="1">
        <v>10488084</v>
      </c>
      <c r="N11" s="5"/>
      <c r="O11" s="6"/>
    </row>
    <row r="12" spans="1:26" ht="15" thickBot="1" x14ac:dyDescent="0.4">
      <c r="A12" s="41">
        <v>8</v>
      </c>
      <c r="B12" s="39" t="s">
        <v>20</v>
      </c>
      <c r="C12" s="1">
        <v>271771</v>
      </c>
      <c r="D12" s="2"/>
      <c r="E12" s="1">
        <v>3509</v>
      </c>
      <c r="F12" s="2"/>
      <c r="G12" s="1">
        <v>243492</v>
      </c>
      <c r="H12" s="1">
        <v>24770</v>
      </c>
      <c r="I12" s="1">
        <v>39796</v>
      </c>
      <c r="J12" s="2">
        <v>514</v>
      </c>
      <c r="K12" s="1">
        <v>3764081</v>
      </c>
      <c r="L12" s="1">
        <v>551177</v>
      </c>
      <c r="M12" s="1">
        <v>6829174</v>
      </c>
      <c r="N12" s="5"/>
      <c r="O12" s="6"/>
    </row>
    <row r="13" spans="1:26" ht="15" thickBot="1" x14ac:dyDescent="0.4">
      <c r="A13" s="41">
        <v>9</v>
      </c>
      <c r="B13" s="39" t="s">
        <v>8</v>
      </c>
      <c r="C13" s="1">
        <v>252777</v>
      </c>
      <c r="D13" s="2"/>
      <c r="E13" s="1">
        <v>16537</v>
      </c>
      <c r="F13" s="2"/>
      <c r="G13" s="1">
        <v>183214</v>
      </c>
      <c r="H13" s="1">
        <v>53026</v>
      </c>
      <c r="I13" s="1">
        <v>28459</v>
      </c>
      <c r="J13" s="1">
        <v>1862</v>
      </c>
      <c r="K13" s="1">
        <v>4818052</v>
      </c>
      <c r="L13" s="1">
        <v>542440</v>
      </c>
      <c r="M13" s="1">
        <v>8882190</v>
      </c>
      <c r="N13" s="5"/>
      <c r="O13" s="6"/>
    </row>
    <row r="14" spans="1:26" ht="15" thickBot="1" x14ac:dyDescent="0.4">
      <c r="A14" s="41">
        <v>10</v>
      </c>
      <c r="B14" s="39" t="s">
        <v>33</v>
      </c>
      <c r="C14" s="1">
        <v>252768</v>
      </c>
      <c r="D14" s="2"/>
      <c r="E14" s="1">
        <v>6087</v>
      </c>
      <c r="F14" s="2"/>
      <c r="G14" s="1">
        <v>42317</v>
      </c>
      <c r="H14" s="1">
        <v>204364</v>
      </c>
      <c r="I14" s="1">
        <v>34727</v>
      </c>
      <c r="J14" s="2">
        <v>836</v>
      </c>
      <c r="K14" s="1">
        <v>2149395</v>
      </c>
      <c r="L14" s="1">
        <v>295299</v>
      </c>
      <c r="M14" s="1">
        <v>7278717</v>
      </c>
      <c r="N14" s="6"/>
      <c r="O14" s="6"/>
    </row>
    <row r="15" spans="1:26" ht="15" thickBot="1" x14ac:dyDescent="0.4">
      <c r="A15" s="41">
        <v>11</v>
      </c>
      <c r="B15" s="39" t="s">
        <v>22</v>
      </c>
      <c r="C15" s="1">
        <v>249924</v>
      </c>
      <c r="D15" s="2"/>
      <c r="E15" s="1">
        <v>2194</v>
      </c>
      <c r="F15" s="2"/>
      <c r="G15" s="1">
        <v>193369</v>
      </c>
      <c r="H15" s="1">
        <v>54361</v>
      </c>
      <c r="I15" s="1">
        <v>42924</v>
      </c>
      <c r="J15" s="2">
        <v>377</v>
      </c>
      <c r="K15" s="1">
        <v>2131737</v>
      </c>
      <c r="L15" s="1">
        <v>366125</v>
      </c>
      <c r="M15" s="1">
        <v>5822434</v>
      </c>
      <c r="N15" s="5"/>
      <c r="O15" s="6"/>
    </row>
    <row r="16" spans="1:26" ht="15" thickBot="1" x14ac:dyDescent="0.4">
      <c r="A16" s="41">
        <v>12</v>
      </c>
      <c r="B16" s="39" t="s">
        <v>21</v>
      </c>
      <c r="C16" s="1">
        <v>235181</v>
      </c>
      <c r="D16" s="2"/>
      <c r="E16" s="1">
        <v>5504</v>
      </c>
      <c r="F16" s="2"/>
      <c r="G16" s="1">
        <v>178646</v>
      </c>
      <c r="H16" s="1">
        <v>51031</v>
      </c>
      <c r="I16" s="1">
        <v>20120</v>
      </c>
      <c r="J16" s="2">
        <v>471</v>
      </c>
      <c r="K16" s="1">
        <v>4682517</v>
      </c>
      <c r="L16" s="1">
        <v>400588</v>
      </c>
      <c r="M16" s="1">
        <v>11689100</v>
      </c>
      <c r="N16" s="5"/>
      <c r="O16" s="6"/>
    </row>
    <row r="17" spans="1:15" ht="15" thickBot="1" x14ac:dyDescent="0.4">
      <c r="A17" s="41">
        <v>13</v>
      </c>
      <c r="B17" s="39" t="s">
        <v>19</v>
      </c>
      <c r="C17" s="1">
        <v>225698</v>
      </c>
      <c r="D17" s="2"/>
      <c r="E17" s="1">
        <v>9015</v>
      </c>
      <c r="F17" s="2"/>
      <c r="G17" s="1">
        <v>165424</v>
      </c>
      <c r="H17" s="1">
        <v>51259</v>
      </c>
      <c r="I17" s="1">
        <v>17630</v>
      </c>
      <c r="J17" s="2">
        <v>704</v>
      </c>
      <c r="K17" s="1">
        <v>2854989</v>
      </c>
      <c r="L17" s="1">
        <v>223011</v>
      </c>
      <c r="M17" s="1">
        <v>12801989</v>
      </c>
      <c r="N17" s="5"/>
      <c r="O17" s="6"/>
    </row>
    <row r="18" spans="1:15" ht="15" thickBot="1" x14ac:dyDescent="0.4">
      <c r="A18" s="41">
        <v>14</v>
      </c>
      <c r="B18" s="39" t="s">
        <v>11</v>
      </c>
      <c r="C18" s="1">
        <v>218263</v>
      </c>
      <c r="D18" s="2"/>
      <c r="E18" s="1">
        <v>7833</v>
      </c>
      <c r="F18" s="2"/>
      <c r="G18" s="1">
        <v>121093</v>
      </c>
      <c r="H18" s="1">
        <v>89337</v>
      </c>
      <c r="I18" s="1">
        <v>21855</v>
      </c>
      <c r="J18" s="2">
        <v>784</v>
      </c>
      <c r="K18" s="1">
        <v>5532886</v>
      </c>
      <c r="L18" s="1">
        <v>554017</v>
      </c>
      <c r="M18" s="1">
        <v>9986857</v>
      </c>
      <c r="N18" s="5"/>
      <c r="O18" s="6"/>
    </row>
    <row r="19" spans="1:15" ht="15" thickBot="1" x14ac:dyDescent="0.4">
      <c r="A19" s="41">
        <v>15</v>
      </c>
      <c r="B19" s="39" t="s">
        <v>35</v>
      </c>
      <c r="C19" s="1">
        <v>207374</v>
      </c>
      <c r="D19" s="51">
        <v>4499</v>
      </c>
      <c r="E19" s="1">
        <v>3282</v>
      </c>
      <c r="F19" s="50">
        <v>39</v>
      </c>
      <c r="G19" s="1">
        <v>55465</v>
      </c>
      <c r="H19" s="1">
        <v>148627</v>
      </c>
      <c r="I19" s="1">
        <v>33788</v>
      </c>
      <c r="J19" s="2">
        <v>535</v>
      </c>
      <c r="K19" s="1">
        <v>2739274</v>
      </c>
      <c r="L19" s="1">
        <v>446323</v>
      </c>
      <c r="M19" s="1">
        <v>6137428</v>
      </c>
      <c r="N19" s="5"/>
      <c r="O19" s="6"/>
    </row>
    <row r="20" spans="1:15" ht="15" thickBot="1" x14ac:dyDescent="0.4">
      <c r="A20" s="41">
        <v>16</v>
      </c>
      <c r="B20" s="39" t="s">
        <v>36</v>
      </c>
      <c r="C20" s="1">
        <v>199158</v>
      </c>
      <c r="D20" s="2"/>
      <c r="E20" s="1">
        <v>3026</v>
      </c>
      <c r="F20" s="2"/>
      <c r="G20" s="1">
        <v>84471</v>
      </c>
      <c r="H20" s="1">
        <v>111661</v>
      </c>
      <c r="I20" s="1">
        <v>40618</v>
      </c>
      <c r="J20" s="2">
        <v>617</v>
      </c>
      <c r="K20" s="1">
        <v>1444764</v>
      </c>
      <c r="L20" s="1">
        <v>294658</v>
      </c>
      <c r="M20" s="1">
        <v>4903185</v>
      </c>
      <c r="N20" s="6"/>
      <c r="O20" s="6"/>
    </row>
    <row r="21" spans="1:15" ht="15" thickBot="1" x14ac:dyDescent="0.4">
      <c r="A21" s="41">
        <v>17</v>
      </c>
      <c r="B21" s="39" t="s">
        <v>27</v>
      </c>
      <c r="C21" s="1">
        <v>196176</v>
      </c>
      <c r="D21" s="2"/>
      <c r="E21" s="1">
        <v>4511</v>
      </c>
      <c r="F21" s="2"/>
      <c r="G21" s="1">
        <v>128674</v>
      </c>
      <c r="H21" s="1">
        <v>62991</v>
      </c>
      <c r="I21" s="1">
        <v>29140</v>
      </c>
      <c r="J21" s="2">
        <v>670</v>
      </c>
      <c r="K21" s="1">
        <v>3073855</v>
      </c>
      <c r="L21" s="1">
        <v>456589</v>
      </c>
      <c r="M21" s="1">
        <v>6732219</v>
      </c>
      <c r="N21" s="5"/>
      <c r="O21" s="6"/>
    </row>
    <row r="22" spans="1:15" ht="15" thickBot="1" x14ac:dyDescent="0.4">
      <c r="A22" s="41">
        <v>18</v>
      </c>
      <c r="B22" s="39" t="s">
        <v>29</v>
      </c>
      <c r="C22" s="1">
        <v>187202</v>
      </c>
      <c r="D22" s="2"/>
      <c r="E22" s="1">
        <v>3688</v>
      </c>
      <c r="F22" s="2"/>
      <c r="G22" s="1">
        <v>21289</v>
      </c>
      <c r="H22" s="1">
        <v>162225</v>
      </c>
      <c r="I22" s="1">
        <v>21932</v>
      </c>
      <c r="J22" s="2">
        <v>432</v>
      </c>
      <c r="K22" s="1">
        <v>2934446</v>
      </c>
      <c r="L22" s="1">
        <v>343792</v>
      </c>
      <c r="M22" s="1">
        <v>8535519</v>
      </c>
      <c r="N22" s="5"/>
      <c r="O22" s="6"/>
    </row>
    <row r="23" spans="1:15" ht="15" thickBot="1" x14ac:dyDescent="0.4">
      <c r="A23" s="41">
        <v>19</v>
      </c>
      <c r="B23" s="39" t="s">
        <v>14</v>
      </c>
      <c r="C23" s="1">
        <v>185825</v>
      </c>
      <c r="D23" s="2"/>
      <c r="E23" s="1">
        <v>5995</v>
      </c>
      <c r="F23" s="2"/>
      <c r="G23" s="1">
        <v>172210</v>
      </c>
      <c r="H23" s="1">
        <v>7620</v>
      </c>
      <c r="I23" s="1">
        <v>39973</v>
      </c>
      <c r="J23" s="1">
        <v>1290</v>
      </c>
      <c r="K23" s="1">
        <v>2842646</v>
      </c>
      <c r="L23" s="1">
        <v>611480</v>
      </c>
      <c r="M23" s="1">
        <v>4648794</v>
      </c>
      <c r="N23" s="5"/>
      <c r="O23" s="6"/>
    </row>
    <row r="24" spans="1:15" ht="15" thickBot="1" x14ac:dyDescent="0.4">
      <c r="A24" s="41">
        <v>20</v>
      </c>
      <c r="B24" s="39" t="s">
        <v>25</v>
      </c>
      <c r="C24" s="1">
        <v>181639</v>
      </c>
      <c r="D24" s="2"/>
      <c r="E24" s="1">
        <v>3992</v>
      </c>
      <c r="F24" s="2"/>
      <c r="G24" s="1">
        <v>94333</v>
      </c>
      <c r="H24" s="1">
        <v>83314</v>
      </c>
      <c r="I24" s="1">
        <v>35279</v>
      </c>
      <c r="J24" s="2">
        <v>775</v>
      </c>
      <c r="K24" s="1">
        <v>2077260</v>
      </c>
      <c r="L24" s="1">
        <v>403452</v>
      </c>
      <c r="M24" s="1">
        <v>5148714</v>
      </c>
      <c r="N24" s="5"/>
      <c r="O24" s="6"/>
    </row>
    <row r="25" spans="1:15" ht="15" thickBot="1" x14ac:dyDescent="0.4">
      <c r="A25" s="41">
        <v>21</v>
      </c>
      <c r="B25" s="39" t="s">
        <v>17</v>
      </c>
      <c r="C25" s="1">
        <v>165161</v>
      </c>
      <c r="D25" s="2"/>
      <c r="E25" s="1">
        <v>10085</v>
      </c>
      <c r="F25" s="2"/>
      <c r="G25" s="1">
        <v>136797</v>
      </c>
      <c r="H25" s="1">
        <v>18279</v>
      </c>
      <c r="I25" s="1">
        <v>23962</v>
      </c>
      <c r="J25" s="1">
        <v>1463</v>
      </c>
      <c r="K25" s="1">
        <v>6461311</v>
      </c>
      <c r="L25" s="1">
        <v>937440</v>
      </c>
      <c r="M25" s="1">
        <v>6892503</v>
      </c>
      <c r="N25" s="6"/>
      <c r="O25" s="6"/>
    </row>
    <row r="26" spans="1:15" ht="15" thickBot="1" x14ac:dyDescent="0.4">
      <c r="A26" s="41">
        <v>22</v>
      </c>
      <c r="B26" s="39" t="s">
        <v>32</v>
      </c>
      <c r="C26" s="1">
        <v>164865</v>
      </c>
      <c r="D26" s="2"/>
      <c r="E26" s="1">
        <v>2609</v>
      </c>
      <c r="F26" s="2"/>
      <c r="G26" s="1">
        <v>137824</v>
      </c>
      <c r="H26" s="1">
        <v>24432</v>
      </c>
      <c r="I26" s="1">
        <v>29233</v>
      </c>
      <c r="J26" s="2">
        <v>463</v>
      </c>
      <c r="K26" s="1">
        <v>2984331</v>
      </c>
      <c r="L26" s="1">
        <v>529171</v>
      </c>
      <c r="M26" s="1">
        <v>5639632</v>
      </c>
      <c r="N26" s="5"/>
      <c r="O26" s="6"/>
    </row>
    <row r="27" spans="1:15" ht="15" thickBot="1" x14ac:dyDescent="0.4">
      <c r="A27" s="41">
        <v>23</v>
      </c>
      <c r="B27" s="39" t="s">
        <v>26</v>
      </c>
      <c r="C27" s="1">
        <v>149964</v>
      </c>
      <c r="D27" s="2"/>
      <c r="E27" s="1">
        <v>4182</v>
      </c>
      <c r="F27" s="2"/>
      <c r="G27" s="1">
        <v>8255</v>
      </c>
      <c r="H27" s="1">
        <v>137527</v>
      </c>
      <c r="I27" s="1">
        <v>24805</v>
      </c>
      <c r="J27" s="2">
        <v>692</v>
      </c>
      <c r="K27" s="1">
        <v>3552331</v>
      </c>
      <c r="L27" s="1">
        <v>587582</v>
      </c>
      <c r="M27" s="1">
        <v>6045680</v>
      </c>
      <c r="N27" s="6"/>
      <c r="O27" s="6"/>
    </row>
    <row r="28" spans="1:15" ht="15" thickBot="1" x14ac:dyDescent="0.4">
      <c r="A28" s="41">
        <v>24</v>
      </c>
      <c r="B28" s="39" t="s">
        <v>41</v>
      </c>
      <c r="C28" s="1">
        <v>143440</v>
      </c>
      <c r="D28" s="51">
        <v>1502</v>
      </c>
      <c r="E28" s="1">
        <v>1814</v>
      </c>
      <c r="F28" s="50">
        <v>9</v>
      </c>
      <c r="G28" s="1">
        <v>99179</v>
      </c>
      <c r="H28" s="1">
        <v>42447</v>
      </c>
      <c r="I28" s="1">
        <v>45463</v>
      </c>
      <c r="J28" s="2">
        <v>575</v>
      </c>
      <c r="K28" s="1">
        <v>1011737</v>
      </c>
      <c r="L28" s="1">
        <v>320670</v>
      </c>
      <c r="M28" s="1">
        <v>3155070</v>
      </c>
      <c r="N28" s="5"/>
      <c r="O28" s="6"/>
    </row>
    <row r="29" spans="1:15" ht="15" thickBot="1" x14ac:dyDescent="0.4">
      <c r="A29" s="41">
        <v>25</v>
      </c>
      <c r="B29" s="39" t="s">
        <v>46</v>
      </c>
      <c r="C29" s="1">
        <v>129873</v>
      </c>
      <c r="D29" s="2"/>
      <c r="E29" s="1">
        <v>1413</v>
      </c>
      <c r="F29" s="2"/>
      <c r="G29" s="1">
        <v>111695</v>
      </c>
      <c r="H29" s="1">
        <v>16765</v>
      </c>
      <c r="I29" s="1">
        <v>32821</v>
      </c>
      <c r="J29" s="2">
        <v>357</v>
      </c>
      <c r="K29" s="1">
        <v>1705067</v>
      </c>
      <c r="L29" s="1">
        <v>430902</v>
      </c>
      <c r="M29" s="1">
        <v>3956971</v>
      </c>
      <c r="N29" s="5"/>
      <c r="O29" s="6"/>
    </row>
    <row r="30" spans="1:15" ht="15" thickBot="1" x14ac:dyDescent="0.4">
      <c r="A30" s="41">
        <v>26</v>
      </c>
      <c r="B30" s="39" t="s">
        <v>28</v>
      </c>
      <c r="C30" s="1">
        <v>124292</v>
      </c>
      <c r="D30" s="2"/>
      <c r="E30" s="2">
        <v>632</v>
      </c>
      <c r="F30" s="2"/>
      <c r="G30" s="1">
        <v>89837</v>
      </c>
      <c r="H30" s="1">
        <v>33823</v>
      </c>
      <c r="I30" s="1">
        <v>38769</v>
      </c>
      <c r="J30" s="2">
        <v>197</v>
      </c>
      <c r="K30" s="1">
        <v>1548012</v>
      </c>
      <c r="L30" s="1">
        <v>482855</v>
      </c>
      <c r="M30" s="1">
        <v>3205958</v>
      </c>
      <c r="N30" s="6"/>
      <c r="O30" s="6"/>
    </row>
    <row r="31" spans="1:15" ht="15" thickBot="1" x14ac:dyDescent="0.4">
      <c r="A31" s="41">
        <v>27</v>
      </c>
      <c r="B31" s="39" t="s">
        <v>30</v>
      </c>
      <c r="C31" s="1">
        <v>123887</v>
      </c>
      <c r="D31" s="2"/>
      <c r="E31" s="1">
        <v>3405</v>
      </c>
      <c r="F31" s="2"/>
      <c r="G31" s="1">
        <v>105839</v>
      </c>
      <c r="H31" s="1">
        <v>14643</v>
      </c>
      <c r="I31" s="1">
        <v>41627</v>
      </c>
      <c r="J31" s="1">
        <v>1144</v>
      </c>
      <c r="K31" s="1">
        <v>1095352</v>
      </c>
      <c r="L31" s="1">
        <v>368043</v>
      </c>
      <c r="M31" s="1">
        <v>2976149</v>
      </c>
      <c r="N31" s="5"/>
      <c r="O31" s="6"/>
    </row>
    <row r="32" spans="1:15" ht="15" thickBot="1" x14ac:dyDescent="0.4">
      <c r="A32" s="41">
        <v>28</v>
      </c>
      <c r="B32" s="39" t="s">
        <v>18</v>
      </c>
      <c r="C32" s="1">
        <v>121006</v>
      </c>
      <c r="D32" s="2"/>
      <c r="E32" s="1">
        <v>2353</v>
      </c>
      <c r="F32" s="2"/>
      <c r="G32" s="1">
        <v>47975</v>
      </c>
      <c r="H32" s="1">
        <v>70678</v>
      </c>
      <c r="I32" s="1">
        <v>21013</v>
      </c>
      <c r="J32" s="2">
        <v>409</v>
      </c>
      <c r="K32" s="1">
        <v>1287081</v>
      </c>
      <c r="L32" s="1">
        <v>223501</v>
      </c>
      <c r="M32" s="1">
        <v>5758736</v>
      </c>
      <c r="N32" s="6"/>
      <c r="O32" s="6"/>
    </row>
    <row r="33" spans="1:15" ht="15" thickBot="1" x14ac:dyDescent="0.4">
      <c r="A33" s="41">
        <v>29</v>
      </c>
      <c r="B33" s="39" t="s">
        <v>34</v>
      </c>
      <c r="C33" s="1">
        <v>117360</v>
      </c>
      <c r="D33" s="2"/>
      <c r="E33" s="1">
        <v>2037</v>
      </c>
      <c r="F33" s="2"/>
      <c r="G33" s="1">
        <v>104816</v>
      </c>
      <c r="H33" s="1">
        <v>10507</v>
      </c>
      <c r="I33" s="1">
        <v>38889</v>
      </c>
      <c r="J33" s="2">
        <v>675</v>
      </c>
      <c r="K33" s="1">
        <v>1463888</v>
      </c>
      <c r="L33" s="1">
        <v>485084</v>
      </c>
      <c r="M33" s="1">
        <v>3017804</v>
      </c>
      <c r="N33" s="5"/>
      <c r="O33" s="6"/>
    </row>
    <row r="34" spans="1:15" ht="15" thickBot="1" x14ac:dyDescent="0.4">
      <c r="A34" s="41">
        <v>30</v>
      </c>
      <c r="B34" s="39" t="s">
        <v>9</v>
      </c>
      <c r="C34" s="1">
        <v>116827</v>
      </c>
      <c r="D34" s="2"/>
      <c r="E34" s="1">
        <v>2439</v>
      </c>
      <c r="F34" s="2"/>
      <c r="G34" s="1">
        <v>53098</v>
      </c>
      <c r="H34" s="1">
        <v>61290</v>
      </c>
      <c r="I34" s="1">
        <v>15342</v>
      </c>
      <c r="J34" s="2">
        <v>320</v>
      </c>
      <c r="K34" s="1">
        <v>2541074</v>
      </c>
      <c r="L34" s="1">
        <v>333698</v>
      </c>
      <c r="M34" s="1">
        <v>7614893</v>
      </c>
      <c r="N34" s="5"/>
      <c r="O34" s="6"/>
    </row>
    <row r="35" spans="1:15" ht="15" thickBot="1" x14ac:dyDescent="0.4">
      <c r="A35" s="41">
        <v>31</v>
      </c>
      <c r="B35" s="39" t="s">
        <v>38</v>
      </c>
      <c r="C35" s="1">
        <v>115277</v>
      </c>
      <c r="D35" s="2"/>
      <c r="E35" s="1">
        <v>1534</v>
      </c>
      <c r="F35" s="2"/>
      <c r="G35" s="1">
        <v>20304</v>
      </c>
      <c r="H35" s="1">
        <v>93439</v>
      </c>
      <c r="I35" s="1">
        <v>25802</v>
      </c>
      <c r="J35" s="2">
        <v>343</v>
      </c>
      <c r="K35" s="1">
        <v>2166568</v>
      </c>
      <c r="L35" s="1">
        <v>484943</v>
      </c>
      <c r="M35" s="1">
        <v>4467673</v>
      </c>
      <c r="N35" s="5"/>
      <c r="O35" s="6"/>
    </row>
    <row r="36" spans="1:15" ht="15" thickBot="1" x14ac:dyDescent="0.4">
      <c r="A36" s="41">
        <v>32</v>
      </c>
      <c r="B36" s="39" t="s">
        <v>31</v>
      </c>
      <c r="C36" s="1">
        <v>105360</v>
      </c>
      <c r="D36" s="2"/>
      <c r="E36" s="1">
        <v>1824</v>
      </c>
      <c r="F36" s="2"/>
      <c r="G36" s="1">
        <v>72645</v>
      </c>
      <c r="H36" s="1">
        <v>30891</v>
      </c>
      <c r="I36" s="1">
        <v>34206</v>
      </c>
      <c r="J36" s="2">
        <v>592</v>
      </c>
      <c r="K36" s="1">
        <v>1299121</v>
      </c>
      <c r="L36" s="1">
        <v>421771</v>
      </c>
      <c r="M36" s="1">
        <v>3080156</v>
      </c>
      <c r="N36" s="5"/>
      <c r="O36" s="6"/>
    </row>
    <row r="37" spans="1:15" ht="15" thickBot="1" x14ac:dyDescent="0.4">
      <c r="A37" s="41">
        <v>33</v>
      </c>
      <c r="B37" s="39" t="s">
        <v>45</v>
      </c>
      <c r="C37" s="1">
        <v>94029</v>
      </c>
      <c r="D37" s="57">
        <v>698</v>
      </c>
      <c r="E37" s="1">
        <v>1087</v>
      </c>
      <c r="F37" s="2"/>
      <c r="G37" s="1">
        <v>65956</v>
      </c>
      <c r="H37" s="1">
        <v>26986</v>
      </c>
      <c r="I37" s="1">
        <v>32276</v>
      </c>
      <c r="J37" s="2">
        <v>373</v>
      </c>
      <c r="K37" s="1">
        <v>663680</v>
      </c>
      <c r="L37" s="1">
        <v>227809</v>
      </c>
      <c r="M37" s="1">
        <v>2913314</v>
      </c>
      <c r="N37" s="5"/>
      <c r="O37" s="6"/>
    </row>
    <row r="38" spans="1:15" ht="15" thickBot="1" x14ac:dyDescent="0.4">
      <c r="A38" s="41">
        <v>34</v>
      </c>
      <c r="B38" s="39" t="s">
        <v>50</v>
      </c>
      <c r="C38" s="1">
        <v>78012</v>
      </c>
      <c r="D38" s="2"/>
      <c r="E38" s="2">
        <v>674</v>
      </c>
      <c r="F38" s="2"/>
      <c r="G38" s="1">
        <v>45658</v>
      </c>
      <c r="H38" s="1">
        <v>31680</v>
      </c>
      <c r="I38" s="1">
        <v>40329</v>
      </c>
      <c r="J38" s="2">
        <v>348</v>
      </c>
      <c r="K38" s="1">
        <v>614362</v>
      </c>
      <c r="L38" s="1">
        <v>317597</v>
      </c>
      <c r="M38" s="1">
        <v>1934408</v>
      </c>
      <c r="N38" s="5"/>
      <c r="O38" s="6"/>
    </row>
    <row r="39" spans="1:15" ht="15" thickBot="1" x14ac:dyDescent="0.4">
      <c r="A39" s="41">
        <v>35</v>
      </c>
      <c r="B39" s="39" t="s">
        <v>23</v>
      </c>
      <c r="C39" s="1">
        <v>77060</v>
      </c>
      <c r="D39" s="2"/>
      <c r="E39" s="1">
        <v>4656</v>
      </c>
      <c r="F39" s="2"/>
      <c r="G39" s="1">
        <v>45357</v>
      </c>
      <c r="H39" s="1">
        <v>27047</v>
      </c>
      <c r="I39" s="1">
        <v>21614</v>
      </c>
      <c r="J39" s="1">
        <v>1306</v>
      </c>
      <c r="K39" s="1">
        <v>2455122</v>
      </c>
      <c r="L39" s="1">
        <v>688618</v>
      </c>
      <c r="M39" s="1">
        <v>3565287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69579</v>
      </c>
      <c r="D40" s="2"/>
      <c r="E40" s="2">
        <v>671</v>
      </c>
      <c r="F40" s="2"/>
      <c r="G40" s="1">
        <v>31574</v>
      </c>
      <c r="H40" s="1">
        <v>37334</v>
      </c>
      <c r="I40" s="1">
        <v>38935</v>
      </c>
      <c r="J40" s="2">
        <v>375</v>
      </c>
      <c r="K40" s="1">
        <v>543322</v>
      </c>
      <c r="L40" s="1">
        <v>304030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54</v>
      </c>
      <c r="C41" s="1">
        <v>51151</v>
      </c>
      <c r="D41" s="2"/>
      <c r="E41" s="2">
        <v>482</v>
      </c>
      <c r="F41" s="2"/>
      <c r="G41" s="1">
        <v>37059</v>
      </c>
      <c r="H41" s="1">
        <v>13610</v>
      </c>
      <c r="I41" s="1">
        <v>57820</v>
      </c>
      <c r="J41" s="2">
        <v>545</v>
      </c>
      <c r="K41" s="1">
        <v>269136</v>
      </c>
      <c r="L41" s="1">
        <v>304226</v>
      </c>
      <c r="M41" s="1">
        <v>884659</v>
      </c>
      <c r="N41" s="6"/>
      <c r="O41" s="6"/>
    </row>
    <row r="42" spans="1:15" ht="15" thickBot="1" x14ac:dyDescent="0.4">
      <c r="A42" s="41">
        <v>38</v>
      </c>
      <c r="B42" s="39" t="s">
        <v>44</v>
      </c>
      <c r="C42" s="1">
        <v>51110</v>
      </c>
      <c r="D42" s="2"/>
      <c r="E42" s="1">
        <v>1082</v>
      </c>
      <c r="F42" s="2"/>
      <c r="G42" s="1">
        <v>22459</v>
      </c>
      <c r="H42" s="1">
        <v>27569</v>
      </c>
      <c r="I42" s="1">
        <v>24375</v>
      </c>
      <c r="J42" s="2">
        <v>516</v>
      </c>
      <c r="K42" s="1">
        <v>1230205</v>
      </c>
      <c r="L42" s="1">
        <v>586698</v>
      </c>
      <c r="M42" s="1">
        <v>2096829</v>
      </c>
      <c r="N42" s="5"/>
      <c r="O42" s="6"/>
    </row>
    <row r="43" spans="1:15" ht="15" thickBot="1" x14ac:dyDescent="0.4">
      <c r="A43" s="41">
        <v>39</v>
      </c>
      <c r="B43" s="39" t="s">
        <v>53</v>
      </c>
      <c r="C43" s="1">
        <v>49837</v>
      </c>
      <c r="D43" s="2"/>
      <c r="E43" s="2">
        <v>596</v>
      </c>
      <c r="F43" s="2"/>
      <c r="G43" s="1">
        <v>40017</v>
      </c>
      <c r="H43" s="1">
        <v>9224</v>
      </c>
      <c r="I43" s="1">
        <v>65398</v>
      </c>
      <c r="J43" s="2">
        <v>782</v>
      </c>
      <c r="K43" s="1">
        <v>302970</v>
      </c>
      <c r="L43" s="1">
        <v>397566</v>
      </c>
      <c r="M43" s="1">
        <v>762062</v>
      </c>
      <c r="N43" s="5"/>
      <c r="O43" s="6"/>
    </row>
    <row r="44" spans="1:15" ht="15" thickBot="1" x14ac:dyDescent="0.4">
      <c r="A44" s="41">
        <v>40</v>
      </c>
      <c r="B44" s="39" t="s">
        <v>37</v>
      </c>
      <c r="C44" s="1">
        <v>47839</v>
      </c>
      <c r="D44" s="2"/>
      <c r="E44" s="2">
        <v>710</v>
      </c>
      <c r="F44" s="2"/>
      <c r="G44" s="2" t="s">
        <v>104</v>
      </c>
      <c r="H44" s="2" t="s">
        <v>104</v>
      </c>
      <c r="I44" s="1">
        <v>11342</v>
      </c>
      <c r="J44" s="2">
        <v>168</v>
      </c>
      <c r="K44" s="1">
        <v>886568</v>
      </c>
      <c r="L44" s="1">
        <v>210200</v>
      </c>
      <c r="M44" s="1">
        <v>4217737</v>
      </c>
      <c r="N44" s="5"/>
      <c r="O44" s="6"/>
    </row>
    <row r="45" spans="1:15" ht="15" thickBot="1" x14ac:dyDescent="0.4">
      <c r="A45" s="41">
        <v>41</v>
      </c>
      <c r="B45" s="39" t="s">
        <v>51</v>
      </c>
      <c r="C45" s="1">
        <v>36968</v>
      </c>
      <c r="D45" s="2"/>
      <c r="E45" s="2">
        <v>407</v>
      </c>
      <c r="F45" s="2"/>
      <c r="G45" s="1">
        <v>23300</v>
      </c>
      <c r="H45" s="1">
        <v>13261</v>
      </c>
      <c r="I45" s="1">
        <v>34589</v>
      </c>
      <c r="J45" s="2">
        <v>381</v>
      </c>
      <c r="K45" s="1">
        <v>520024</v>
      </c>
      <c r="L45" s="1">
        <v>486559</v>
      </c>
      <c r="M45" s="1">
        <v>1068778</v>
      </c>
      <c r="N45" s="5"/>
      <c r="O45" s="6"/>
    </row>
    <row r="46" spans="1:15" ht="15" thickBot="1" x14ac:dyDescent="0.4">
      <c r="A46" s="41">
        <v>42</v>
      </c>
      <c r="B46" s="39" t="s">
        <v>40</v>
      </c>
      <c r="C46" s="1">
        <v>35750</v>
      </c>
      <c r="D46" s="2"/>
      <c r="E46" s="1">
        <v>1222</v>
      </c>
      <c r="F46" s="2"/>
      <c r="G46" s="1">
        <v>2881</v>
      </c>
      <c r="H46" s="1">
        <v>31647</v>
      </c>
      <c r="I46" s="1">
        <v>33747</v>
      </c>
      <c r="J46" s="1">
        <v>1154</v>
      </c>
      <c r="K46" s="1">
        <v>1200751</v>
      </c>
      <c r="L46" s="1">
        <v>1133467</v>
      </c>
      <c r="M46" s="1">
        <v>1059361</v>
      </c>
      <c r="N46" s="5"/>
      <c r="O46" s="6"/>
    </row>
    <row r="47" spans="1:15" ht="15" thickBot="1" x14ac:dyDescent="0.4">
      <c r="A47" s="41">
        <v>43</v>
      </c>
      <c r="B47" s="39" t="s">
        <v>56</v>
      </c>
      <c r="C47" s="1">
        <v>26547</v>
      </c>
      <c r="D47" s="2"/>
      <c r="E47" s="2">
        <v>480</v>
      </c>
      <c r="F47" s="2"/>
      <c r="G47" s="1">
        <v>20175</v>
      </c>
      <c r="H47" s="1">
        <v>5892</v>
      </c>
      <c r="I47" s="1">
        <v>14813</v>
      </c>
      <c r="J47" s="2">
        <v>268</v>
      </c>
      <c r="K47" s="1">
        <v>814774</v>
      </c>
      <c r="L47" s="1">
        <v>454636</v>
      </c>
      <c r="M47" s="1">
        <v>1792147</v>
      </c>
      <c r="N47" s="6"/>
      <c r="O47" s="6"/>
    </row>
    <row r="48" spans="1:15" ht="15" thickBot="1" x14ac:dyDescent="0.4">
      <c r="A48" s="41">
        <v>44</v>
      </c>
      <c r="B48" s="39" t="s">
        <v>43</v>
      </c>
      <c r="C48" s="1">
        <v>25753</v>
      </c>
      <c r="D48" s="2"/>
      <c r="E48" s="2">
        <v>716</v>
      </c>
      <c r="F48" s="2"/>
      <c r="G48" s="1">
        <v>13685</v>
      </c>
      <c r="H48" s="1">
        <v>11352</v>
      </c>
      <c r="I48" s="1">
        <v>26447</v>
      </c>
      <c r="J48" s="2">
        <v>735</v>
      </c>
      <c r="K48" s="1">
        <v>357187</v>
      </c>
      <c r="L48" s="1">
        <v>366811</v>
      </c>
      <c r="M48" s="1">
        <v>973764</v>
      </c>
      <c r="N48" s="6"/>
      <c r="O48" s="6"/>
    </row>
    <row r="49" spans="1:15" ht="15" thickBot="1" x14ac:dyDescent="0.4">
      <c r="A49" s="62">
        <v>45</v>
      </c>
      <c r="B49" s="58" t="s">
        <v>63</v>
      </c>
      <c r="C49" s="59">
        <v>17682</v>
      </c>
      <c r="D49" s="60"/>
      <c r="E49" s="60">
        <v>650</v>
      </c>
      <c r="F49" s="60"/>
      <c r="G49" s="59">
        <v>13653</v>
      </c>
      <c r="H49" s="59">
        <v>3379</v>
      </c>
      <c r="I49" s="59">
        <v>25054</v>
      </c>
      <c r="J49" s="60">
        <v>921</v>
      </c>
      <c r="K49" s="59">
        <v>540502</v>
      </c>
      <c r="L49" s="59">
        <v>765856</v>
      </c>
      <c r="M49" s="59">
        <v>705749</v>
      </c>
      <c r="N49" s="61"/>
      <c r="O49" s="61"/>
    </row>
    <row r="50" spans="1:15" ht="15" thickBot="1" x14ac:dyDescent="0.4">
      <c r="A50" s="41">
        <v>46</v>
      </c>
      <c r="B50" s="39" t="s">
        <v>52</v>
      </c>
      <c r="C50" s="1">
        <v>17072</v>
      </c>
      <c r="D50" s="2"/>
      <c r="E50" s="2">
        <v>84</v>
      </c>
      <c r="F50" s="2"/>
      <c r="G50" s="1">
        <v>6476</v>
      </c>
      <c r="H50" s="1">
        <v>10512</v>
      </c>
      <c r="I50" s="1">
        <v>23337</v>
      </c>
      <c r="J50" s="2">
        <v>115</v>
      </c>
      <c r="K50" s="1">
        <v>781826</v>
      </c>
      <c r="L50" s="1">
        <v>1068733</v>
      </c>
      <c r="M50" s="1">
        <v>731545</v>
      </c>
      <c r="N50" s="6"/>
      <c r="O50" s="6"/>
    </row>
    <row r="51" spans="1:15" ht="15" thickBot="1" x14ac:dyDescent="0.4">
      <c r="A51" s="41">
        <v>47</v>
      </c>
      <c r="B51" s="39" t="s">
        <v>47</v>
      </c>
      <c r="C51" s="1">
        <v>15572</v>
      </c>
      <c r="D51" s="2"/>
      <c r="E51" s="2">
        <v>219</v>
      </c>
      <c r="F51" s="2"/>
      <c r="G51" s="1">
        <v>12006</v>
      </c>
      <c r="H51" s="1">
        <v>3347</v>
      </c>
      <c r="I51" s="1">
        <v>10998</v>
      </c>
      <c r="J51" s="2">
        <v>155</v>
      </c>
      <c r="K51" s="1">
        <v>551804</v>
      </c>
      <c r="L51" s="1">
        <v>389727</v>
      </c>
      <c r="M51" s="1">
        <v>1415872</v>
      </c>
      <c r="N51" s="5"/>
      <c r="O51" s="6"/>
    </row>
    <row r="52" spans="1:15" ht="15" thickBot="1" x14ac:dyDescent="0.4">
      <c r="A52" s="41">
        <v>48</v>
      </c>
      <c r="B52" s="39" t="s">
        <v>55</v>
      </c>
      <c r="C52" s="1">
        <v>15409</v>
      </c>
      <c r="D52" s="2"/>
      <c r="E52" s="2">
        <v>105</v>
      </c>
      <c r="F52" s="2"/>
      <c r="G52" s="1">
        <v>9709</v>
      </c>
      <c r="H52" s="1">
        <v>5595</v>
      </c>
      <c r="I52" s="1">
        <v>26624</v>
      </c>
      <c r="J52" s="2">
        <v>181</v>
      </c>
      <c r="K52" s="1">
        <v>280283</v>
      </c>
      <c r="L52" s="1">
        <v>484283</v>
      </c>
      <c r="M52" s="1">
        <v>578759</v>
      </c>
      <c r="N52" s="5"/>
      <c r="O52" s="6"/>
    </row>
    <row r="53" spans="1:15" ht="15" thickBot="1" x14ac:dyDescent="0.4">
      <c r="A53" s="41">
        <v>49</v>
      </c>
      <c r="B53" s="39" t="s">
        <v>42</v>
      </c>
      <c r="C53" s="1">
        <v>11808</v>
      </c>
      <c r="D53" s="2"/>
      <c r="E53" s="2">
        <v>486</v>
      </c>
      <c r="F53" s="2"/>
      <c r="G53" s="1">
        <v>9776</v>
      </c>
      <c r="H53" s="1">
        <v>1546</v>
      </c>
      <c r="I53" s="1">
        <v>8684</v>
      </c>
      <c r="J53" s="2">
        <v>357</v>
      </c>
      <c r="K53" s="1">
        <v>388684</v>
      </c>
      <c r="L53" s="1">
        <v>285858</v>
      </c>
      <c r="M53" s="1">
        <v>1359711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7260</v>
      </c>
      <c r="D54" s="2"/>
      <c r="E54" s="2">
        <v>150</v>
      </c>
      <c r="F54" s="2"/>
      <c r="G54" s="1">
        <v>5751</v>
      </c>
      <c r="H54" s="1">
        <v>1359</v>
      </c>
      <c r="I54" s="1">
        <v>5401</v>
      </c>
      <c r="J54" s="2">
        <v>112</v>
      </c>
      <c r="K54" s="1">
        <v>679283</v>
      </c>
      <c r="L54" s="1">
        <v>505339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2303</v>
      </c>
      <c r="D55" s="2"/>
      <c r="E55" s="2">
        <v>58</v>
      </c>
      <c r="F55" s="2"/>
      <c r="G55" s="1">
        <v>1888</v>
      </c>
      <c r="H55" s="2">
        <v>357</v>
      </c>
      <c r="I55" s="1">
        <v>3691</v>
      </c>
      <c r="J55" s="2">
        <v>93</v>
      </c>
      <c r="K55" s="1">
        <v>192027</v>
      </c>
      <c r="L55" s="1">
        <v>307741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69416</v>
      </c>
      <c r="D56" s="2"/>
      <c r="E56" s="2">
        <v>855</v>
      </c>
      <c r="F56" s="2"/>
      <c r="G56" s="2" t="s">
        <v>104</v>
      </c>
      <c r="H56" s="2" t="s">
        <v>104</v>
      </c>
      <c r="I56" s="1">
        <v>20495</v>
      </c>
      <c r="J56" s="2">
        <v>252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5004</v>
      </c>
      <c r="D57" s="2"/>
      <c r="E57" s="2">
        <v>85</v>
      </c>
      <c r="F57" s="2"/>
      <c r="G57" s="1">
        <v>3352</v>
      </c>
      <c r="H57" s="1">
        <v>1567</v>
      </c>
      <c r="I57" s="2"/>
      <c r="J57" s="2"/>
      <c r="K57" s="1">
        <v>70467</v>
      </c>
      <c r="L57" s="2"/>
      <c r="M57" s="2"/>
      <c r="N57" s="5"/>
      <c r="O57" s="5"/>
    </row>
    <row r="58" spans="1:15" ht="21.5" thickBot="1" x14ac:dyDescent="0.4">
      <c r="A58" s="52">
        <v>54</v>
      </c>
      <c r="B58" s="53" t="s">
        <v>66</v>
      </c>
      <c r="C58" s="29">
        <v>1388</v>
      </c>
      <c r="D58" s="13"/>
      <c r="E58" s="13">
        <v>23</v>
      </c>
      <c r="F58" s="13"/>
      <c r="G58" s="29">
        <v>1332</v>
      </c>
      <c r="H58" s="13">
        <v>33</v>
      </c>
      <c r="I58" s="13"/>
      <c r="J58" s="13"/>
      <c r="K58" s="29">
        <v>24934</v>
      </c>
      <c r="L58" s="13"/>
      <c r="M58" s="13"/>
      <c r="N58" s="54"/>
      <c r="O58" s="32"/>
    </row>
  </sheetData>
  <mergeCells count="2">
    <mergeCell ref="P1:R1"/>
    <mergeCell ref="U1:Y1"/>
  </mergeCells>
  <hyperlinks>
    <hyperlink ref="B5" r:id="rId1" display="https://www.worldometers.info/coronavirus/usa/texas/" xr:uid="{474418EE-EB8A-470D-A69E-1F0BE6677EBF}"/>
    <hyperlink ref="B6" r:id="rId2" display="https://www.worldometers.info/coronavirus/usa/california/" xr:uid="{536A1F84-6C1C-48C4-A563-C9F4D38C620D}"/>
    <hyperlink ref="B7" r:id="rId3" display="https://www.worldometers.info/coronavirus/usa/florida/" xr:uid="{AFB70AD1-FCC5-468E-BD50-102F7A9A0125}"/>
    <hyperlink ref="B8" r:id="rId4" display="https://www.worldometers.info/coronavirus/usa/new-york/" xr:uid="{0811DBAC-8287-4C77-BAF6-6BF672EA514E}"/>
    <hyperlink ref="B9" r:id="rId5" display="https://www.worldometers.info/coronavirus/usa/illinois/" xr:uid="{A0B179ED-6F54-4446-900E-C6E96CF4F909}"/>
    <hyperlink ref="B10" r:id="rId6" display="https://www.worldometers.info/coronavirus/usa/georgia/" xr:uid="{8E6950B6-F960-423F-B2D0-5F438A9F8195}"/>
    <hyperlink ref="B11" r:id="rId7" display="https://www.worldometers.info/coronavirus/usa/north-carolina/" xr:uid="{9D98C420-0F5A-4D2A-A807-E8D16CA0C1C3}"/>
    <hyperlink ref="B12" r:id="rId8" display="https://www.worldometers.info/coronavirus/usa/tennessee/" xr:uid="{D8881F68-069E-4E60-AF3F-DB40404500F4}"/>
    <hyperlink ref="B13" r:id="rId9" display="https://www.worldometers.info/coronavirus/usa/new-jersey/" xr:uid="{00AA0A4A-0B7C-4932-872E-36A11BDE5CD8}"/>
    <hyperlink ref="B14" r:id="rId10" display="https://www.worldometers.info/coronavirus/usa/arizona/" xr:uid="{376B68BB-A815-4F28-9E0F-537477DA74C2}"/>
    <hyperlink ref="B15" r:id="rId11" display="https://www.worldometers.info/coronavirus/usa/wisconsin/" xr:uid="{4A3579A3-125B-40F2-A44E-4DE1667F44BF}"/>
    <hyperlink ref="B16" r:id="rId12" display="https://www.worldometers.info/coronavirus/usa/ohio/" xr:uid="{89CBBB57-7581-44F1-81A5-A89E83219366}"/>
    <hyperlink ref="B17" r:id="rId13" display="https://www.worldometers.info/coronavirus/usa/pennsylvania/" xr:uid="{91412B9B-4D67-481B-94DB-D14632041E1B}"/>
    <hyperlink ref="B18" r:id="rId14" display="https://www.worldometers.info/coronavirus/usa/michigan/" xr:uid="{3D431A17-EE28-46D2-9C85-F86B32DF6184}"/>
    <hyperlink ref="B19" r:id="rId15" display="https://www.worldometers.info/coronavirus/usa/missouri/" xr:uid="{60117666-9F95-49F9-B9A8-84DEEDB8B91C}"/>
    <hyperlink ref="B20" r:id="rId16" display="https://www.worldometers.info/coronavirus/usa/alabama/" xr:uid="{99817949-E213-4F6A-9297-35061D5E0F89}"/>
    <hyperlink ref="B21" r:id="rId17" display="https://www.worldometers.info/coronavirus/usa/indiana/" xr:uid="{7719575D-A4A8-4A9F-A7FB-35C327403B50}"/>
    <hyperlink ref="B22" r:id="rId18" display="https://www.worldometers.info/coronavirus/usa/virginia/" xr:uid="{1ED65116-63C4-49DD-9FCC-8080FCB98BE0}"/>
    <hyperlink ref="B23" r:id="rId19" display="https://www.worldometers.info/coronavirus/usa/louisiana/" xr:uid="{6762AA2A-FA32-4ED0-B9C5-823F1C1C8EC5}"/>
    <hyperlink ref="B24" r:id="rId20" display="https://www.worldometers.info/coronavirus/usa/south-carolina/" xr:uid="{B09C15E0-354E-4A9E-8D2D-69D3382031A6}"/>
    <hyperlink ref="B25" r:id="rId21" display="https://www.worldometers.info/coronavirus/usa/massachusetts/" xr:uid="{C7F4C0AF-A205-4E76-937A-7C9F68A3A503}"/>
    <hyperlink ref="B26" r:id="rId22" display="https://www.worldometers.info/coronavirus/usa/minnesota/" xr:uid="{205711A9-896C-431A-93BD-A69139835575}"/>
    <hyperlink ref="B27" r:id="rId23" display="https://www.worldometers.info/coronavirus/usa/maryland/" xr:uid="{59B9CBB7-B3EB-4753-A77A-4BDE2615189D}"/>
    <hyperlink ref="B28" r:id="rId24" display="https://www.worldometers.info/coronavirus/usa/iowa/" xr:uid="{E16E639C-EA79-4DED-9F51-4872A1CF52D7}"/>
    <hyperlink ref="B29" r:id="rId25" display="https://www.worldometers.info/coronavirus/usa/oklahoma/" xr:uid="{62B46B25-9448-4F6E-8AD8-2667A1D6E002}"/>
    <hyperlink ref="B30" r:id="rId26" display="https://www.worldometers.info/coronavirus/usa/utah/" xr:uid="{6C47F6F3-F57B-47A2-A4FC-C8B749A292D8}"/>
    <hyperlink ref="B31" r:id="rId27" display="https://www.worldometers.info/coronavirus/usa/mississippi/" xr:uid="{F03F497E-932E-4B38-B338-EF5EBCFCAEDA}"/>
    <hyperlink ref="B32" r:id="rId28" display="https://www.worldometers.info/coronavirus/usa/colorado/" xr:uid="{84188E29-D781-4BE4-8C24-45A70901D2D2}"/>
    <hyperlink ref="B33" r:id="rId29" display="https://www.worldometers.info/coronavirus/usa/arkansas/" xr:uid="{FE083443-361B-4E32-A352-A7C8D452D1BA}"/>
    <hyperlink ref="B34" r:id="rId30" display="https://www.worldometers.info/coronavirus/usa/washington/" xr:uid="{34BCD386-7E86-4A6A-9366-8F70B48909D9}"/>
    <hyperlink ref="B35" r:id="rId31" display="https://www.worldometers.info/coronavirus/usa/kentucky/" xr:uid="{4C2817B7-7769-49BE-B4FB-9E556082752C}"/>
    <hyperlink ref="B36" r:id="rId32" display="https://www.worldometers.info/coronavirus/usa/nevada/" xr:uid="{E74CECF5-5A85-433F-B0D6-C85A31276DC8}"/>
    <hyperlink ref="B37" r:id="rId33" display="https://www.worldometers.info/coronavirus/usa/kansas/" xr:uid="{CE81DD18-1C83-4450-808E-971CD1EF61AA}"/>
    <hyperlink ref="B38" r:id="rId34" display="https://www.worldometers.info/coronavirus/usa/nebraska/" xr:uid="{1B5D34D4-7822-47D7-B15E-2DB7198E34D5}"/>
    <hyperlink ref="B39" r:id="rId35" display="https://www.worldometers.info/coronavirus/usa/connecticut/" xr:uid="{0A8503A5-6E0E-4944-8CE6-1B2D2EF5BD03}"/>
    <hyperlink ref="B40" r:id="rId36" display="https://www.worldometers.info/coronavirus/usa/idaho/" xr:uid="{E2A29202-603A-40CE-94BC-8F7029EC6278}"/>
    <hyperlink ref="B41" r:id="rId37" display="https://www.worldometers.info/coronavirus/usa/south-dakota/" xr:uid="{842855E9-76A5-4432-8E50-9FB438721646}"/>
    <hyperlink ref="B42" r:id="rId38" display="https://www.worldometers.info/coronavirus/usa/new-mexico/" xr:uid="{C9399810-AE2F-47F0-BC61-8EBA3BD5659E}"/>
    <hyperlink ref="B43" r:id="rId39" display="https://www.worldometers.info/coronavirus/usa/north-dakota/" xr:uid="{662C2EAD-9E9A-4474-8C09-237913DB97EB}"/>
    <hyperlink ref="B44" r:id="rId40" display="https://www.worldometers.info/coronavirus/usa/oregon/" xr:uid="{F6041325-C44B-4EF4-B0A7-EDF5ECBB0A0E}"/>
    <hyperlink ref="B45" r:id="rId41" display="https://www.worldometers.info/coronavirus/usa/montana/" xr:uid="{0519F3D1-F336-461C-A6E4-A06A638A3074}"/>
    <hyperlink ref="B46" r:id="rId42" display="https://www.worldometers.info/coronavirus/usa/rhode-island/" xr:uid="{ADEE8C53-E2FF-44F2-A90B-66857A8C4C79}"/>
    <hyperlink ref="B47" r:id="rId43" display="https://www.worldometers.info/coronavirus/usa/west-virginia/" xr:uid="{DB31F9FD-D46D-469C-9E68-4271B9627BC8}"/>
    <hyperlink ref="B48" r:id="rId44" display="https://www.worldometers.info/coronavirus/usa/delaware/" xr:uid="{7E6E7AF8-9C6B-4B79-8278-4559B82FBF74}"/>
    <hyperlink ref="B49" r:id="rId45" display="https://www.worldometers.info/coronavirus/usa/district-of-columbia/" xr:uid="{A5E8F921-CD26-4A6A-8A79-7B9195F4B2C8}"/>
    <hyperlink ref="B50" r:id="rId46" display="https://www.worldometers.info/coronavirus/usa/alaska/" xr:uid="{27E2EF1D-28DB-4AC4-92C5-30AD0C9B1197}"/>
    <hyperlink ref="B51" r:id="rId47" display="https://www.worldometers.info/coronavirus/usa/hawaii/" xr:uid="{FF323C55-809D-47B0-9498-D6AB13875EAA}"/>
    <hyperlink ref="B52" r:id="rId48" display="https://www.worldometers.info/coronavirus/usa/wyoming/" xr:uid="{501CA587-AA7C-454C-BFDB-0216F8A78CB5}"/>
    <hyperlink ref="B53" r:id="rId49" display="https://www.worldometers.info/coronavirus/usa/new-hampshire/" xr:uid="{E34DFF4F-4A58-47A4-A882-DDF30D4D04A0}"/>
    <hyperlink ref="B54" r:id="rId50" display="https://www.worldometers.info/coronavirus/usa/maine/" xr:uid="{C4E3D0D5-19CD-4985-B6AB-828498A40D1C}"/>
    <hyperlink ref="B55" r:id="rId51" display="https://www.worldometers.info/coronavirus/usa/vermont/" xr:uid="{1CCEA649-1993-43BB-A0B2-93E685EE93CA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199158</v>
      </c>
      <c r="C2" s="2"/>
      <c r="D2" s="1">
        <v>3026</v>
      </c>
      <c r="E2" s="2"/>
      <c r="F2" s="1">
        <v>84471</v>
      </c>
      <c r="G2" s="1">
        <v>111661</v>
      </c>
      <c r="H2" s="1">
        <v>40618</v>
      </c>
      <c r="I2" s="2">
        <v>617</v>
      </c>
      <c r="J2" s="1">
        <v>1444764</v>
      </c>
      <c r="K2" s="1">
        <v>294658</v>
      </c>
      <c r="L2" s="1">
        <v>4903185</v>
      </c>
      <c r="M2" s="42"/>
      <c r="N2" s="35">
        <f>IFERROR(B2/J2,0)</f>
        <v>0.13784811913918121</v>
      </c>
      <c r="O2" s="36">
        <f>IFERROR(I2/H2,0)</f>
        <v>1.5190309714904721E-2</v>
      </c>
      <c r="P2" s="34">
        <f>D2*250</f>
        <v>756500</v>
      </c>
      <c r="Q2" s="37">
        <f>ABS(P2-B2)/B2</f>
        <v>2.7984916498458512</v>
      </c>
    </row>
    <row r="3" spans="1:17" ht="15" thickBot="1" x14ac:dyDescent="0.35">
      <c r="A3" s="39" t="s">
        <v>52</v>
      </c>
      <c r="B3" s="1">
        <v>17072</v>
      </c>
      <c r="C3" s="2"/>
      <c r="D3" s="2">
        <v>84</v>
      </c>
      <c r="E3" s="2"/>
      <c r="F3" s="1">
        <v>6476</v>
      </c>
      <c r="G3" s="1">
        <v>10512</v>
      </c>
      <c r="H3" s="1">
        <v>23337</v>
      </c>
      <c r="I3" s="2">
        <v>115</v>
      </c>
      <c r="J3" s="1">
        <v>781826</v>
      </c>
      <c r="K3" s="1">
        <v>1068733</v>
      </c>
      <c r="L3" s="1">
        <v>731545</v>
      </c>
      <c r="M3" s="42"/>
      <c r="N3" s="35">
        <f>IFERROR(B3/J3,0)</f>
        <v>2.1836060709160349E-2</v>
      </c>
      <c r="O3" s="36">
        <f>IFERROR(I3/H3,0)</f>
        <v>4.9277970604619274E-3</v>
      </c>
      <c r="P3" s="34">
        <f>D3*250</f>
        <v>21000</v>
      </c>
      <c r="Q3" s="37">
        <f>ABS(P3-B3)/B3</f>
        <v>0.23008434864104968</v>
      </c>
    </row>
    <row r="4" spans="1:17" ht="15" thickBot="1" x14ac:dyDescent="0.35">
      <c r="A4" s="39" t="s">
        <v>33</v>
      </c>
      <c r="B4" s="1">
        <v>252768</v>
      </c>
      <c r="C4" s="2"/>
      <c r="D4" s="1">
        <v>6087</v>
      </c>
      <c r="E4" s="2"/>
      <c r="F4" s="1">
        <v>42317</v>
      </c>
      <c r="G4" s="1">
        <v>204364</v>
      </c>
      <c r="H4" s="1">
        <v>34727</v>
      </c>
      <c r="I4" s="2">
        <v>836</v>
      </c>
      <c r="J4" s="1">
        <v>2149395</v>
      </c>
      <c r="K4" s="1">
        <v>295299</v>
      </c>
      <c r="L4" s="1">
        <v>7278717</v>
      </c>
      <c r="M4" s="42"/>
      <c r="N4" s="35">
        <f>IFERROR(B4/J4,0)</f>
        <v>0.11759960360938776</v>
      </c>
      <c r="O4" s="36">
        <f>IFERROR(I4/H4,0)</f>
        <v>2.4073487488121634E-2</v>
      </c>
      <c r="P4" s="34">
        <f>D4*250</f>
        <v>1521750</v>
      </c>
      <c r="Q4" s="37">
        <f>ABS(P4-B4)/B4</f>
        <v>5.0203427649069505</v>
      </c>
    </row>
    <row r="5" spans="1:17" ht="12.5" customHeight="1" thickBot="1" x14ac:dyDescent="0.35">
      <c r="A5" s="39" t="s">
        <v>34</v>
      </c>
      <c r="B5" s="1">
        <v>117360</v>
      </c>
      <c r="C5" s="2"/>
      <c r="D5" s="1">
        <v>2037</v>
      </c>
      <c r="E5" s="2"/>
      <c r="F5" s="1">
        <v>104816</v>
      </c>
      <c r="G5" s="1">
        <v>10507</v>
      </c>
      <c r="H5" s="1">
        <v>38889</v>
      </c>
      <c r="I5" s="2">
        <v>675</v>
      </c>
      <c r="J5" s="1">
        <v>1463888</v>
      </c>
      <c r="K5" s="1">
        <v>485084</v>
      </c>
      <c r="L5" s="1">
        <v>3017804</v>
      </c>
      <c r="M5" s="43"/>
      <c r="N5" s="35">
        <f>IFERROR(B5/J5,0)</f>
        <v>8.0170067655449054E-2</v>
      </c>
      <c r="O5" s="36">
        <f>IFERROR(I5/H5,0)</f>
        <v>1.7357093265447814E-2</v>
      </c>
      <c r="P5" s="34">
        <f>D5*250</f>
        <v>509250</v>
      </c>
      <c r="Q5" s="37">
        <f>ABS(P5-B5)/B5</f>
        <v>3.3392126789366054</v>
      </c>
    </row>
    <row r="6" spans="1:17" ht="15" thickBot="1" x14ac:dyDescent="0.35">
      <c r="A6" s="39" t="s">
        <v>10</v>
      </c>
      <c r="B6" s="1">
        <v>958878</v>
      </c>
      <c r="C6" s="2"/>
      <c r="D6" s="1">
        <v>17864</v>
      </c>
      <c r="E6" s="2"/>
      <c r="F6" s="1">
        <v>490124</v>
      </c>
      <c r="G6" s="1">
        <v>450890</v>
      </c>
      <c r="H6" s="1">
        <v>24268</v>
      </c>
      <c r="I6" s="2">
        <v>452</v>
      </c>
      <c r="J6" s="1">
        <v>19266363</v>
      </c>
      <c r="K6" s="1">
        <v>487605</v>
      </c>
      <c r="L6" s="1">
        <v>39512223</v>
      </c>
      <c r="M6" s="42"/>
      <c r="N6" s="35">
        <f>IFERROR(B6/J6,0)</f>
        <v>4.9769538755186957E-2</v>
      </c>
      <c r="O6" s="36">
        <f>IFERROR(I6/H6,0)</f>
        <v>1.8625350255480469E-2</v>
      </c>
      <c r="P6" s="34">
        <f>D6*250</f>
        <v>4466000</v>
      </c>
      <c r="Q6" s="37">
        <f>ABS(P6-B6)/B6</f>
        <v>3.6575268178016391</v>
      </c>
    </row>
    <row r="7" spans="1:17" ht="15" thickBot="1" x14ac:dyDescent="0.35">
      <c r="A7" s="39" t="s">
        <v>18</v>
      </c>
      <c r="B7" s="1">
        <v>121006</v>
      </c>
      <c r="C7" s="2"/>
      <c r="D7" s="1">
        <v>2353</v>
      </c>
      <c r="E7" s="2"/>
      <c r="F7" s="1">
        <v>47975</v>
      </c>
      <c r="G7" s="1">
        <v>70678</v>
      </c>
      <c r="H7" s="1">
        <v>21013</v>
      </c>
      <c r="I7" s="2">
        <v>409</v>
      </c>
      <c r="J7" s="1">
        <v>1287081</v>
      </c>
      <c r="K7" s="1">
        <v>223501</v>
      </c>
      <c r="L7" s="1">
        <v>5758736</v>
      </c>
      <c r="M7" s="42"/>
      <c r="N7" s="35">
        <f>IFERROR(B7/J7,0)</f>
        <v>9.4015838940983518E-2</v>
      </c>
      <c r="O7" s="36">
        <f>IFERROR(I7/H7,0)</f>
        <v>1.9464141245895399E-2</v>
      </c>
      <c r="P7" s="34">
        <f>D7*250</f>
        <v>588250</v>
      </c>
      <c r="Q7" s="37">
        <f>ABS(P7-B7)/B7</f>
        <v>3.8613291902880849</v>
      </c>
    </row>
    <row r="8" spans="1:17" ht="15" thickBot="1" x14ac:dyDescent="0.35">
      <c r="A8" s="39" t="s">
        <v>23</v>
      </c>
      <c r="B8" s="1">
        <v>77060</v>
      </c>
      <c r="C8" s="2"/>
      <c r="D8" s="1">
        <v>4656</v>
      </c>
      <c r="E8" s="2"/>
      <c r="F8" s="1">
        <v>45357</v>
      </c>
      <c r="G8" s="1">
        <v>27047</v>
      </c>
      <c r="H8" s="1">
        <v>21614</v>
      </c>
      <c r="I8" s="1">
        <v>1306</v>
      </c>
      <c r="J8" s="1">
        <v>2455122</v>
      </c>
      <c r="K8" s="1">
        <v>688618</v>
      </c>
      <c r="L8" s="1">
        <v>3565287</v>
      </c>
      <c r="M8" s="42"/>
      <c r="N8" s="35">
        <f>IFERROR(B8/J8,0)</f>
        <v>3.1387442253378854E-2</v>
      </c>
      <c r="O8" s="36">
        <f>IFERROR(I8/H8,0)</f>
        <v>6.0423799389284723E-2</v>
      </c>
      <c r="P8" s="34">
        <f>D8*250</f>
        <v>1164000</v>
      </c>
      <c r="Q8" s="37">
        <f>ABS(P8-B8)/B8</f>
        <v>14.105112899039709</v>
      </c>
    </row>
    <row r="9" spans="1:17" ht="15" thickBot="1" x14ac:dyDescent="0.35">
      <c r="A9" s="39" t="s">
        <v>43</v>
      </c>
      <c r="B9" s="1">
        <v>25753</v>
      </c>
      <c r="C9" s="2"/>
      <c r="D9" s="2">
        <v>716</v>
      </c>
      <c r="E9" s="2"/>
      <c r="F9" s="1">
        <v>13685</v>
      </c>
      <c r="G9" s="1">
        <v>11352</v>
      </c>
      <c r="H9" s="1">
        <v>26447</v>
      </c>
      <c r="I9" s="2">
        <v>735</v>
      </c>
      <c r="J9" s="1">
        <v>357187</v>
      </c>
      <c r="K9" s="1">
        <v>366811</v>
      </c>
      <c r="L9" s="1">
        <v>973764</v>
      </c>
      <c r="M9" s="42"/>
      <c r="N9" s="35">
        <f>IFERROR(B9/J9,0)</f>
        <v>7.2099488503220996E-2</v>
      </c>
      <c r="O9" s="36">
        <f>IFERROR(I9/H9,0)</f>
        <v>2.7791431920444663E-2</v>
      </c>
      <c r="P9" s="34">
        <f>D9*250</f>
        <v>179000</v>
      </c>
      <c r="Q9" s="37">
        <f>ABS(P9-B9)/B9</f>
        <v>5.9506465266182582</v>
      </c>
    </row>
    <row r="10" spans="1:17" ht="15" thickBot="1" x14ac:dyDescent="0.35">
      <c r="A10" s="58" t="s">
        <v>63</v>
      </c>
      <c r="B10" s="59">
        <v>17682</v>
      </c>
      <c r="C10" s="60"/>
      <c r="D10" s="60">
        <v>650</v>
      </c>
      <c r="E10" s="60"/>
      <c r="F10" s="59">
        <v>13653</v>
      </c>
      <c r="G10" s="59">
        <v>3379</v>
      </c>
      <c r="H10" s="59">
        <v>25054</v>
      </c>
      <c r="I10" s="60">
        <v>921</v>
      </c>
      <c r="J10" s="59">
        <v>540502</v>
      </c>
      <c r="K10" s="59">
        <v>765856</v>
      </c>
      <c r="L10" s="59">
        <v>705749</v>
      </c>
      <c r="M10" s="42"/>
      <c r="N10" s="35">
        <f>IFERROR(B10/J10,0)</f>
        <v>3.2714032510518E-2</v>
      </c>
      <c r="O10" s="36">
        <f>IFERROR(I10/H10,0)</f>
        <v>3.6760597110241877E-2</v>
      </c>
      <c r="P10" s="34">
        <f>D10*250</f>
        <v>162500</v>
      </c>
      <c r="Q10" s="37">
        <f>ABS(P10-B10)/B10</f>
        <v>8.1901368623458879</v>
      </c>
    </row>
    <row r="11" spans="1:17" ht="15" thickBot="1" x14ac:dyDescent="0.35">
      <c r="A11" s="39" t="s">
        <v>13</v>
      </c>
      <c r="B11" s="1">
        <v>827380</v>
      </c>
      <c r="C11" s="2"/>
      <c r="D11" s="1">
        <v>16964</v>
      </c>
      <c r="E11" s="2"/>
      <c r="F11" s="1">
        <v>588631</v>
      </c>
      <c r="G11" s="1">
        <v>221785</v>
      </c>
      <c r="H11" s="1">
        <v>38523</v>
      </c>
      <c r="I11" s="2">
        <v>790</v>
      </c>
      <c r="J11" s="1">
        <v>10328997</v>
      </c>
      <c r="K11" s="1">
        <v>480916</v>
      </c>
      <c r="L11" s="1">
        <v>21477737</v>
      </c>
      <c r="M11" s="42"/>
      <c r="N11" s="35">
        <f>IFERROR(B11/J11,0)</f>
        <v>8.0102646946262068E-2</v>
      </c>
      <c r="O11" s="36">
        <f>IFERROR(I11/H11,0)</f>
        <v>2.0507229447343147E-2</v>
      </c>
      <c r="P11" s="34">
        <f>D11*250</f>
        <v>4241000</v>
      </c>
      <c r="Q11" s="37">
        <f>ABS(P11-B11)/B11</f>
        <v>4.1258188498634247</v>
      </c>
    </row>
    <row r="12" spans="1:17" ht="15" thickBot="1" x14ac:dyDescent="0.35">
      <c r="A12" s="39" t="s">
        <v>16</v>
      </c>
      <c r="B12" s="1">
        <v>399625</v>
      </c>
      <c r="C12" s="2"/>
      <c r="D12" s="1">
        <v>8578</v>
      </c>
      <c r="E12" s="2"/>
      <c r="F12" s="1">
        <v>238461</v>
      </c>
      <c r="G12" s="1">
        <v>152586</v>
      </c>
      <c r="H12" s="1">
        <v>37639</v>
      </c>
      <c r="I12" s="2">
        <v>808</v>
      </c>
      <c r="J12" s="1">
        <v>4007152</v>
      </c>
      <c r="K12" s="1">
        <v>377413</v>
      </c>
      <c r="L12" s="1">
        <v>10617423</v>
      </c>
      <c r="M12" s="42"/>
      <c r="N12" s="35">
        <f>IFERROR(B12/J12,0)</f>
        <v>9.972793644962806E-2</v>
      </c>
      <c r="O12" s="36">
        <f>IFERROR(I12/H12,0)</f>
        <v>2.1467095300087675E-2</v>
      </c>
      <c r="P12" s="34">
        <f>D12*250</f>
        <v>2144500</v>
      </c>
      <c r="Q12" s="37">
        <f>ABS(P12-B12)/B12</f>
        <v>4.3662808883328124</v>
      </c>
    </row>
    <row r="13" spans="1:17" ht="13.5" thickBot="1" x14ac:dyDescent="0.35">
      <c r="A13" s="40" t="s">
        <v>64</v>
      </c>
      <c r="B13" s="1">
        <v>5004</v>
      </c>
      <c r="C13" s="2"/>
      <c r="D13" s="2">
        <v>85</v>
      </c>
      <c r="E13" s="2"/>
      <c r="F13" s="1">
        <v>3352</v>
      </c>
      <c r="G13" s="1">
        <v>1567</v>
      </c>
      <c r="H13" s="2"/>
      <c r="I13" s="2"/>
      <c r="J13" s="1">
        <v>70467</v>
      </c>
      <c r="K13" s="2"/>
      <c r="L13" s="2"/>
      <c r="M13" s="42"/>
      <c r="N13" s="35">
        <f>IFERROR(B13/J13,0)</f>
        <v>7.1011963046532414E-2</v>
      </c>
      <c r="O13" s="36">
        <f>IFERROR(I13/H13,0)</f>
        <v>0</v>
      </c>
      <c r="P13" s="34">
        <f>D13*250</f>
        <v>21250</v>
      </c>
      <c r="Q13" s="37">
        <f>ABS(P13-B13)/B13</f>
        <v>3.2466027178257395</v>
      </c>
    </row>
    <row r="14" spans="1:17" ht="15" thickBot="1" x14ac:dyDescent="0.35">
      <c r="A14" s="39" t="s">
        <v>47</v>
      </c>
      <c r="B14" s="1">
        <v>15572</v>
      </c>
      <c r="C14" s="2"/>
      <c r="D14" s="2">
        <v>219</v>
      </c>
      <c r="E14" s="2"/>
      <c r="F14" s="1">
        <v>12006</v>
      </c>
      <c r="G14" s="1">
        <v>3347</v>
      </c>
      <c r="H14" s="1">
        <v>10998</v>
      </c>
      <c r="I14" s="2">
        <v>155</v>
      </c>
      <c r="J14" s="1">
        <v>551804</v>
      </c>
      <c r="K14" s="1">
        <v>389727</v>
      </c>
      <c r="L14" s="1">
        <v>1415872</v>
      </c>
      <c r="M14" s="42"/>
      <c r="N14" s="35">
        <f>IFERROR(B14/J14,0)</f>
        <v>2.8220165131097274E-2</v>
      </c>
      <c r="O14" s="36">
        <f>IFERROR(I14/H14,0)</f>
        <v>1.4093471540280051E-2</v>
      </c>
      <c r="P14" s="34">
        <f>D14*250</f>
        <v>54750</v>
      </c>
      <c r="Q14" s="37">
        <f>ABS(P14-B14)/B14</f>
        <v>2.5159260210634473</v>
      </c>
    </row>
    <row r="15" spans="1:17" ht="15" thickBot="1" x14ac:dyDescent="0.35">
      <c r="A15" s="39" t="s">
        <v>49</v>
      </c>
      <c r="B15" s="1">
        <v>69579</v>
      </c>
      <c r="C15" s="2"/>
      <c r="D15" s="2">
        <v>671</v>
      </c>
      <c r="E15" s="2"/>
      <c r="F15" s="1">
        <v>31574</v>
      </c>
      <c r="G15" s="1">
        <v>37334</v>
      </c>
      <c r="H15" s="1">
        <v>38935</v>
      </c>
      <c r="I15" s="2">
        <v>375</v>
      </c>
      <c r="J15" s="1">
        <v>543322</v>
      </c>
      <c r="K15" s="1">
        <v>304030</v>
      </c>
      <c r="L15" s="1">
        <v>1787065</v>
      </c>
      <c r="M15" s="42"/>
      <c r="N15" s="35">
        <f>IFERROR(B15/J15,0)</f>
        <v>0.12806218043811957</v>
      </c>
      <c r="O15" s="36">
        <f>IFERROR(I15/H15,0)</f>
        <v>9.6314370104019515E-3</v>
      </c>
      <c r="P15" s="34">
        <f>D15*250</f>
        <v>167750</v>
      </c>
      <c r="Q15" s="37">
        <f>ABS(P15-B15)/B15</f>
        <v>1.4109285847741415</v>
      </c>
    </row>
    <row r="16" spans="1:17" ht="15" thickBot="1" x14ac:dyDescent="0.35">
      <c r="A16" s="39" t="s">
        <v>12</v>
      </c>
      <c r="B16" s="1">
        <v>453750</v>
      </c>
      <c r="C16" s="2"/>
      <c r="D16" s="1">
        <v>10313</v>
      </c>
      <c r="E16" s="2"/>
      <c r="F16" s="1">
        <v>290960</v>
      </c>
      <c r="G16" s="1">
        <v>152477</v>
      </c>
      <c r="H16" s="1">
        <v>35808</v>
      </c>
      <c r="I16" s="2">
        <v>814</v>
      </c>
      <c r="J16" s="1">
        <v>8116728</v>
      </c>
      <c r="K16" s="1">
        <v>640534</v>
      </c>
      <c r="L16" s="1">
        <v>12671821</v>
      </c>
      <c r="M16" s="42"/>
      <c r="N16" s="35">
        <f>IFERROR(B16/J16,0)</f>
        <v>5.5903068329997016E-2</v>
      </c>
      <c r="O16" s="36">
        <f>IFERROR(I16/H16,0)</f>
        <v>2.2732350312779266E-2</v>
      </c>
      <c r="P16" s="34">
        <f>D16*250</f>
        <v>2578250</v>
      </c>
      <c r="Q16" s="37">
        <f>ABS(P16-B16)/B16</f>
        <v>4.6820936639118456</v>
      </c>
    </row>
    <row r="17" spans="1:17" ht="15" thickBot="1" x14ac:dyDescent="0.35">
      <c r="A17" s="39" t="s">
        <v>27</v>
      </c>
      <c r="B17" s="1">
        <v>196176</v>
      </c>
      <c r="C17" s="2"/>
      <c r="D17" s="1">
        <v>4511</v>
      </c>
      <c r="E17" s="2"/>
      <c r="F17" s="1">
        <v>128674</v>
      </c>
      <c r="G17" s="1">
        <v>62991</v>
      </c>
      <c r="H17" s="1">
        <v>29140</v>
      </c>
      <c r="I17" s="2">
        <v>670</v>
      </c>
      <c r="J17" s="1">
        <v>3073855</v>
      </c>
      <c r="K17" s="1">
        <v>456589</v>
      </c>
      <c r="L17" s="1">
        <v>6732219</v>
      </c>
      <c r="M17" s="42"/>
      <c r="N17" s="35">
        <f>IFERROR(B17/J17,0)</f>
        <v>6.3820837352445051E-2</v>
      </c>
      <c r="O17" s="36">
        <f>IFERROR(I17/H17,0)</f>
        <v>2.299245024021963E-2</v>
      </c>
      <c r="P17" s="34">
        <f>D17*250</f>
        <v>1127750</v>
      </c>
      <c r="Q17" s="37">
        <f>ABS(P17-B17)/B17</f>
        <v>4.7486644645624336</v>
      </c>
    </row>
    <row r="18" spans="1:17" ht="15" thickBot="1" x14ac:dyDescent="0.35">
      <c r="A18" s="39" t="s">
        <v>41</v>
      </c>
      <c r="B18" s="1">
        <v>143440</v>
      </c>
      <c r="C18" s="51">
        <v>1502</v>
      </c>
      <c r="D18" s="1">
        <v>1814</v>
      </c>
      <c r="E18" s="50">
        <v>9</v>
      </c>
      <c r="F18" s="1">
        <v>99179</v>
      </c>
      <c r="G18" s="1">
        <v>42447</v>
      </c>
      <c r="H18" s="1">
        <v>45463</v>
      </c>
      <c r="I18" s="2">
        <v>575</v>
      </c>
      <c r="J18" s="1">
        <v>1011737</v>
      </c>
      <c r="K18" s="1">
        <v>320670</v>
      </c>
      <c r="L18" s="1">
        <v>3155070</v>
      </c>
      <c r="M18" s="42"/>
      <c r="N18" s="35">
        <f>IFERROR(B18/J18,0)</f>
        <v>0.14177597537700015</v>
      </c>
      <c r="O18" s="36">
        <f>IFERROR(I18/H18,0)</f>
        <v>1.2647647537558013E-2</v>
      </c>
      <c r="P18" s="34">
        <f>D18*250</f>
        <v>453500</v>
      </c>
      <c r="Q18" s="37">
        <f>ABS(P18-B18)/B18</f>
        <v>2.1616006692693808</v>
      </c>
    </row>
    <row r="19" spans="1:17" ht="15" thickBot="1" x14ac:dyDescent="0.35">
      <c r="A19" s="39" t="s">
        <v>45</v>
      </c>
      <c r="B19" s="1">
        <v>94029</v>
      </c>
      <c r="C19" s="57">
        <v>698</v>
      </c>
      <c r="D19" s="1">
        <v>1087</v>
      </c>
      <c r="E19" s="2"/>
      <c r="F19" s="1">
        <v>65956</v>
      </c>
      <c r="G19" s="1">
        <v>26986</v>
      </c>
      <c r="H19" s="1">
        <v>32276</v>
      </c>
      <c r="I19" s="2">
        <v>373</v>
      </c>
      <c r="J19" s="1">
        <v>663680</v>
      </c>
      <c r="K19" s="1">
        <v>227809</v>
      </c>
      <c r="L19" s="1">
        <v>2913314</v>
      </c>
      <c r="M19" s="42"/>
      <c r="N19" s="35">
        <f>IFERROR(B19/J19,0)</f>
        <v>0.14167821841851494</v>
      </c>
      <c r="O19" s="36">
        <f>IFERROR(I19/H19,0)</f>
        <v>1.1556574544553229E-2</v>
      </c>
      <c r="P19" s="34">
        <f>D19*250</f>
        <v>271750</v>
      </c>
      <c r="Q19" s="37">
        <f>ABS(P19-B19)/B19</f>
        <v>1.8900658307543416</v>
      </c>
    </row>
    <row r="20" spans="1:17" ht="15" thickBot="1" x14ac:dyDescent="0.35">
      <c r="A20" s="39" t="s">
        <v>38</v>
      </c>
      <c r="B20" s="1">
        <v>115277</v>
      </c>
      <c r="C20" s="2"/>
      <c r="D20" s="1">
        <v>1534</v>
      </c>
      <c r="E20" s="2"/>
      <c r="F20" s="1">
        <v>20304</v>
      </c>
      <c r="G20" s="1">
        <v>93439</v>
      </c>
      <c r="H20" s="1">
        <v>25802</v>
      </c>
      <c r="I20" s="2">
        <v>343</v>
      </c>
      <c r="J20" s="1">
        <v>2166568</v>
      </c>
      <c r="K20" s="1">
        <v>484943</v>
      </c>
      <c r="L20" s="1">
        <v>4467673</v>
      </c>
      <c r="M20" s="42"/>
      <c r="N20" s="35">
        <f>IFERROR(B20/J20,0)</f>
        <v>5.3207192204445003E-2</v>
      </c>
      <c r="O20" s="36">
        <f>IFERROR(I20/H20,0)</f>
        <v>1.3293543136190992E-2</v>
      </c>
      <c r="P20" s="34">
        <f>D20*250</f>
        <v>383500</v>
      </c>
      <c r="Q20" s="37">
        <f>ABS(P20-B20)/B20</f>
        <v>2.3267694336250941</v>
      </c>
    </row>
    <row r="21" spans="1:17" ht="15" thickBot="1" x14ac:dyDescent="0.35">
      <c r="A21" s="39" t="s">
        <v>14</v>
      </c>
      <c r="B21" s="1">
        <v>185825</v>
      </c>
      <c r="C21" s="2"/>
      <c r="D21" s="1">
        <v>5995</v>
      </c>
      <c r="E21" s="2"/>
      <c r="F21" s="1">
        <v>172210</v>
      </c>
      <c r="G21" s="1">
        <v>7620</v>
      </c>
      <c r="H21" s="1">
        <v>39973</v>
      </c>
      <c r="I21" s="1">
        <v>1290</v>
      </c>
      <c r="J21" s="1">
        <v>2842646</v>
      </c>
      <c r="K21" s="1">
        <v>611480</v>
      </c>
      <c r="L21" s="1">
        <v>4648794</v>
      </c>
      <c r="M21" s="42"/>
      <c r="N21" s="35">
        <f>IFERROR(B21/J21,0)</f>
        <v>6.537043304020268E-2</v>
      </c>
      <c r="O21" s="36">
        <f>IFERROR(I21/H21,0)</f>
        <v>3.2271783453831339E-2</v>
      </c>
      <c r="P21" s="34">
        <f>D21*250</f>
        <v>1498750</v>
      </c>
      <c r="Q21" s="37">
        <f>ABS(P21-B21)/B21</f>
        <v>7.065384097941612</v>
      </c>
    </row>
    <row r="22" spans="1:17" ht="15" thickBot="1" x14ac:dyDescent="0.35">
      <c r="A22" s="39" t="s">
        <v>39</v>
      </c>
      <c r="B22" s="1">
        <v>7260</v>
      </c>
      <c r="C22" s="2"/>
      <c r="D22" s="2">
        <v>150</v>
      </c>
      <c r="E22" s="2"/>
      <c r="F22" s="1">
        <v>5751</v>
      </c>
      <c r="G22" s="1">
        <v>1359</v>
      </c>
      <c r="H22" s="1">
        <v>5401</v>
      </c>
      <c r="I22" s="2">
        <v>112</v>
      </c>
      <c r="J22" s="1">
        <v>679283</v>
      </c>
      <c r="K22" s="1">
        <v>505339</v>
      </c>
      <c r="L22" s="1">
        <v>1344212</v>
      </c>
      <c r="M22" s="42"/>
      <c r="N22" s="35">
        <f>IFERROR(B22/J22,0)</f>
        <v>1.0687739866889059E-2</v>
      </c>
      <c r="O22" s="36">
        <f>IFERROR(I22/H22,0)</f>
        <v>2.0736900573967782E-2</v>
      </c>
      <c r="P22" s="34">
        <f>D22*250</f>
        <v>37500</v>
      </c>
      <c r="Q22" s="37">
        <f>ABS(P22-B22)/B22</f>
        <v>4.1652892561983474</v>
      </c>
    </row>
    <row r="23" spans="1:17" ht="15" thickBot="1" x14ac:dyDescent="0.35">
      <c r="A23" s="39" t="s">
        <v>26</v>
      </c>
      <c r="B23" s="1">
        <v>149964</v>
      </c>
      <c r="C23" s="2"/>
      <c r="D23" s="1">
        <v>4182</v>
      </c>
      <c r="E23" s="2"/>
      <c r="F23" s="1">
        <v>8255</v>
      </c>
      <c r="G23" s="1">
        <v>137527</v>
      </c>
      <c r="H23" s="1">
        <v>24805</v>
      </c>
      <c r="I23" s="2">
        <v>692</v>
      </c>
      <c r="J23" s="1">
        <v>3552331</v>
      </c>
      <c r="K23" s="1">
        <v>587582</v>
      </c>
      <c r="L23" s="1">
        <v>6045680</v>
      </c>
      <c r="M23" s="43"/>
      <c r="N23" s="35">
        <f>IFERROR(B23/J23,0)</f>
        <v>4.2215660646488178E-2</v>
      </c>
      <c r="O23" s="36">
        <f>IFERROR(I23/H23,0)</f>
        <v>2.7897601290062489E-2</v>
      </c>
      <c r="P23" s="34">
        <f>D23*250</f>
        <v>1045500</v>
      </c>
      <c r="Q23" s="37">
        <f>ABS(P23-B23)/B23</f>
        <v>5.9716732015683762</v>
      </c>
    </row>
    <row r="24" spans="1:17" ht="15" thickBot="1" x14ac:dyDescent="0.35">
      <c r="A24" s="39" t="s">
        <v>17</v>
      </c>
      <c r="B24" s="1">
        <v>165161</v>
      </c>
      <c r="C24" s="2"/>
      <c r="D24" s="1">
        <v>10085</v>
      </c>
      <c r="E24" s="2"/>
      <c r="F24" s="1">
        <v>136797</v>
      </c>
      <c r="G24" s="1">
        <v>18279</v>
      </c>
      <c r="H24" s="1">
        <v>23962</v>
      </c>
      <c r="I24" s="1">
        <v>1463</v>
      </c>
      <c r="J24" s="1">
        <v>6461311</v>
      </c>
      <c r="K24" s="1">
        <v>937440</v>
      </c>
      <c r="L24" s="1">
        <v>6892503</v>
      </c>
      <c r="M24" s="42"/>
      <c r="N24" s="35">
        <f>IFERROR(B24/J24,0)</f>
        <v>2.5561530779125166E-2</v>
      </c>
      <c r="O24" s="36">
        <f>IFERROR(I24/H24,0)</f>
        <v>6.1055003755946913E-2</v>
      </c>
      <c r="P24" s="34">
        <f>D24*250</f>
        <v>2521250</v>
      </c>
      <c r="Q24" s="37">
        <f>ABS(P24-B24)/B24</f>
        <v>14.26540769309946</v>
      </c>
    </row>
    <row r="25" spans="1:17" ht="15" thickBot="1" x14ac:dyDescent="0.35">
      <c r="A25" s="39" t="s">
        <v>11</v>
      </c>
      <c r="B25" s="1">
        <v>218263</v>
      </c>
      <c r="C25" s="2"/>
      <c r="D25" s="1">
        <v>7833</v>
      </c>
      <c r="E25" s="2"/>
      <c r="F25" s="1">
        <v>121093</v>
      </c>
      <c r="G25" s="1">
        <v>89337</v>
      </c>
      <c r="H25" s="1">
        <v>21855</v>
      </c>
      <c r="I25" s="2">
        <v>784</v>
      </c>
      <c r="J25" s="1">
        <v>5532886</v>
      </c>
      <c r="K25" s="1">
        <v>554017</v>
      </c>
      <c r="L25" s="1">
        <v>9986857</v>
      </c>
      <c r="M25" s="42"/>
      <c r="N25" s="35">
        <f>IFERROR(B25/J25,0)</f>
        <v>3.9448309616355731E-2</v>
      </c>
      <c r="O25" s="36">
        <f>IFERROR(I25/H25,0)</f>
        <v>3.5872797986730723E-2</v>
      </c>
      <c r="P25" s="34">
        <f>D25*250</f>
        <v>1958250</v>
      </c>
      <c r="Q25" s="37">
        <f>ABS(P25-B25)/B25</f>
        <v>7.9719741779412914</v>
      </c>
    </row>
    <row r="26" spans="1:17" ht="15" thickBot="1" x14ac:dyDescent="0.35">
      <c r="A26" s="39" t="s">
        <v>32</v>
      </c>
      <c r="B26" s="1">
        <v>164865</v>
      </c>
      <c r="C26" s="2"/>
      <c r="D26" s="1">
        <v>2609</v>
      </c>
      <c r="E26" s="2"/>
      <c r="F26" s="1">
        <v>137824</v>
      </c>
      <c r="G26" s="1">
        <v>24432</v>
      </c>
      <c r="H26" s="1">
        <v>29233</v>
      </c>
      <c r="I26" s="2">
        <v>463</v>
      </c>
      <c r="J26" s="1">
        <v>2984331</v>
      </c>
      <c r="K26" s="1">
        <v>529171</v>
      </c>
      <c r="L26" s="1">
        <v>5639632</v>
      </c>
      <c r="M26" s="42"/>
      <c r="N26" s="35">
        <f>IFERROR(B26/J26,0)</f>
        <v>5.5243536993718187E-2</v>
      </c>
      <c r="O26" s="36">
        <f>IFERROR(I26/H26,0)</f>
        <v>1.5838264974515102E-2</v>
      </c>
      <c r="P26" s="34">
        <f>D26*250</f>
        <v>652250</v>
      </c>
      <c r="Q26" s="37">
        <f>ABS(P26-B26)/B26</f>
        <v>2.9562672489612711</v>
      </c>
    </row>
    <row r="27" spans="1:17" ht="15" thickBot="1" x14ac:dyDescent="0.35">
      <c r="A27" s="39" t="s">
        <v>30</v>
      </c>
      <c r="B27" s="1">
        <v>123887</v>
      </c>
      <c r="C27" s="2"/>
      <c r="D27" s="1">
        <v>3405</v>
      </c>
      <c r="E27" s="2"/>
      <c r="F27" s="1">
        <v>105839</v>
      </c>
      <c r="G27" s="1">
        <v>14643</v>
      </c>
      <c r="H27" s="1">
        <v>41627</v>
      </c>
      <c r="I27" s="1">
        <v>1144</v>
      </c>
      <c r="J27" s="1">
        <v>1095352</v>
      </c>
      <c r="K27" s="1">
        <v>368043</v>
      </c>
      <c r="L27" s="1">
        <v>2976149</v>
      </c>
      <c r="M27" s="42"/>
      <c r="N27" s="35">
        <f>IFERROR(B27/J27,0)</f>
        <v>0.1131024547360118</v>
      </c>
      <c r="O27" s="36">
        <f>IFERROR(I27/H27,0)</f>
        <v>2.7482163019194272E-2</v>
      </c>
      <c r="P27" s="34">
        <f>D27*250</f>
        <v>851250</v>
      </c>
      <c r="Q27" s="37">
        <f>ABS(P27-B27)/B27</f>
        <v>5.8711809955846856</v>
      </c>
    </row>
    <row r="28" spans="1:17" ht="15" thickBot="1" x14ac:dyDescent="0.35">
      <c r="A28" s="39" t="s">
        <v>35</v>
      </c>
      <c r="B28" s="1">
        <v>207374</v>
      </c>
      <c r="C28" s="51">
        <v>4499</v>
      </c>
      <c r="D28" s="1">
        <v>3282</v>
      </c>
      <c r="E28" s="50">
        <v>39</v>
      </c>
      <c r="F28" s="1">
        <v>55465</v>
      </c>
      <c r="G28" s="1">
        <v>148627</v>
      </c>
      <c r="H28" s="1">
        <v>33788</v>
      </c>
      <c r="I28" s="2">
        <v>535</v>
      </c>
      <c r="J28" s="1">
        <v>2739274</v>
      </c>
      <c r="K28" s="1">
        <v>446323</v>
      </c>
      <c r="L28" s="1">
        <v>6137428</v>
      </c>
      <c r="M28" s="42"/>
      <c r="N28" s="35">
        <f>IFERROR(B28/J28,0)</f>
        <v>7.5704000403026495E-2</v>
      </c>
      <c r="O28" s="36">
        <f>IFERROR(I28/H28,0)</f>
        <v>1.5834023913815557E-2</v>
      </c>
      <c r="P28" s="34">
        <f>D28*250</f>
        <v>820500</v>
      </c>
      <c r="Q28" s="37">
        <f>ABS(P28-B28)/B28</f>
        <v>2.956619441202851</v>
      </c>
    </row>
    <row r="29" spans="1:17" ht="15" thickBot="1" x14ac:dyDescent="0.35">
      <c r="A29" s="39" t="s">
        <v>51</v>
      </c>
      <c r="B29" s="1">
        <v>36968</v>
      </c>
      <c r="C29" s="2"/>
      <c r="D29" s="2">
        <v>407</v>
      </c>
      <c r="E29" s="2"/>
      <c r="F29" s="1">
        <v>23300</v>
      </c>
      <c r="G29" s="1">
        <v>13261</v>
      </c>
      <c r="H29" s="1">
        <v>34589</v>
      </c>
      <c r="I29" s="2">
        <v>381</v>
      </c>
      <c r="J29" s="1">
        <v>520024</v>
      </c>
      <c r="K29" s="1">
        <v>486559</v>
      </c>
      <c r="L29" s="1">
        <v>1068778</v>
      </c>
      <c r="M29" s="42"/>
      <c r="N29" s="35">
        <f>IFERROR(B29/J29,0)</f>
        <v>7.1089026660307988E-2</v>
      </c>
      <c r="O29" s="36">
        <f>IFERROR(I29/H29,0)</f>
        <v>1.1015062592153575E-2</v>
      </c>
      <c r="P29" s="34">
        <f>D29*250</f>
        <v>101750</v>
      </c>
      <c r="Q29" s="37">
        <f>ABS(P29-B29)/B29</f>
        <v>1.7523804371348193</v>
      </c>
    </row>
    <row r="30" spans="1:17" ht="15" thickBot="1" x14ac:dyDescent="0.35">
      <c r="A30" s="39" t="s">
        <v>50</v>
      </c>
      <c r="B30" s="1">
        <v>78012</v>
      </c>
      <c r="C30" s="2"/>
      <c r="D30" s="2">
        <v>674</v>
      </c>
      <c r="E30" s="2"/>
      <c r="F30" s="1">
        <v>45658</v>
      </c>
      <c r="G30" s="1">
        <v>31680</v>
      </c>
      <c r="H30" s="1">
        <v>40329</v>
      </c>
      <c r="I30" s="2">
        <v>348</v>
      </c>
      <c r="J30" s="1">
        <v>614362</v>
      </c>
      <c r="K30" s="1">
        <v>317597</v>
      </c>
      <c r="L30" s="1">
        <v>1934408</v>
      </c>
      <c r="M30" s="42"/>
      <c r="N30" s="35">
        <f>IFERROR(B30/J30,0)</f>
        <v>0.12698050986226361</v>
      </c>
      <c r="O30" s="36">
        <f>IFERROR(I30/H30,0)</f>
        <v>8.6290262590195642E-3</v>
      </c>
      <c r="P30" s="34">
        <f>D30*250</f>
        <v>168500</v>
      </c>
      <c r="Q30" s="37">
        <f>ABS(P30-B30)/B30</f>
        <v>1.159924114238835</v>
      </c>
    </row>
    <row r="31" spans="1:17" ht="15" thickBot="1" x14ac:dyDescent="0.35">
      <c r="A31" s="39" t="s">
        <v>31</v>
      </c>
      <c r="B31" s="1">
        <v>105360</v>
      </c>
      <c r="C31" s="2"/>
      <c r="D31" s="1">
        <v>1824</v>
      </c>
      <c r="E31" s="2"/>
      <c r="F31" s="1">
        <v>72645</v>
      </c>
      <c r="G31" s="1">
        <v>30891</v>
      </c>
      <c r="H31" s="1">
        <v>34206</v>
      </c>
      <c r="I31" s="2">
        <v>592</v>
      </c>
      <c r="J31" s="1">
        <v>1299121</v>
      </c>
      <c r="K31" s="1">
        <v>421771</v>
      </c>
      <c r="L31" s="1">
        <v>3080156</v>
      </c>
      <c r="M31" s="42"/>
      <c r="N31" s="35">
        <f>IFERROR(B31/J31,0)</f>
        <v>8.1100990592870098E-2</v>
      </c>
      <c r="O31" s="36">
        <f>IFERROR(I31/H31,0)</f>
        <v>1.7306905221306203E-2</v>
      </c>
      <c r="P31" s="34">
        <f>D31*250</f>
        <v>456000</v>
      </c>
      <c r="Q31" s="37">
        <f>ABS(P31-B31)/B31</f>
        <v>3.3280182232346243</v>
      </c>
    </row>
    <row r="32" spans="1:17" ht="15" thickBot="1" x14ac:dyDescent="0.35">
      <c r="A32" s="39" t="s">
        <v>42</v>
      </c>
      <c r="B32" s="1">
        <v>11808</v>
      </c>
      <c r="C32" s="2"/>
      <c r="D32" s="2">
        <v>486</v>
      </c>
      <c r="E32" s="2"/>
      <c r="F32" s="1">
        <v>9776</v>
      </c>
      <c r="G32" s="1">
        <v>1546</v>
      </c>
      <c r="H32" s="1">
        <v>8684</v>
      </c>
      <c r="I32" s="2">
        <v>357</v>
      </c>
      <c r="J32" s="1">
        <v>388684</v>
      </c>
      <c r="K32" s="1">
        <v>285858</v>
      </c>
      <c r="L32" s="1">
        <v>1359711</v>
      </c>
      <c r="M32" s="42"/>
      <c r="N32" s="35">
        <f>IFERROR(B32/J32,0)</f>
        <v>3.0379434193329287E-2</v>
      </c>
      <c r="O32" s="36">
        <f>IFERROR(I32/H32,0)</f>
        <v>4.1110087517273144E-2</v>
      </c>
      <c r="P32" s="34">
        <f>D32*250</f>
        <v>121500</v>
      </c>
      <c r="Q32" s="37">
        <f>ABS(P32-B32)/B32</f>
        <v>9.2896341463414629</v>
      </c>
    </row>
    <row r="33" spans="1:17" ht="15" thickBot="1" x14ac:dyDescent="0.35">
      <c r="A33" s="39" t="s">
        <v>8</v>
      </c>
      <c r="B33" s="1">
        <v>252777</v>
      </c>
      <c r="C33" s="2"/>
      <c r="D33" s="1">
        <v>16537</v>
      </c>
      <c r="E33" s="2"/>
      <c r="F33" s="1">
        <v>183214</v>
      </c>
      <c r="G33" s="1">
        <v>53026</v>
      </c>
      <c r="H33" s="1">
        <v>28459</v>
      </c>
      <c r="I33" s="1">
        <v>1862</v>
      </c>
      <c r="J33" s="1">
        <v>4818052</v>
      </c>
      <c r="K33" s="1">
        <v>542440</v>
      </c>
      <c r="L33" s="1">
        <v>8882190</v>
      </c>
      <c r="M33" s="42"/>
      <c r="N33" s="35">
        <f>IFERROR(B33/J33,0)</f>
        <v>5.2464564516945852E-2</v>
      </c>
      <c r="O33" s="36">
        <f>IFERROR(I33/H33,0)</f>
        <v>6.5427457043466045E-2</v>
      </c>
      <c r="P33" s="34">
        <f>D33*250</f>
        <v>4134250</v>
      </c>
      <c r="Q33" s="37">
        <f>ABS(P33-B33)/B33</f>
        <v>15.3553250493518</v>
      </c>
    </row>
    <row r="34" spans="1:17" ht="15" thickBot="1" x14ac:dyDescent="0.35">
      <c r="A34" s="39" t="s">
        <v>44</v>
      </c>
      <c r="B34" s="1">
        <v>51110</v>
      </c>
      <c r="C34" s="2"/>
      <c r="D34" s="1">
        <v>1082</v>
      </c>
      <c r="E34" s="2"/>
      <c r="F34" s="1">
        <v>22459</v>
      </c>
      <c r="G34" s="1">
        <v>27569</v>
      </c>
      <c r="H34" s="1">
        <v>24375</v>
      </c>
      <c r="I34" s="2">
        <v>516</v>
      </c>
      <c r="J34" s="1">
        <v>1230205</v>
      </c>
      <c r="K34" s="1">
        <v>586698</v>
      </c>
      <c r="L34" s="1">
        <v>2096829</v>
      </c>
      <c r="M34" s="42"/>
      <c r="N34" s="35">
        <f>IFERROR(B34/J34,0)</f>
        <v>4.1545921208253907E-2</v>
      </c>
      <c r="O34" s="36">
        <f>IFERROR(I34/H34,0)</f>
        <v>2.116923076923077E-2</v>
      </c>
      <c r="P34" s="34">
        <f>D34*250</f>
        <v>270500</v>
      </c>
      <c r="Q34" s="37">
        <f>ABS(P34-B34)/B34</f>
        <v>4.2925063588338874</v>
      </c>
    </row>
    <row r="35" spans="1:17" ht="15" thickBot="1" x14ac:dyDescent="0.35">
      <c r="A35" s="39" t="s">
        <v>7</v>
      </c>
      <c r="B35" s="1">
        <v>555710</v>
      </c>
      <c r="C35" s="2"/>
      <c r="D35" s="1">
        <v>33770</v>
      </c>
      <c r="E35" s="2"/>
      <c r="F35" s="1">
        <v>423079</v>
      </c>
      <c r="G35" s="1">
        <v>98861</v>
      </c>
      <c r="H35" s="1">
        <v>28566</v>
      </c>
      <c r="I35" s="1">
        <v>1736</v>
      </c>
      <c r="J35" s="1">
        <v>15195176</v>
      </c>
      <c r="K35" s="1">
        <v>781100</v>
      </c>
      <c r="L35" s="1">
        <v>19453561</v>
      </c>
      <c r="M35" s="42"/>
      <c r="N35" s="35">
        <f>IFERROR(B35/J35,0)</f>
        <v>3.6571475052345558E-2</v>
      </c>
      <c r="O35" s="36">
        <f>IFERROR(I35/H35,0)</f>
        <v>6.0771546593852831E-2</v>
      </c>
      <c r="P35" s="34">
        <f>D35*250</f>
        <v>8442500</v>
      </c>
      <c r="Q35" s="37">
        <f>ABS(P35-B35)/B35</f>
        <v>14.192276547119901</v>
      </c>
    </row>
    <row r="36" spans="1:17" ht="15" thickBot="1" x14ac:dyDescent="0.35">
      <c r="A36" s="39" t="s">
        <v>24</v>
      </c>
      <c r="B36" s="1">
        <v>285661</v>
      </c>
      <c r="C36" s="2"/>
      <c r="D36" s="1">
        <v>4548</v>
      </c>
      <c r="E36" s="2"/>
      <c r="F36" s="1">
        <v>246318</v>
      </c>
      <c r="G36" s="1">
        <v>34795</v>
      </c>
      <c r="H36" s="1">
        <v>27237</v>
      </c>
      <c r="I36" s="2">
        <v>434</v>
      </c>
      <c r="J36" s="1">
        <v>4214454</v>
      </c>
      <c r="K36" s="1">
        <v>401833</v>
      </c>
      <c r="L36" s="1">
        <v>10488084</v>
      </c>
      <c r="M36" s="42"/>
      <c r="N36" s="35">
        <f>IFERROR(B36/J36,0)</f>
        <v>6.7781259446656666E-2</v>
      </c>
      <c r="O36" s="36">
        <f>IFERROR(I36/H36,0)</f>
        <v>1.5934207144692882E-2</v>
      </c>
      <c r="P36" s="34">
        <f>D36*250</f>
        <v>1137000</v>
      </c>
      <c r="Q36" s="37">
        <f>ABS(P36-B36)/B36</f>
        <v>2.9802423151917834</v>
      </c>
    </row>
    <row r="37" spans="1:17" ht="15" thickBot="1" x14ac:dyDescent="0.35">
      <c r="A37" s="39" t="s">
        <v>53</v>
      </c>
      <c r="B37" s="1">
        <v>49837</v>
      </c>
      <c r="C37" s="2"/>
      <c r="D37" s="2">
        <v>596</v>
      </c>
      <c r="E37" s="2"/>
      <c r="F37" s="1">
        <v>40017</v>
      </c>
      <c r="G37" s="1">
        <v>9224</v>
      </c>
      <c r="H37" s="1">
        <v>65398</v>
      </c>
      <c r="I37" s="2">
        <v>782</v>
      </c>
      <c r="J37" s="1">
        <v>302970</v>
      </c>
      <c r="K37" s="1">
        <v>397566</v>
      </c>
      <c r="L37" s="1">
        <v>762062</v>
      </c>
      <c r="M37" s="42"/>
      <c r="N37" s="35">
        <f>IFERROR(B37/J37,0)</f>
        <v>0.16449483447205995</v>
      </c>
      <c r="O37" s="36">
        <f>IFERROR(I37/H37,0)</f>
        <v>1.1957552218722285E-2</v>
      </c>
      <c r="P37" s="34">
        <f>D37*250</f>
        <v>149000</v>
      </c>
      <c r="Q37" s="37">
        <f>ABS(P37-B37)/B37</f>
        <v>1.9897465738306881</v>
      </c>
    </row>
    <row r="38" spans="1:17" ht="15" thickBot="1" x14ac:dyDescent="0.35">
      <c r="A38" s="39" t="s">
        <v>21</v>
      </c>
      <c r="B38" s="1">
        <v>235181</v>
      </c>
      <c r="C38" s="2"/>
      <c r="D38" s="1">
        <v>5504</v>
      </c>
      <c r="E38" s="2"/>
      <c r="F38" s="1">
        <v>178646</v>
      </c>
      <c r="G38" s="1">
        <v>51031</v>
      </c>
      <c r="H38" s="1">
        <v>20120</v>
      </c>
      <c r="I38" s="2">
        <v>471</v>
      </c>
      <c r="J38" s="1">
        <v>4682517</v>
      </c>
      <c r="K38" s="1">
        <v>400588</v>
      </c>
      <c r="L38" s="1">
        <v>11689100</v>
      </c>
      <c r="M38" s="42"/>
      <c r="N38" s="35">
        <f>IFERROR(B38/J38,0)</f>
        <v>5.0225338210197638E-2</v>
      </c>
      <c r="O38" s="36">
        <f>IFERROR(I38/H38,0)</f>
        <v>2.3409542743538767E-2</v>
      </c>
      <c r="P38" s="34">
        <f>D38*250</f>
        <v>1376000</v>
      </c>
      <c r="Q38" s="37">
        <f>ABS(P38-B38)/B38</f>
        <v>4.8508127782431405</v>
      </c>
    </row>
    <row r="39" spans="1:17" ht="15" thickBot="1" x14ac:dyDescent="0.35">
      <c r="A39" s="39" t="s">
        <v>46</v>
      </c>
      <c r="B39" s="1">
        <v>129873</v>
      </c>
      <c r="C39" s="2"/>
      <c r="D39" s="1">
        <v>1413</v>
      </c>
      <c r="E39" s="2"/>
      <c r="F39" s="1">
        <v>111695</v>
      </c>
      <c r="G39" s="1">
        <v>16765</v>
      </c>
      <c r="H39" s="1">
        <v>32821</v>
      </c>
      <c r="I39" s="2">
        <v>357</v>
      </c>
      <c r="J39" s="1">
        <v>1705067</v>
      </c>
      <c r="K39" s="1">
        <v>430902</v>
      </c>
      <c r="L39" s="1">
        <v>3956971</v>
      </c>
      <c r="M39" s="42"/>
      <c r="N39" s="35">
        <f>IFERROR(B39/J39,0)</f>
        <v>7.6168854361734761E-2</v>
      </c>
      <c r="O39" s="36">
        <f>IFERROR(I39/H39,0)</f>
        <v>1.0877182291825356E-2</v>
      </c>
      <c r="P39" s="34">
        <f>D39*250</f>
        <v>353250</v>
      </c>
      <c r="Q39" s="37">
        <f>ABS(P39-B39)/B39</f>
        <v>1.719964888775958</v>
      </c>
    </row>
    <row r="40" spans="1:17" ht="15" thickBot="1" x14ac:dyDescent="0.35">
      <c r="A40" s="39" t="s">
        <v>37</v>
      </c>
      <c r="B40" s="1">
        <v>47839</v>
      </c>
      <c r="C40" s="2"/>
      <c r="D40" s="2">
        <v>710</v>
      </c>
      <c r="E40" s="2"/>
      <c r="F40" s="2" t="s">
        <v>104</v>
      </c>
      <c r="G40" s="2" t="s">
        <v>104</v>
      </c>
      <c r="H40" s="1">
        <v>11342</v>
      </c>
      <c r="I40" s="2">
        <v>168</v>
      </c>
      <c r="J40" s="1">
        <v>886568</v>
      </c>
      <c r="K40" s="1">
        <v>210200</v>
      </c>
      <c r="L40" s="1">
        <v>4217737</v>
      </c>
      <c r="M40" s="42"/>
      <c r="N40" s="35">
        <f>IFERROR(B40/J40,0)</f>
        <v>5.395976394365689E-2</v>
      </c>
      <c r="O40" s="36">
        <f>IFERROR(I40/H40,0)</f>
        <v>1.4812202433433256E-2</v>
      </c>
      <c r="P40" s="34">
        <f>D40*250</f>
        <v>177500</v>
      </c>
      <c r="Q40" s="37">
        <f>ABS(P40-B40)/B40</f>
        <v>2.7103618386671964</v>
      </c>
    </row>
    <row r="41" spans="1:17" ht="15" thickBot="1" x14ac:dyDescent="0.35">
      <c r="A41" s="39" t="s">
        <v>19</v>
      </c>
      <c r="B41" s="1">
        <v>225698</v>
      </c>
      <c r="C41" s="2"/>
      <c r="D41" s="1">
        <v>9015</v>
      </c>
      <c r="E41" s="2"/>
      <c r="F41" s="1">
        <v>165424</v>
      </c>
      <c r="G41" s="1">
        <v>51259</v>
      </c>
      <c r="H41" s="1">
        <v>17630</v>
      </c>
      <c r="I41" s="2">
        <v>704</v>
      </c>
      <c r="J41" s="1">
        <v>2854989</v>
      </c>
      <c r="K41" s="1">
        <v>223011</v>
      </c>
      <c r="L41" s="1">
        <v>12801989</v>
      </c>
      <c r="M41" s="42"/>
      <c r="N41" s="35">
        <f>IFERROR(B41/J41,0)</f>
        <v>7.9053894778578826E-2</v>
      </c>
      <c r="O41" s="36">
        <f>IFERROR(I41/H41,0)</f>
        <v>3.9931934203062958E-2</v>
      </c>
      <c r="P41" s="34">
        <f>D41*250</f>
        <v>2253750</v>
      </c>
      <c r="Q41" s="37">
        <f>ABS(P41-B41)/B41</f>
        <v>8.9856888408404156</v>
      </c>
    </row>
    <row r="42" spans="1:17" ht="13.5" thickBot="1" x14ac:dyDescent="0.35">
      <c r="A42" s="40" t="s">
        <v>65</v>
      </c>
      <c r="B42" s="1">
        <v>69416</v>
      </c>
      <c r="C42" s="2"/>
      <c r="D42" s="2">
        <v>855</v>
      </c>
      <c r="E42" s="2"/>
      <c r="F42" s="2" t="s">
        <v>104</v>
      </c>
      <c r="G42" s="2" t="s">
        <v>104</v>
      </c>
      <c r="H42" s="1">
        <v>20495</v>
      </c>
      <c r="I42" s="2">
        <v>252</v>
      </c>
      <c r="J42" s="1">
        <v>464073</v>
      </c>
      <c r="K42" s="1">
        <v>137018</v>
      </c>
      <c r="L42" s="1">
        <v>3386941</v>
      </c>
      <c r="M42" s="42"/>
      <c r="N42" s="35">
        <f>IFERROR(B42/J42,0)</f>
        <v>0.14957991522885408</v>
      </c>
      <c r="O42" s="36">
        <f>IFERROR(I42/H42,0)</f>
        <v>1.2295681873627715E-2</v>
      </c>
      <c r="P42" s="34">
        <f>D42*250</f>
        <v>213750</v>
      </c>
      <c r="Q42" s="37">
        <f>ABS(P42-B42)/B42</f>
        <v>2.0792612654143139</v>
      </c>
    </row>
    <row r="43" spans="1:17" ht="15" thickBot="1" x14ac:dyDescent="0.35">
      <c r="A43" s="39" t="s">
        <v>40</v>
      </c>
      <c r="B43" s="1">
        <v>35750</v>
      </c>
      <c r="C43" s="2"/>
      <c r="D43" s="1">
        <v>1222</v>
      </c>
      <c r="E43" s="2"/>
      <c r="F43" s="1">
        <v>2881</v>
      </c>
      <c r="G43" s="1">
        <v>31647</v>
      </c>
      <c r="H43" s="1">
        <v>33747</v>
      </c>
      <c r="I43" s="1">
        <v>1154</v>
      </c>
      <c r="J43" s="1">
        <v>1200751</v>
      </c>
      <c r="K43" s="1">
        <v>1133467</v>
      </c>
      <c r="L43" s="1">
        <v>1059361</v>
      </c>
      <c r="M43" s="42"/>
      <c r="N43" s="35">
        <f>IFERROR(B43/J43,0)</f>
        <v>2.9773033709736656E-2</v>
      </c>
      <c r="O43" s="36">
        <f>IFERROR(I43/H43,0)</f>
        <v>3.4195632204344087E-2</v>
      </c>
      <c r="P43" s="34">
        <f>D43*250</f>
        <v>305500</v>
      </c>
      <c r="Q43" s="37">
        <f>ABS(P43-B43)/B43</f>
        <v>7.5454545454545459</v>
      </c>
    </row>
    <row r="44" spans="1:17" ht="15" thickBot="1" x14ac:dyDescent="0.35">
      <c r="A44" s="39" t="s">
        <v>25</v>
      </c>
      <c r="B44" s="1">
        <v>181639</v>
      </c>
      <c r="C44" s="2"/>
      <c r="D44" s="1">
        <v>3992</v>
      </c>
      <c r="E44" s="2"/>
      <c r="F44" s="1">
        <v>94333</v>
      </c>
      <c r="G44" s="1">
        <v>83314</v>
      </c>
      <c r="H44" s="1">
        <v>35279</v>
      </c>
      <c r="I44" s="2">
        <v>775</v>
      </c>
      <c r="J44" s="1">
        <v>2077260</v>
      </c>
      <c r="K44" s="1">
        <v>403452</v>
      </c>
      <c r="L44" s="1">
        <v>5148714</v>
      </c>
      <c r="M44" s="42"/>
      <c r="N44" s="35">
        <f>IFERROR(B44/J44,0)</f>
        <v>8.7441629839307547E-2</v>
      </c>
      <c r="O44" s="36">
        <f>IFERROR(I44/H44,0)</f>
        <v>2.1967742849854022E-2</v>
      </c>
      <c r="P44" s="34">
        <f>D44*250</f>
        <v>998000</v>
      </c>
      <c r="Q44" s="37">
        <f>ABS(P44-B44)/B44</f>
        <v>4.4944147457319188</v>
      </c>
    </row>
    <row r="45" spans="1:17" ht="15" thickBot="1" x14ac:dyDescent="0.35">
      <c r="A45" s="39" t="s">
        <v>54</v>
      </c>
      <c r="B45" s="1">
        <v>51151</v>
      </c>
      <c r="C45" s="2"/>
      <c r="D45" s="2">
        <v>482</v>
      </c>
      <c r="E45" s="2"/>
      <c r="F45" s="1">
        <v>37059</v>
      </c>
      <c r="G45" s="1">
        <v>13610</v>
      </c>
      <c r="H45" s="1">
        <v>57820</v>
      </c>
      <c r="I45" s="2">
        <v>545</v>
      </c>
      <c r="J45" s="1">
        <v>269136</v>
      </c>
      <c r="K45" s="1">
        <v>304226</v>
      </c>
      <c r="L45" s="1">
        <v>884659</v>
      </c>
      <c r="M45" s="42"/>
      <c r="N45" s="35">
        <f>IFERROR(B45/J45,0)</f>
        <v>0.19005632839902503</v>
      </c>
      <c r="O45" s="36">
        <f>IFERROR(I45/H45,0)</f>
        <v>9.4258042199930822E-3</v>
      </c>
      <c r="P45" s="34">
        <f>D45*250</f>
        <v>120500</v>
      </c>
      <c r="Q45" s="37">
        <f>ABS(P45-B45)/B45</f>
        <v>1.35577017067115</v>
      </c>
    </row>
    <row r="46" spans="1:17" ht="15" thickBot="1" x14ac:dyDescent="0.35">
      <c r="A46" s="39" t="s">
        <v>20</v>
      </c>
      <c r="B46" s="1">
        <v>271771</v>
      </c>
      <c r="C46" s="2"/>
      <c r="D46" s="1">
        <v>3509</v>
      </c>
      <c r="E46" s="2"/>
      <c r="F46" s="1">
        <v>243492</v>
      </c>
      <c r="G46" s="1">
        <v>24770</v>
      </c>
      <c r="H46" s="1">
        <v>39796</v>
      </c>
      <c r="I46" s="2">
        <v>514</v>
      </c>
      <c r="J46" s="1">
        <v>3764081</v>
      </c>
      <c r="K46" s="1">
        <v>551177</v>
      </c>
      <c r="L46" s="1">
        <v>6829174</v>
      </c>
      <c r="M46" s="42"/>
      <c r="N46" s="35">
        <f>IFERROR(B46/J46,0)</f>
        <v>7.2201156138775965E-2</v>
      </c>
      <c r="O46" s="36">
        <f>IFERROR(I46/H46,0)</f>
        <v>1.2915870941803196E-2</v>
      </c>
      <c r="P46" s="34">
        <f>D46*250</f>
        <v>877250</v>
      </c>
      <c r="Q46" s="37">
        <f>ABS(P46-B46)/B46</f>
        <v>2.2279014317200878</v>
      </c>
    </row>
    <row r="47" spans="1:17" ht="15" thickBot="1" x14ac:dyDescent="0.35">
      <c r="A47" s="39" t="s">
        <v>15</v>
      </c>
      <c r="B47" s="1">
        <v>997916</v>
      </c>
      <c r="C47" s="2"/>
      <c r="D47" s="1">
        <v>19030</v>
      </c>
      <c r="E47" s="2"/>
      <c r="F47" s="1">
        <v>820677</v>
      </c>
      <c r="G47" s="1">
        <v>158209</v>
      </c>
      <c r="H47" s="1">
        <v>34416</v>
      </c>
      <c r="I47" s="2">
        <v>656</v>
      </c>
      <c r="J47" s="1">
        <v>9372860</v>
      </c>
      <c r="K47" s="1">
        <v>323248</v>
      </c>
      <c r="L47" s="1">
        <v>28995881</v>
      </c>
      <c r="M47" s="42"/>
      <c r="N47" s="35">
        <f>IFERROR(B47/J47,0)</f>
        <v>0.1064686765832414</v>
      </c>
      <c r="O47" s="36">
        <f>IFERROR(I47/H47,0)</f>
        <v>1.9060901906090191E-2</v>
      </c>
      <c r="P47" s="34">
        <f>D47*250</f>
        <v>4757500</v>
      </c>
      <c r="Q47" s="37">
        <f>ABS(P47-B47)/B47</f>
        <v>3.7674353352386372</v>
      </c>
    </row>
    <row r="48" spans="1:17" ht="13.5" thickBot="1" x14ac:dyDescent="0.35">
      <c r="A48" s="40" t="s">
        <v>66</v>
      </c>
      <c r="B48" s="1">
        <v>1388</v>
      </c>
      <c r="C48" s="2"/>
      <c r="D48" s="2">
        <v>23</v>
      </c>
      <c r="E48" s="2"/>
      <c r="F48" s="1">
        <v>1332</v>
      </c>
      <c r="G48" s="2">
        <v>33</v>
      </c>
      <c r="H48" s="2"/>
      <c r="I48" s="2"/>
      <c r="J48" s="1">
        <v>24934</v>
      </c>
      <c r="K48" s="2"/>
      <c r="L48" s="2"/>
      <c r="M48" s="42"/>
      <c r="N48" s="35">
        <f>IFERROR(B48/J48,0)</f>
        <v>5.5666960776449829E-2</v>
      </c>
      <c r="O48" s="36">
        <f>IFERROR(I48/H48,0)</f>
        <v>0</v>
      </c>
      <c r="P48" s="34">
        <f>D48*250</f>
        <v>5750</v>
      </c>
      <c r="Q48" s="37">
        <f>ABS(P48-B48)/B48</f>
        <v>3.1426512968299711</v>
      </c>
    </row>
    <row r="49" spans="1:17" ht="15" thickBot="1" x14ac:dyDescent="0.35">
      <c r="A49" s="39" t="s">
        <v>28</v>
      </c>
      <c r="B49" s="1">
        <v>124292</v>
      </c>
      <c r="C49" s="2"/>
      <c r="D49" s="2">
        <v>632</v>
      </c>
      <c r="E49" s="2"/>
      <c r="F49" s="1">
        <v>89837</v>
      </c>
      <c r="G49" s="1">
        <v>33823</v>
      </c>
      <c r="H49" s="1">
        <v>38769</v>
      </c>
      <c r="I49" s="2">
        <v>197</v>
      </c>
      <c r="J49" s="1">
        <v>1548012</v>
      </c>
      <c r="K49" s="1">
        <v>482855</v>
      </c>
      <c r="L49" s="1">
        <v>3205958</v>
      </c>
      <c r="M49" s="42"/>
      <c r="N49" s="35">
        <f>IFERROR(B49/J49,0)</f>
        <v>8.0291367250383078E-2</v>
      </c>
      <c r="O49" s="36">
        <f>IFERROR(I49/H49,0)</f>
        <v>5.0813794526554726E-3</v>
      </c>
      <c r="P49" s="34">
        <f>D49*250</f>
        <v>158000</v>
      </c>
      <c r="Q49" s="37">
        <f>ABS(P49-B49)/B49</f>
        <v>0.27120007723747303</v>
      </c>
    </row>
    <row r="50" spans="1:17" ht="15" thickBot="1" x14ac:dyDescent="0.35">
      <c r="A50" s="39" t="s">
        <v>48</v>
      </c>
      <c r="B50" s="1">
        <v>2303</v>
      </c>
      <c r="C50" s="2"/>
      <c r="D50" s="2">
        <v>58</v>
      </c>
      <c r="E50" s="2"/>
      <c r="F50" s="1">
        <v>1888</v>
      </c>
      <c r="G50" s="2">
        <v>357</v>
      </c>
      <c r="H50" s="1">
        <v>3691</v>
      </c>
      <c r="I50" s="2">
        <v>93</v>
      </c>
      <c r="J50" s="1">
        <v>192027</v>
      </c>
      <c r="K50" s="1">
        <v>307741</v>
      </c>
      <c r="L50" s="1">
        <v>623989</v>
      </c>
      <c r="M50" s="42"/>
      <c r="N50" s="35">
        <f>IFERROR(B50/J50,0)</f>
        <v>1.1993105136256881E-2</v>
      </c>
      <c r="O50" s="36">
        <f>IFERROR(I50/H50,0)</f>
        <v>2.5196423733405582E-2</v>
      </c>
      <c r="P50" s="34">
        <f>D50*250</f>
        <v>14500</v>
      </c>
      <c r="Q50" s="37">
        <f>ABS(P50-B50)/B50</f>
        <v>5.2961354754667829</v>
      </c>
    </row>
    <row r="51" spans="1:17" ht="15" thickBot="1" x14ac:dyDescent="0.35">
      <c r="A51" s="39" t="s">
        <v>29</v>
      </c>
      <c r="B51" s="1">
        <v>187202</v>
      </c>
      <c r="C51" s="2"/>
      <c r="D51" s="1">
        <v>3688</v>
      </c>
      <c r="E51" s="2"/>
      <c r="F51" s="1">
        <v>21289</v>
      </c>
      <c r="G51" s="1">
        <v>162225</v>
      </c>
      <c r="H51" s="1">
        <v>21932</v>
      </c>
      <c r="I51" s="2">
        <v>432</v>
      </c>
      <c r="J51" s="1">
        <v>2934446</v>
      </c>
      <c r="K51" s="1">
        <v>343792</v>
      </c>
      <c r="L51" s="1">
        <v>8535519</v>
      </c>
      <c r="M51" s="42"/>
      <c r="N51" s="35">
        <f>IFERROR(B51/J51,0)</f>
        <v>6.3794665159965458E-2</v>
      </c>
      <c r="O51" s="36">
        <f>IFERROR(I51/H51,0)</f>
        <v>1.9697246033193509E-2</v>
      </c>
      <c r="P51" s="34">
        <f>D51*250</f>
        <v>922000</v>
      </c>
      <c r="Q51" s="37">
        <f>ABS(P51-B51)/B51</f>
        <v>3.9251610559716243</v>
      </c>
    </row>
    <row r="52" spans="1:17" ht="15" thickBot="1" x14ac:dyDescent="0.35">
      <c r="A52" s="39" t="s">
        <v>9</v>
      </c>
      <c r="B52" s="1">
        <v>116827</v>
      </c>
      <c r="C52" s="2"/>
      <c r="D52" s="1">
        <v>2439</v>
      </c>
      <c r="E52" s="2"/>
      <c r="F52" s="1">
        <v>53098</v>
      </c>
      <c r="G52" s="1">
        <v>61290</v>
      </c>
      <c r="H52" s="1">
        <v>15342</v>
      </c>
      <c r="I52" s="2">
        <v>320</v>
      </c>
      <c r="J52" s="1">
        <v>2541074</v>
      </c>
      <c r="K52" s="1">
        <v>333698</v>
      </c>
      <c r="L52" s="1">
        <v>7614893</v>
      </c>
      <c r="M52" s="42"/>
      <c r="N52" s="35">
        <f>IFERROR(B52/J52,0)</f>
        <v>4.5975441880086926E-2</v>
      </c>
      <c r="O52" s="36">
        <f>IFERROR(I52/H52,0)</f>
        <v>2.0857776039629773E-2</v>
      </c>
      <c r="P52" s="34">
        <f>D52*250</f>
        <v>609750</v>
      </c>
      <c r="Q52" s="37">
        <f>ABS(P52-B52)/B52</f>
        <v>4.2192558227122152</v>
      </c>
    </row>
    <row r="53" spans="1:17" ht="15" thickBot="1" x14ac:dyDescent="0.35">
      <c r="A53" s="39" t="s">
        <v>56</v>
      </c>
      <c r="B53" s="1">
        <v>26547</v>
      </c>
      <c r="C53" s="2"/>
      <c r="D53" s="2">
        <v>480</v>
      </c>
      <c r="E53" s="2"/>
      <c r="F53" s="1">
        <v>20175</v>
      </c>
      <c r="G53" s="1">
        <v>5892</v>
      </c>
      <c r="H53" s="1">
        <v>14813</v>
      </c>
      <c r="I53" s="2">
        <v>268</v>
      </c>
      <c r="J53" s="1">
        <v>814774</v>
      </c>
      <c r="K53" s="1">
        <v>454636</v>
      </c>
      <c r="L53" s="1">
        <v>1792147</v>
      </c>
      <c r="M53" s="42"/>
      <c r="N53" s="35">
        <f>IFERROR(B53/J53,0)</f>
        <v>3.2582041154970584E-2</v>
      </c>
      <c r="O53" s="36">
        <f>IFERROR(I53/H53,0)</f>
        <v>1.8092216296496322E-2</v>
      </c>
      <c r="P53" s="34">
        <f>D53*250</f>
        <v>120000</v>
      </c>
      <c r="Q53" s="37">
        <f>ABS(P53-B53)/B53</f>
        <v>3.5202847779410105</v>
      </c>
    </row>
    <row r="54" spans="1:17" ht="15" thickBot="1" x14ac:dyDescent="0.35">
      <c r="A54" s="39" t="s">
        <v>22</v>
      </c>
      <c r="B54" s="1">
        <v>249924</v>
      </c>
      <c r="C54" s="2"/>
      <c r="D54" s="1">
        <v>2194</v>
      </c>
      <c r="E54" s="2"/>
      <c r="F54" s="1">
        <v>193369</v>
      </c>
      <c r="G54" s="1">
        <v>54361</v>
      </c>
      <c r="H54" s="1">
        <v>42924</v>
      </c>
      <c r="I54" s="2">
        <v>377</v>
      </c>
      <c r="J54" s="1">
        <v>2131737</v>
      </c>
      <c r="K54" s="1">
        <v>366125</v>
      </c>
      <c r="L54" s="1">
        <v>5822434</v>
      </c>
      <c r="M54" s="42"/>
      <c r="N54" s="35">
        <f>IFERROR(B54/J54,0)</f>
        <v>0.11723960319682963</v>
      </c>
      <c r="O54" s="36">
        <f>IFERROR(I54/H54,0)</f>
        <v>8.7829652408908769E-3</v>
      </c>
      <c r="P54" s="34">
        <f>D54*250</f>
        <v>548500</v>
      </c>
      <c r="Q54" s="37">
        <f>ABS(P54-B54)/B54</f>
        <v>1.194667178822362</v>
      </c>
    </row>
    <row r="55" spans="1:17" ht="15" thickBot="1" x14ac:dyDescent="0.35">
      <c r="A55" s="46" t="s">
        <v>55</v>
      </c>
      <c r="B55" s="29">
        <v>15409</v>
      </c>
      <c r="C55" s="13"/>
      <c r="D55" s="13">
        <v>105</v>
      </c>
      <c r="E55" s="13"/>
      <c r="F55" s="29">
        <v>9709</v>
      </c>
      <c r="G55" s="29">
        <v>5595</v>
      </c>
      <c r="H55" s="29">
        <v>26624</v>
      </c>
      <c r="I55" s="13">
        <v>181</v>
      </c>
      <c r="J55" s="29">
        <v>280283</v>
      </c>
      <c r="K55" s="29">
        <v>484283</v>
      </c>
      <c r="L55" s="29">
        <v>578759</v>
      </c>
      <c r="M55" s="42"/>
      <c r="N55" s="35">
        <f>IFERROR(B55/J55,0)</f>
        <v>5.4976577245141517E-2</v>
      </c>
      <c r="O55" s="36">
        <f>IFERROR(I55/H55,0)</f>
        <v>6.798377403846154E-3</v>
      </c>
      <c r="P55" s="34">
        <f>D55*250</f>
        <v>26250</v>
      </c>
      <c r="Q55" s="37">
        <f>ABS(P55-B55)/B55</f>
        <v>0.70354987345058084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4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5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4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4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970F0152-20D9-4C58-9115-A1C83A0908C0}"/>
    <hyperlink ref="A6" r:id="rId2" display="https://www.worldometers.info/coronavirus/usa/california/" xr:uid="{2284B31C-1E29-41C4-A7EE-0145B9FF2A54}"/>
    <hyperlink ref="A11" r:id="rId3" display="https://www.worldometers.info/coronavirus/usa/florida/" xr:uid="{4A1A6F56-F65B-4398-9A49-52070FB39F84}"/>
    <hyperlink ref="A35" r:id="rId4" display="https://www.worldometers.info/coronavirus/usa/new-york/" xr:uid="{F9C292A2-F894-493E-B800-8C86A38659EA}"/>
    <hyperlink ref="A16" r:id="rId5" display="https://www.worldometers.info/coronavirus/usa/illinois/" xr:uid="{AC316774-7937-448F-A6B4-3B492CB0455D}"/>
    <hyperlink ref="A12" r:id="rId6" display="https://www.worldometers.info/coronavirus/usa/georgia/" xr:uid="{91713783-24C1-4F53-B0A4-A6E79321BA1B}"/>
    <hyperlink ref="A36" r:id="rId7" display="https://www.worldometers.info/coronavirus/usa/north-carolina/" xr:uid="{AE794304-C70B-40A9-A12B-BBA1939BD967}"/>
    <hyperlink ref="A46" r:id="rId8" display="https://www.worldometers.info/coronavirus/usa/tennessee/" xr:uid="{3454A7C7-2CDC-4909-9F9A-36A58C03D1C9}"/>
    <hyperlink ref="A33" r:id="rId9" display="https://www.worldometers.info/coronavirus/usa/new-jersey/" xr:uid="{43641EC6-D12A-43FE-BBDE-8993BAE4E31B}"/>
    <hyperlink ref="A4" r:id="rId10" display="https://www.worldometers.info/coronavirus/usa/arizona/" xr:uid="{369238DC-A7DF-40A4-987E-5CE67694EC46}"/>
    <hyperlink ref="A54" r:id="rId11" display="https://www.worldometers.info/coronavirus/usa/wisconsin/" xr:uid="{7B90307B-D4F1-4D5D-9CEE-E671AB4D1764}"/>
    <hyperlink ref="A38" r:id="rId12" display="https://www.worldometers.info/coronavirus/usa/ohio/" xr:uid="{E66824E0-9371-4A59-8527-3DC084F5DA97}"/>
    <hyperlink ref="A41" r:id="rId13" display="https://www.worldometers.info/coronavirus/usa/pennsylvania/" xr:uid="{73E5BAD4-6698-494B-9F28-E1E78E185DC8}"/>
    <hyperlink ref="A25" r:id="rId14" display="https://www.worldometers.info/coronavirus/usa/michigan/" xr:uid="{7C330BAB-C160-4474-8EC8-986D35B448D2}"/>
    <hyperlink ref="A28" r:id="rId15" display="https://www.worldometers.info/coronavirus/usa/missouri/" xr:uid="{0CAA36AC-09D1-4D6D-9C3D-DC0353C6C9EF}"/>
    <hyperlink ref="A2" r:id="rId16" display="https://www.worldometers.info/coronavirus/usa/alabama/" xr:uid="{ECB03A48-4B5F-4568-8AF4-D8229DBCCDEF}"/>
    <hyperlink ref="A17" r:id="rId17" display="https://www.worldometers.info/coronavirus/usa/indiana/" xr:uid="{E89EFE1E-D890-4B3E-B6BC-349AE943BE67}"/>
    <hyperlink ref="A51" r:id="rId18" display="https://www.worldometers.info/coronavirus/usa/virginia/" xr:uid="{C572B7EB-776B-43EF-9875-D929587100F4}"/>
    <hyperlink ref="A21" r:id="rId19" display="https://www.worldometers.info/coronavirus/usa/louisiana/" xr:uid="{475CBCC3-1650-414F-AD28-CA1A48AB3180}"/>
    <hyperlink ref="A44" r:id="rId20" display="https://www.worldometers.info/coronavirus/usa/south-carolina/" xr:uid="{40B7107F-DCC3-401D-AB89-80C7C091405A}"/>
    <hyperlink ref="A24" r:id="rId21" display="https://www.worldometers.info/coronavirus/usa/massachusetts/" xr:uid="{2503FD2E-CAD4-45AB-A340-039F64667EBA}"/>
    <hyperlink ref="A26" r:id="rId22" display="https://www.worldometers.info/coronavirus/usa/minnesota/" xr:uid="{5E2D8AD0-85EF-469D-96A0-57983037E00E}"/>
    <hyperlink ref="A23" r:id="rId23" display="https://www.worldometers.info/coronavirus/usa/maryland/" xr:uid="{D5D79E03-D2AB-479F-841F-CC38FF735412}"/>
    <hyperlink ref="A18" r:id="rId24" display="https://www.worldometers.info/coronavirus/usa/iowa/" xr:uid="{B386AACA-CC74-498D-85CC-648802C2A351}"/>
    <hyperlink ref="A39" r:id="rId25" display="https://www.worldometers.info/coronavirus/usa/oklahoma/" xr:uid="{D46458DF-719D-4945-93D2-CE0E8B6AE578}"/>
    <hyperlink ref="A49" r:id="rId26" display="https://www.worldometers.info/coronavirus/usa/utah/" xr:uid="{9DFAD236-09AA-4A66-AAA5-19E1BD123FA5}"/>
    <hyperlink ref="A27" r:id="rId27" display="https://www.worldometers.info/coronavirus/usa/mississippi/" xr:uid="{5CD4E65E-D996-4D3E-A2C4-318F494FA570}"/>
    <hyperlink ref="A7" r:id="rId28" display="https://www.worldometers.info/coronavirus/usa/colorado/" xr:uid="{5D5931F7-96BA-4AD2-BE92-54F2287618ED}"/>
    <hyperlink ref="A5" r:id="rId29" display="https://www.worldometers.info/coronavirus/usa/arkansas/" xr:uid="{42ACDA9A-DCEA-4576-B20B-8B09B901F0E3}"/>
    <hyperlink ref="A52" r:id="rId30" display="https://www.worldometers.info/coronavirus/usa/washington/" xr:uid="{6BEAA445-A3EF-42F7-99D1-C26AC82D9C64}"/>
    <hyperlink ref="A20" r:id="rId31" display="https://www.worldometers.info/coronavirus/usa/kentucky/" xr:uid="{50A02227-3423-42CA-87D8-12416F64FA9C}"/>
    <hyperlink ref="A31" r:id="rId32" display="https://www.worldometers.info/coronavirus/usa/nevada/" xr:uid="{A71511A7-3B24-4577-8649-1CD1B936D5EF}"/>
    <hyperlink ref="A19" r:id="rId33" display="https://www.worldometers.info/coronavirus/usa/kansas/" xr:uid="{FC781EDF-1062-4C77-92EE-FDD3839E4318}"/>
    <hyperlink ref="A30" r:id="rId34" display="https://www.worldometers.info/coronavirus/usa/nebraska/" xr:uid="{A0604D96-B439-4712-B702-A5F7F9DBE255}"/>
    <hyperlink ref="A8" r:id="rId35" display="https://www.worldometers.info/coronavirus/usa/connecticut/" xr:uid="{7A1FDA98-BFBE-4827-9927-71337739EED8}"/>
    <hyperlink ref="A15" r:id="rId36" display="https://www.worldometers.info/coronavirus/usa/idaho/" xr:uid="{342AEAA1-DE98-47F0-857F-12D750D8E9CA}"/>
    <hyperlink ref="A45" r:id="rId37" display="https://www.worldometers.info/coronavirus/usa/south-dakota/" xr:uid="{217F1AB4-C944-41F5-BCC2-6AEE936712DB}"/>
    <hyperlink ref="A34" r:id="rId38" display="https://www.worldometers.info/coronavirus/usa/new-mexico/" xr:uid="{892CF405-C8EE-4559-B9AC-F7E72C01BC8F}"/>
    <hyperlink ref="A37" r:id="rId39" display="https://www.worldometers.info/coronavirus/usa/north-dakota/" xr:uid="{95F34300-03E5-4D81-AC1C-1C54E69AFD2A}"/>
    <hyperlink ref="A40" r:id="rId40" display="https://www.worldometers.info/coronavirus/usa/oregon/" xr:uid="{B79DD854-FDAB-4D55-BBBE-A772A2113CB0}"/>
    <hyperlink ref="A29" r:id="rId41" display="https://www.worldometers.info/coronavirus/usa/montana/" xr:uid="{185DC489-A53B-4838-9E63-AF40966864A8}"/>
    <hyperlink ref="A43" r:id="rId42" display="https://www.worldometers.info/coronavirus/usa/rhode-island/" xr:uid="{B1FE8898-4216-4AFD-B82D-EA9E9176557A}"/>
    <hyperlink ref="A53" r:id="rId43" display="https://www.worldometers.info/coronavirus/usa/west-virginia/" xr:uid="{0508E311-BBF8-4FB2-A355-0E29E7A370F1}"/>
    <hyperlink ref="A9" r:id="rId44" display="https://www.worldometers.info/coronavirus/usa/delaware/" xr:uid="{660736E0-7272-4EA2-837A-E30A496659DF}"/>
    <hyperlink ref="A10" r:id="rId45" display="https://www.worldometers.info/coronavirus/usa/district-of-columbia/" xr:uid="{4DE39232-679C-4EBA-847C-EFF7F6BCF3B6}"/>
    <hyperlink ref="A3" r:id="rId46" display="https://www.worldometers.info/coronavirus/usa/alaska/" xr:uid="{5CAE2B1F-E032-4CAD-B2CB-57ACC45C6C75}"/>
    <hyperlink ref="A14" r:id="rId47" display="https://www.worldometers.info/coronavirus/usa/hawaii/" xr:uid="{0F991BC9-287F-4245-A770-F4F825EEB80B}"/>
    <hyperlink ref="A55" r:id="rId48" display="https://www.worldometers.info/coronavirus/usa/wyoming/" xr:uid="{36C4BCA8-2A50-4982-94DB-7DDA59E8F962}"/>
    <hyperlink ref="A32" r:id="rId49" display="https://www.worldometers.info/coronavirus/usa/new-hampshire/" xr:uid="{BA3EBD28-AF62-40C0-B8E1-982037B22EA3}"/>
    <hyperlink ref="A22" r:id="rId50" display="https://www.worldometers.info/coronavirus/usa/maine/" xr:uid="{F0A525BB-A904-4201-A47E-9CF617082280}"/>
    <hyperlink ref="A50" r:id="rId51" display="https://www.worldometers.info/coronavirus/usa/vermont/" xr:uid="{1E8ECEE6-B292-421E-A564-0666E4FB1FAB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1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47"/>
  </cols>
  <sheetData>
    <row r="1" spans="1:2" ht="15" thickBot="1" x14ac:dyDescent="0.4"/>
    <row r="2" spans="1:2" ht="15" thickBot="1" x14ac:dyDescent="0.4">
      <c r="A2" s="39" t="s">
        <v>36</v>
      </c>
      <c r="B2" s="48">
        <v>3026</v>
      </c>
    </row>
    <row r="3" spans="1:2" ht="15" thickBot="1" x14ac:dyDescent="0.4">
      <c r="A3" s="39" t="s">
        <v>52</v>
      </c>
      <c r="B3" s="48">
        <v>84</v>
      </c>
    </row>
    <row r="4" spans="1:2" ht="15" thickBot="1" x14ac:dyDescent="0.4">
      <c r="A4" s="39" t="s">
        <v>33</v>
      </c>
      <c r="B4" s="48">
        <v>6087</v>
      </c>
    </row>
    <row r="5" spans="1:2" ht="15" thickBot="1" x14ac:dyDescent="0.4">
      <c r="A5" s="39" t="s">
        <v>34</v>
      </c>
      <c r="B5" s="48">
        <v>2037</v>
      </c>
    </row>
    <row r="6" spans="1:2" ht="15" thickBot="1" x14ac:dyDescent="0.4">
      <c r="A6" s="39" t="s">
        <v>10</v>
      </c>
      <c r="B6" s="48">
        <v>17864</v>
      </c>
    </row>
    <row r="7" spans="1:2" ht="15" thickBot="1" x14ac:dyDescent="0.4">
      <c r="A7" s="39" t="s">
        <v>18</v>
      </c>
      <c r="B7" s="48">
        <v>2353</v>
      </c>
    </row>
    <row r="8" spans="1:2" ht="15" thickBot="1" x14ac:dyDescent="0.4">
      <c r="A8" s="39" t="s">
        <v>23</v>
      </c>
      <c r="B8" s="48">
        <v>4656</v>
      </c>
    </row>
    <row r="9" spans="1:2" ht="15" thickBot="1" x14ac:dyDescent="0.4">
      <c r="A9" s="39" t="s">
        <v>43</v>
      </c>
      <c r="B9" s="48">
        <v>716</v>
      </c>
    </row>
    <row r="10" spans="1:2" ht="29.5" thickBot="1" x14ac:dyDescent="0.4">
      <c r="A10" s="58" t="s">
        <v>63</v>
      </c>
      <c r="B10" s="63">
        <v>650</v>
      </c>
    </row>
    <row r="11" spans="1:2" ht="15" thickBot="1" x14ac:dyDescent="0.4">
      <c r="A11" s="39" t="s">
        <v>13</v>
      </c>
      <c r="B11" s="48">
        <v>16964</v>
      </c>
    </row>
    <row r="12" spans="1:2" ht="15" thickBot="1" x14ac:dyDescent="0.4">
      <c r="A12" s="39" t="s">
        <v>16</v>
      </c>
      <c r="B12" s="48">
        <v>8578</v>
      </c>
    </row>
    <row r="13" spans="1:2" ht="15" thickBot="1" x14ac:dyDescent="0.4">
      <c r="A13" s="40" t="s">
        <v>64</v>
      </c>
      <c r="B13" s="48">
        <v>85</v>
      </c>
    </row>
    <row r="14" spans="1:2" ht="15" thickBot="1" x14ac:dyDescent="0.4">
      <c r="A14" s="39" t="s">
        <v>47</v>
      </c>
      <c r="B14" s="48">
        <v>219</v>
      </c>
    </row>
    <row r="15" spans="1:2" ht="15" thickBot="1" x14ac:dyDescent="0.4">
      <c r="A15" s="39" t="s">
        <v>49</v>
      </c>
      <c r="B15" s="48">
        <v>671</v>
      </c>
    </row>
    <row r="16" spans="1:2" ht="15" thickBot="1" x14ac:dyDescent="0.4">
      <c r="A16" s="39" t="s">
        <v>12</v>
      </c>
      <c r="B16" s="48">
        <v>10313</v>
      </c>
    </row>
    <row r="17" spans="1:2" ht="15" thickBot="1" x14ac:dyDescent="0.4">
      <c r="A17" s="39" t="s">
        <v>27</v>
      </c>
      <c r="B17" s="48">
        <v>4511</v>
      </c>
    </row>
    <row r="18" spans="1:2" ht="15" thickBot="1" x14ac:dyDescent="0.4">
      <c r="A18" s="39" t="s">
        <v>41</v>
      </c>
      <c r="B18" s="48">
        <v>1814</v>
      </c>
    </row>
    <row r="19" spans="1:2" ht="15" thickBot="1" x14ac:dyDescent="0.4">
      <c r="A19" s="39" t="s">
        <v>45</v>
      </c>
      <c r="B19" s="48">
        <v>1087</v>
      </c>
    </row>
    <row r="20" spans="1:2" ht="15" thickBot="1" x14ac:dyDescent="0.4">
      <c r="A20" s="39" t="s">
        <v>38</v>
      </c>
      <c r="B20" s="48">
        <v>1534</v>
      </c>
    </row>
    <row r="21" spans="1:2" ht="15" thickBot="1" x14ac:dyDescent="0.4">
      <c r="A21" s="39" t="s">
        <v>14</v>
      </c>
      <c r="B21" s="48">
        <v>5995</v>
      </c>
    </row>
    <row r="22" spans="1:2" ht="15" thickBot="1" x14ac:dyDescent="0.4">
      <c r="A22" s="39" t="s">
        <v>39</v>
      </c>
      <c r="B22" s="48">
        <v>150</v>
      </c>
    </row>
    <row r="23" spans="1:2" ht="15" thickBot="1" x14ac:dyDescent="0.4">
      <c r="A23" s="39" t="s">
        <v>26</v>
      </c>
      <c r="B23" s="48">
        <v>4182</v>
      </c>
    </row>
    <row r="24" spans="1:2" ht="15" thickBot="1" x14ac:dyDescent="0.4">
      <c r="A24" s="39" t="s">
        <v>17</v>
      </c>
      <c r="B24" s="48">
        <v>10085</v>
      </c>
    </row>
    <row r="25" spans="1:2" ht="15" thickBot="1" x14ac:dyDescent="0.4">
      <c r="A25" s="39" t="s">
        <v>11</v>
      </c>
      <c r="B25" s="48">
        <v>7833</v>
      </c>
    </row>
    <row r="26" spans="1:2" ht="15" thickBot="1" x14ac:dyDescent="0.4">
      <c r="A26" s="39" t="s">
        <v>32</v>
      </c>
      <c r="B26" s="48">
        <v>2609</v>
      </c>
    </row>
    <row r="27" spans="1:2" ht="15" thickBot="1" x14ac:dyDescent="0.4">
      <c r="A27" s="39" t="s">
        <v>30</v>
      </c>
      <c r="B27" s="48">
        <v>3405</v>
      </c>
    </row>
    <row r="28" spans="1:2" ht="15" thickBot="1" x14ac:dyDescent="0.4">
      <c r="A28" s="39" t="s">
        <v>35</v>
      </c>
      <c r="B28" s="48">
        <v>3282</v>
      </c>
    </row>
    <row r="29" spans="1:2" ht="15" thickBot="1" x14ac:dyDescent="0.4">
      <c r="A29" s="39" t="s">
        <v>51</v>
      </c>
      <c r="B29" s="48">
        <v>407</v>
      </c>
    </row>
    <row r="30" spans="1:2" ht="15" thickBot="1" x14ac:dyDescent="0.4">
      <c r="A30" s="39" t="s">
        <v>50</v>
      </c>
      <c r="B30" s="48">
        <v>674</v>
      </c>
    </row>
    <row r="31" spans="1:2" ht="15" thickBot="1" x14ac:dyDescent="0.4">
      <c r="A31" s="39" t="s">
        <v>31</v>
      </c>
      <c r="B31" s="48">
        <v>1824</v>
      </c>
    </row>
    <row r="32" spans="1:2" ht="29.5" thickBot="1" x14ac:dyDescent="0.4">
      <c r="A32" s="39" t="s">
        <v>42</v>
      </c>
      <c r="B32" s="48">
        <v>486</v>
      </c>
    </row>
    <row r="33" spans="1:2" ht="15" thickBot="1" x14ac:dyDescent="0.4">
      <c r="A33" s="39" t="s">
        <v>8</v>
      </c>
      <c r="B33" s="48">
        <v>16537</v>
      </c>
    </row>
    <row r="34" spans="1:2" ht="15" thickBot="1" x14ac:dyDescent="0.4">
      <c r="A34" s="39" t="s">
        <v>44</v>
      </c>
      <c r="B34" s="48">
        <v>1082</v>
      </c>
    </row>
    <row r="35" spans="1:2" ht="15" thickBot="1" x14ac:dyDescent="0.4">
      <c r="A35" s="39" t="s">
        <v>7</v>
      </c>
      <c r="B35" s="48">
        <v>33770</v>
      </c>
    </row>
    <row r="36" spans="1:2" ht="15" thickBot="1" x14ac:dyDescent="0.4">
      <c r="A36" s="39" t="s">
        <v>24</v>
      </c>
      <c r="B36" s="48">
        <v>4548</v>
      </c>
    </row>
    <row r="37" spans="1:2" ht="15" thickBot="1" x14ac:dyDescent="0.4">
      <c r="A37" s="39" t="s">
        <v>53</v>
      </c>
      <c r="B37" s="48">
        <v>596</v>
      </c>
    </row>
    <row r="38" spans="1:2" ht="15" thickBot="1" x14ac:dyDescent="0.4">
      <c r="A38" s="39" t="s">
        <v>21</v>
      </c>
      <c r="B38" s="48">
        <v>5504</v>
      </c>
    </row>
    <row r="39" spans="1:2" ht="15" thickBot="1" x14ac:dyDescent="0.4">
      <c r="A39" s="39" t="s">
        <v>46</v>
      </c>
      <c r="B39" s="48">
        <v>1413</v>
      </c>
    </row>
    <row r="40" spans="1:2" ht="15" thickBot="1" x14ac:dyDescent="0.4">
      <c r="A40" s="39" t="s">
        <v>37</v>
      </c>
      <c r="B40" s="48">
        <v>710</v>
      </c>
    </row>
    <row r="41" spans="1:2" ht="15" thickBot="1" x14ac:dyDescent="0.4">
      <c r="A41" s="39" t="s">
        <v>19</v>
      </c>
      <c r="B41" s="48">
        <v>9015</v>
      </c>
    </row>
    <row r="42" spans="1:2" ht="15" thickBot="1" x14ac:dyDescent="0.4">
      <c r="A42" s="40" t="s">
        <v>65</v>
      </c>
      <c r="B42" s="48">
        <v>855</v>
      </c>
    </row>
    <row r="43" spans="1:2" ht="15" thickBot="1" x14ac:dyDescent="0.4">
      <c r="A43" s="39" t="s">
        <v>40</v>
      </c>
      <c r="B43" s="48">
        <v>1222</v>
      </c>
    </row>
    <row r="44" spans="1:2" ht="15" thickBot="1" x14ac:dyDescent="0.4">
      <c r="A44" s="39" t="s">
        <v>25</v>
      </c>
      <c r="B44" s="48">
        <v>3992</v>
      </c>
    </row>
    <row r="45" spans="1:2" ht="15" thickBot="1" x14ac:dyDescent="0.4">
      <c r="A45" s="39" t="s">
        <v>54</v>
      </c>
      <c r="B45" s="48">
        <v>482</v>
      </c>
    </row>
    <row r="46" spans="1:2" ht="15" thickBot="1" x14ac:dyDescent="0.4">
      <c r="A46" s="39" t="s">
        <v>20</v>
      </c>
      <c r="B46" s="48">
        <v>3509</v>
      </c>
    </row>
    <row r="47" spans="1:2" ht="15" thickBot="1" x14ac:dyDescent="0.4">
      <c r="A47" s="39" t="s">
        <v>15</v>
      </c>
      <c r="B47" s="48">
        <v>19030</v>
      </c>
    </row>
    <row r="48" spans="1:2" ht="21.5" thickBot="1" x14ac:dyDescent="0.4">
      <c r="A48" s="40" t="s">
        <v>66</v>
      </c>
      <c r="B48" s="48">
        <v>23</v>
      </c>
    </row>
    <row r="49" spans="1:2" ht="15" thickBot="1" x14ac:dyDescent="0.4">
      <c r="A49" s="39" t="s">
        <v>28</v>
      </c>
      <c r="B49" s="48">
        <v>632</v>
      </c>
    </row>
    <row r="50" spans="1:2" ht="15" thickBot="1" x14ac:dyDescent="0.4">
      <c r="A50" s="39" t="s">
        <v>48</v>
      </c>
      <c r="B50" s="48">
        <v>58</v>
      </c>
    </row>
    <row r="51" spans="1:2" ht="15" thickBot="1" x14ac:dyDescent="0.4">
      <c r="A51" s="39" t="s">
        <v>29</v>
      </c>
      <c r="B51" s="48">
        <v>3688</v>
      </c>
    </row>
    <row r="52" spans="1:2" ht="15" thickBot="1" x14ac:dyDescent="0.4">
      <c r="A52" s="39" t="s">
        <v>9</v>
      </c>
      <c r="B52" s="48">
        <v>2439</v>
      </c>
    </row>
    <row r="53" spans="1:2" ht="15" thickBot="1" x14ac:dyDescent="0.4">
      <c r="A53" s="39" t="s">
        <v>56</v>
      </c>
      <c r="B53" s="48">
        <v>480</v>
      </c>
    </row>
    <row r="54" spans="1:2" ht="15" thickBot="1" x14ac:dyDescent="0.4">
      <c r="A54" s="39" t="s">
        <v>22</v>
      </c>
      <c r="B54" s="48">
        <v>2194</v>
      </c>
    </row>
    <row r="55" spans="1:2" ht="15" thickBot="1" x14ac:dyDescent="0.4">
      <c r="A55" s="46" t="s">
        <v>55</v>
      </c>
      <c r="B55" s="49">
        <v>105</v>
      </c>
    </row>
    <row r="56" spans="1:2" ht="15" thickBot="1" x14ac:dyDescent="0.4">
      <c r="A56" s="46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47" r:id="rId1" display="https://www.worldometers.info/coronavirus/usa/texas/" xr:uid="{F2653213-6930-477D-AD44-3BDDEF2C2BBB}"/>
    <hyperlink ref="A6" r:id="rId2" display="https://www.worldometers.info/coronavirus/usa/california/" xr:uid="{9BC97D56-100E-49A1-8B66-4B3CC8C46F90}"/>
    <hyperlink ref="A11" r:id="rId3" display="https://www.worldometers.info/coronavirus/usa/florida/" xr:uid="{52B01C09-BBDB-43D4-8D69-E3892CA3EE03}"/>
    <hyperlink ref="A35" r:id="rId4" display="https://www.worldometers.info/coronavirus/usa/new-york/" xr:uid="{CF79E527-7B73-48F0-BA7E-B9A57192AB18}"/>
    <hyperlink ref="A16" r:id="rId5" display="https://www.worldometers.info/coronavirus/usa/illinois/" xr:uid="{59E2A183-D2E2-443A-BD94-4224F2B32E0B}"/>
    <hyperlink ref="A12" r:id="rId6" display="https://www.worldometers.info/coronavirus/usa/georgia/" xr:uid="{386F6237-BDD9-4458-87AD-B2DCD7098FF9}"/>
    <hyperlink ref="A36" r:id="rId7" display="https://www.worldometers.info/coronavirus/usa/north-carolina/" xr:uid="{AFF714CC-6AD9-4BEB-8D62-DA8DA8022C28}"/>
    <hyperlink ref="A46" r:id="rId8" display="https://www.worldometers.info/coronavirus/usa/tennessee/" xr:uid="{CB5D01AB-93EF-4044-BACA-2B50F18096EE}"/>
    <hyperlink ref="A33" r:id="rId9" display="https://www.worldometers.info/coronavirus/usa/new-jersey/" xr:uid="{966FB8F1-83FC-4948-8107-2EA5565FBD6B}"/>
    <hyperlink ref="A4" r:id="rId10" display="https://www.worldometers.info/coronavirus/usa/arizona/" xr:uid="{65A42C1F-D5F4-482A-999A-F6C2FEBDB561}"/>
    <hyperlink ref="A54" r:id="rId11" display="https://www.worldometers.info/coronavirus/usa/wisconsin/" xr:uid="{BD5F37A9-8085-449E-8211-E7FF37A2936F}"/>
    <hyperlink ref="A38" r:id="rId12" display="https://www.worldometers.info/coronavirus/usa/ohio/" xr:uid="{881242F4-E342-4983-B15E-E50869A30B25}"/>
    <hyperlink ref="A41" r:id="rId13" display="https://www.worldometers.info/coronavirus/usa/pennsylvania/" xr:uid="{812532B9-EFBF-4DD3-A89C-40608BEFFB3D}"/>
    <hyperlink ref="A25" r:id="rId14" display="https://www.worldometers.info/coronavirus/usa/michigan/" xr:uid="{EB4EAE87-0AE7-48D8-B606-CD0DFA21B1AC}"/>
    <hyperlink ref="A28" r:id="rId15" display="https://www.worldometers.info/coronavirus/usa/missouri/" xr:uid="{18912AC8-889C-4151-AA6C-2FEAE4D6DF51}"/>
    <hyperlink ref="A2" r:id="rId16" display="https://www.worldometers.info/coronavirus/usa/alabama/" xr:uid="{AAE742A3-76DD-4818-AFBA-A4675C1D9B9B}"/>
    <hyperlink ref="A17" r:id="rId17" display="https://www.worldometers.info/coronavirus/usa/indiana/" xr:uid="{1EF153C3-FB1B-41D1-843D-80659F5B7160}"/>
    <hyperlink ref="A51" r:id="rId18" display="https://www.worldometers.info/coronavirus/usa/virginia/" xr:uid="{266E32E1-5195-4D16-9658-4784A3663E1C}"/>
    <hyperlink ref="A21" r:id="rId19" display="https://www.worldometers.info/coronavirus/usa/louisiana/" xr:uid="{EE96A504-95A2-44DF-A5E0-C2C678F1C755}"/>
    <hyperlink ref="A44" r:id="rId20" display="https://www.worldometers.info/coronavirus/usa/south-carolina/" xr:uid="{E87A7979-2152-4DB8-B972-2A9CE03C3D61}"/>
    <hyperlink ref="A24" r:id="rId21" display="https://www.worldometers.info/coronavirus/usa/massachusetts/" xr:uid="{8ACCD334-EAE7-4599-8085-2D41203C5DA9}"/>
    <hyperlink ref="A26" r:id="rId22" display="https://www.worldometers.info/coronavirus/usa/minnesota/" xr:uid="{8674EDCF-A6D9-4D95-A69A-B2C7C4013623}"/>
    <hyperlink ref="A23" r:id="rId23" display="https://www.worldometers.info/coronavirus/usa/maryland/" xr:uid="{C717A734-BF3F-487B-8F4D-564FB781B2C1}"/>
    <hyperlink ref="A18" r:id="rId24" display="https://www.worldometers.info/coronavirus/usa/iowa/" xr:uid="{959DB4F9-FA8C-4127-B473-D8F915F09238}"/>
    <hyperlink ref="A39" r:id="rId25" display="https://www.worldometers.info/coronavirus/usa/oklahoma/" xr:uid="{A115B6DE-C512-433C-B667-DC80A5E8F8AE}"/>
    <hyperlink ref="A49" r:id="rId26" display="https://www.worldometers.info/coronavirus/usa/utah/" xr:uid="{AA3A8E0F-23C3-4E3A-A36C-103EFF0AC85E}"/>
    <hyperlink ref="A27" r:id="rId27" display="https://www.worldometers.info/coronavirus/usa/mississippi/" xr:uid="{A760BFD6-5493-4EEB-ABB8-C655FD35A39C}"/>
    <hyperlink ref="A7" r:id="rId28" display="https://www.worldometers.info/coronavirus/usa/colorado/" xr:uid="{E384CAE8-A348-4DDC-81D5-B60E6D64296B}"/>
    <hyperlink ref="A5" r:id="rId29" display="https://www.worldometers.info/coronavirus/usa/arkansas/" xr:uid="{C200F0DA-C4A2-49FE-B22C-827F32E3446D}"/>
    <hyperlink ref="A52" r:id="rId30" display="https://www.worldometers.info/coronavirus/usa/washington/" xr:uid="{CCE0D885-316E-4E61-AC82-06D2C3216FBA}"/>
    <hyperlink ref="A20" r:id="rId31" display="https://www.worldometers.info/coronavirus/usa/kentucky/" xr:uid="{533A1DD4-65A8-4914-A3BC-6C068A79CC74}"/>
    <hyperlink ref="A31" r:id="rId32" display="https://www.worldometers.info/coronavirus/usa/nevada/" xr:uid="{0C47D2D1-0E75-497C-B2B4-8EAE1CD063E9}"/>
    <hyperlink ref="A19" r:id="rId33" display="https://www.worldometers.info/coronavirus/usa/kansas/" xr:uid="{D722FA78-0F46-44E4-A161-FD1B5ADE4F20}"/>
    <hyperlink ref="A30" r:id="rId34" display="https://www.worldometers.info/coronavirus/usa/nebraska/" xr:uid="{6D361D19-891C-4845-888F-CB543C8CB6C5}"/>
    <hyperlink ref="A8" r:id="rId35" display="https://www.worldometers.info/coronavirus/usa/connecticut/" xr:uid="{79E1501E-23DD-4056-A825-2D779E8CCEA3}"/>
    <hyperlink ref="A15" r:id="rId36" display="https://www.worldometers.info/coronavirus/usa/idaho/" xr:uid="{780C9251-B2DF-4E5A-B0A4-ECA437F425A2}"/>
    <hyperlink ref="A45" r:id="rId37" display="https://www.worldometers.info/coronavirus/usa/south-dakota/" xr:uid="{027FE3CC-E52F-4B9A-A1E3-6A81D2C7D67D}"/>
    <hyperlink ref="A34" r:id="rId38" display="https://www.worldometers.info/coronavirus/usa/new-mexico/" xr:uid="{DFF0CD37-3E38-48FF-BB9B-E556A41ABD53}"/>
    <hyperlink ref="A37" r:id="rId39" display="https://www.worldometers.info/coronavirus/usa/north-dakota/" xr:uid="{7AB52EF6-80B4-44B2-B916-8E497CEF09AD}"/>
    <hyperlink ref="A40" r:id="rId40" display="https://www.worldometers.info/coronavirus/usa/oregon/" xr:uid="{387416A3-4D3E-4F17-B739-FE42DA2908FA}"/>
    <hyperlink ref="A29" r:id="rId41" display="https://www.worldometers.info/coronavirus/usa/montana/" xr:uid="{AA202DD6-E589-498C-B42E-694E0ABF39BC}"/>
    <hyperlink ref="A43" r:id="rId42" display="https://www.worldometers.info/coronavirus/usa/rhode-island/" xr:uid="{9DDF8445-6873-4059-AE9A-A197D0D905A6}"/>
    <hyperlink ref="A53" r:id="rId43" display="https://www.worldometers.info/coronavirus/usa/west-virginia/" xr:uid="{9CC71681-CF85-424C-A4DC-66ACD7D3C628}"/>
    <hyperlink ref="A9" r:id="rId44" display="https://www.worldometers.info/coronavirus/usa/delaware/" xr:uid="{FA3CEC88-C88C-4CE2-9333-587F7FC66FBC}"/>
    <hyperlink ref="A10" r:id="rId45" display="https://www.worldometers.info/coronavirus/usa/district-of-columbia/" xr:uid="{66F5EB4B-6450-4BD2-B6C6-C1683D7E3B0C}"/>
    <hyperlink ref="A3" r:id="rId46" display="https://www.worldometers.info/coronavirus/usa/alaska/" xr:uid="{FB816B72-FDE8-4035-B8AE-A7A3AE6CFCFA}"/>
    <hyperlink ref="A14" r:id="rId47" display="https://www.worldometers.info/coronavirus/usa/hawaii/" xr:uid="{26DE1BF5-6043-46C2-91EF-14BF5ED0ED59}"/>
    <hyperlink ref="A55" r:id="rId48" display="https://www.worldometers.info/coronavirus/usa/wyoming/" xr:uid="{2D38277B-3139-4DD4-9DF7-FF5EC301427A}"/>
    <hyperlink ref="A32" r:id="rId49" display="https://www.worldometers.info/coronavirus/usa/new-hampshire/" xr:uid="{34B29C81-6AE3-4033-AC95-1D94E24A5979}"/>
    <hyperlink ref="A22" r:id="rId50" display="https://www.worldometers.info/coronavirus/usa/maine/" xr:uid="{09A7F70F-FAA9-4F1E-A656-ACEC7113A265}"/>
    <hyperlink ref="A50" r:id="rId51" display="https://www.worldometers.info/coronavirus/usa/vermont/" xr:uid="{D0B3C0D2-9176-4B86-AF78-5D99F25F669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48">
        <v>3026</v>
      </c>
    </row>
    <row r="3" spans="1:3" ht="15" thickBot="1" x14ac:dyDescent="0.4">
      <c r="B3" s="39" t="s">
        <v>52</v>
      </c>
      <c r="C3" s="48">
        <v>84</v>
      </c>
    </row>
    <row r="4" spans="1:3" ht="15" thickBot="1" x14ac:dyDescent="0.4">
      <c r="A4" s="27" t="s">
        <v>33</v>
      </c>
      <c r="B4" s="39" t="s">
        <v>33</v>
      </c>
      <c r="C4" s="48">
        <v>6087</v>
      </c>
    </row>
    <row r="5" spans="1:3" ht="15" thickBot="1" x14ac:dyDescent="0.4">
      <c r="A5" s="27" t="s">
        <v>34</v>
      </c>
      <c r="B5" s="39" t="s">
        <v>34</v>
      </c>
      <c r="C5" s="48">
        <v>2037</v>
      </c>
    </row>
    <row r="6" spans="1:3" ht="15" thickBot="1" x14ac:dyDescent="0.4">
      <c r="A6" s="27" t="s">
        <v>10</v>
      </c>
      <c r="B6" s="39" t="s">
        <v>10</v>
      </c>
      <c r="C6" s="48">
        <v>17864</v>
      </c>
    </row>
    <row r="7" spans="1:3" ht="15" thickBot="1" x14ac:dyDescent="0.4">
      <c r="A7" s="27" t="s">
        <v>18</v>
      </c>
      <c r="B7" s="39" t="s">
        <v>18</v>
      </c>
      <c r="C7" s="48">
        <v>2353</v>
      </c>
    </row>
    <row r="8" spans="1:3" ht="15" thickBot="1" x14ac:dyDescent="0.4">
      <c r="A8" s="27" t="s">
        <v>23</v>
      </c>
      <c r="B8" s="39" t="s">
        <v>23</v>
      </c>
      <c r="C8" s="48">
        <v>4656</v>
      </c>
    </row>
    <row r="9" spans="1:3" ht="15" thickBot="1" x14ac:dyDescent="0.4">
      <c r="A9" s="27" t="s">
        <v>43</v>
      </c>
      <c r="B9" s="39" t="s">
        <v>43</v>
      </c>
      <c r="C9" s="48">
        <v>716</v>
      </c>
    </row>
    <row r="10" spans="1:3" ht="29.5" thickBot="1" x14ac:dyDescent="0.4">
      <c r="A10" s="27" t="s">
        <v>94</v>
      </c>
      <c r="B10" s="58" t="s">
        <v>63</v>
      </c>
      <c r="C10" s="63">
        <v>650</v>
      </c>
    </row>
    <row r="11" spans="1:3" ht="15" thickBot="1" x14ac:dyDescent="0.4">
      <c r="A11" s="27" t="s">
        <v>13</v>
      </c>
      <c r="B11" s="39" t="s">
        <v>13</v>
      </c>
      <c r="C11" s="48">
        <v>16964</v>
      </c>
    </row>
    <row r="12" spans="1:3" ht="15" thickBot="1" x14ac:dyDescent="0.4">
      <c r="A12" s="27" t="s">
        <v>16</v>
      </c>
      <c r="B12" s="39" t="s">
        <v>16</v>
      </c>
      <c r="C12" s="48">
        <v>8578</v>
      </c>
    </row>
    <row r="13" spans="1:3" ht="13" thickBot="1" x14ac:dyDescent="0.4">
      <c r="A13" s="27" t="s">
        <v>64</v>
      </c>
      <c r="B13" s="40" t="s">
        <v>64</v>
      </c>
      <c r="C13" s="48">
        <v>85</v>
      </c>
    </row>
    <row r="14" spans="1:3" ht="15" thickBot="1" x14ac:dyDescent="0.4">
      <c r="B14" s="39" t="s">
        <v>47</v>
      </c>
      <c r="C14" s="48">
        <v>219</v>
      </c>
    </row>
    <row r="15" spans="1:3" ht="15" thickBot="1" x14ac:dyDescent="0.4">
      <c r="A15" s="27" t="s">
        <v>49</v>
      </c>
      <c r="B15" s="39" t="s">
        <v>49</v>
      </c>
      <c r="C15" s="48">
        <v>671</v>
      </c>
    </row>
    <row r="16" spans="1:3" ht="15" thickBot="1" x14ac:dyDescent="0.4">
      <c r="A16" s="27" t="s">
        <v>12</v>
      </c>
      <c r="B16" s="39" t="s">
        <v>12</v>
      </c>
      <c r="C16" s="48">
        <v>10313</v>
      </c>
    </row>
    <row r="17" spans="1:3" ht="15" thickBot="1" x14ac:dyDescent="0.4">
      <c r="A17" s="27" t="s">
        <v>27</v>
      </c>
      <c r="B17" s="39" t="s">
        <v>27</v>
      </c>
      <c r="C17" s="48">
        <v>4511</v>
      </c>
    </row>
    <row r="18" spans="1:3" ht="15" thickBot="1" x14ac:dyDescent="0.4">
      <c r="A18" s="27" t="s">
        <v>41</v>
      </c>
      <c r="B18" s="39" t="s">
        <v>41</v>
      </c>
      <c r="C18" s="48">
        <v>1814</v>
      </c>
    </row>
    <row r="19" spans="1:3" ht="15" thickBot="1" x14ac:dyDescent="0.4">
      <c r="A19" s="27" t="s">
        <v>45</v>
      </c>
      <c r="B19" s="39" t="s">
        <v>45</v>
      </c>
      <c r="C19" s="48">
        <v>1087</v>
      </c>
    </row>
    <row r="20" spans="1:3" ht="15" thickBot="1" x14ac:dyDescent="0.4">
      <c r="A20" s="27" t="s">
        <v>38</v>
      </c>
      <c r="B20" s="39" t="s">
        <v>38</v>
      </c>
      <c r="C20" s="48">
        <v>1534</v>
      </c>
    </row>
    <row r="21" spans="1:3" ht="15" thickBot="1" x14ac:dyDescent="0.4">
      <c r="A21" s="27" t="s">
        <v>14</v>
      </c>
      <c r="B21" s="39" t="s">
        <v>14</v>
      </c>
      <c r="C21" s="48">
        <v>5995</v>
      </c>
    </row>
    <row r="22" spans="1:3" ht="15" thickBot="1" x14ac:dyDescent="0.4">
      <c r="B22" s="39" t="s">
        <v>39</v>
      </c>
      <c r="C22" s="48">
        <v>150</v>
      </c>
    </row>
    <row r="23" spans="1:3" ht="15" thickBot="1" x14ac:dyDescent="0.4">
      <c r="A23" s="27" t="s">
        <v>26</v>
      </c>
      <c r="B23" s="39" t="s">
        <v>26</v>
      </c>
      <c r="C23" s="48">
        <v>4182</v>
      </c>
    </row>
    <row r="24" spans="1:3" ht="15" thickBot="1" x14ac:dyDescent="0.4">
      <c r="A24" s="27" t="s">
        <v>17</v>
      </c>
      <c r="B24" s="39" t="s">
        <v>17</v>
      </c>
      <c r="C24" s="48">
        <v>10085</v>
      </c>
    </row>
    <row r="25" spans="1:3" ht="15" thickBot="1" x14ac:dyDescent="0.4">
      <c r="A25" s="27" t="s">
        <v>11</v>
      </c>
      <c r="B25" s="39" t="s">
        <v>11</v>
      </c>
      <c r="C25" s="48">
        <v>7833</v>
      </c>
    </row>
    <row r="26" spans="1:3" ht="15" thickBot="1" x14ac:dyDescent="0.4">
      <c r="A26" s="27" t="s">
        <v>32</v>
      </c>
      <c r="B26" s="39" t="s">
        <v>32</v>
      </c>
      <c r="C26" s="48">
        <v>2609</v>
      </c>
    </row>
    <row r="27" spans="1:3" ht="15" thickBot="1" x14ac:dyDescent="0.4">
      <c r="A27" s="27" t="s">
        <v>30</v>
      </c>
      <c r="B27" s="39" t="s">
        <v>30</v>
      </c>
      <c r="C27" s="48">
        <v>3405</v>
      </c>
    </row>
    <row r="28" spans="1:3" ht="15" thickBot="1" x14ac:dyDescent="0.4">
      <c r="A28" s="27" t="s">
        <v>35</v>
      </c>
      <c r="B28" s="39" t="s">
        <v>35</v>
      </c>
      <c r="C28" s="48">
        <v>3282</v>
      </c>
    </row>
    <row r="29" spans="1:3" ht="15" thickBot="1" x14ac:dyDescent="0.4">
      <c r="B29" s="39" t="s">
        <v>51</v>
      </c>
      <c r="C29" s="48">
        <v>407</v>
      </c>
    </row>
    <row r="30" spans="1:3" ht="15" thickBot="1" x14ac:dyDescent="0.4">
      <c r="B30" s="39" t="s">
        <v>50</v>
      </c>
      <c r="C30" s="48">
        <v>674</v>
      </c>
    </row>
    <row r="31" spans="1:3" ht="15" thickBot="1" x14ac:dyDescent="0.4">
      <c r="A31" s="27" t="s">
        <v>31</v>
      </c>
      <c r="B31" s="39" t="s">
        <v>31</v>
      </c>
      <c r="C31" s="48">
        <v>1824</v>
      </c>
    </row>
    <row r="32" spans="1:3" ht="15" thickBot="1" x14ac:dyDescent="0.4">
      <c r="A32" s="27" t="s">
        <v>42</v>
      </c>
      <c r="B32" s="39" t="s">
        <v>42</v>
      </c>
      <c r="C32" s="48">
        <v>486</v>
      </c>
    </row>
    <row r="33" spans="1:3" ht="15" thickBot="1" x14ac:dyDescent="0.4">
      <c r="A33" s="27" t="s">
        <v>8</v>
      </c>
      <c r="B33" s="39" t="s">
        <v>8</v>
      </c>
      <c r="C33" s="48">
        <v>16537</v>
      </c>
    </row>
    <row r="34" spans="1:3" ht="15" thickBot="1" x14ac:dyDescent="0.4">
      <c r="A34" s="27" t="s">
        <v>44</v>
      </c>
      <c r="B34" s="39" t="s">
        <v>44</v>
      </c>
      <c r="C34" s="48">
        <v>1082</v>
      </c>
    </row>
    <row r="35" spans="1:3" ht="15" thickBot="1" x14ac:dyDescent="0.4">
      <c r="A35" s="27" t="s">
        <v>7</v>
      </c>
      <c r="B35" s="39" t="s">
        <v>7</v>
      </c>
      <c r="C35" s="48">
        <v>33770</v>
      </c>
    </row>
    <row r="36" spans="1:3" ht="15" thickBot="1" x14ac:dyDescent="0.4">
      <c r="A36" s="27" t="s">
        <v>24</v>
      </c>
      <c r="B36" s="39" t="s">
        <v>24</v>
      </c>
      <c r="C36" s="48">
        <v>4548</v>
      </c>
    </row>
    <row r="37" spans="1:3" ht="15" thickBot="1" x14ac:dyDescent="0.4">
      <c r="B37" s="39" t="s">
        <v>53</v>
      </c>
      <c r="C37" s="48">
        <v>596</v>
      </c>
    </row>
    <row r="38" spans="1:3" ht="15" thickBot="1" x14ac:dyDescent="0.4">
      <c r="A38" s="27" t="s">
        <v>21</v>
      </c>
      <c r="B38" s="39" t="s">
        <v>21</v>
      </c>
      <c r="C38" s="48">
        <v>5504</v>
      </c>
    </row>
    <row r="39" spans="1:3" ht="15" thickBot="1" x14ac:dyDescent="0.4">
      <c r="A39" s="27" t="s">
        <v>46</v>
      </c>
      <c r="B39" s="39" t="s">
        <v>46</v>
      </c>
      <c r="C39" s="48">
        <v>1413</v>
      </c>
    </row>
    <row r="40" spans="1:3" ht="15" thickBot="1" x14ac:dyDescent="0.4">
      <c r="A40" s="27" t="s">
        <v>37</v>
      </c>
      <c r="B40" s="39" t="s">
        <v>37</v>
      </c>
      <c r="C40" s="48">
        <v>710</v>
      </c>
    </row>
    <row r="41" spans="1:3" ht="15" thickBot="1" x14ac:dyDescent="0.4">
      <c r="A41" s="27" t="s">
        <v>19</v>
      </c>
      <c r="B41" s="39" t="s">
        <v>19</v>
      </c>
      <c r="C41" s="48">
        <v>9015</v>
      </c>
    </row>
    <row r="42" spans="1:3" ht="13" thickBot="1" x14ac:dyDescent="0.4">
      <c r="A42" s="27" t="s">
        <v>65</v>
      </c>
      <c r="B42" s="40" t="s">
        <v>65</v>
      </c>
      <c r="C42" s="48">
        <v>855</v>
      </c>
    </row>
    <row r="43" spans="1:3" ht="15" thickBot="1" x14ac:dyDescent="0.4">
      <c r="B43" s="39" t="s">
        <v>40</v>
      </c>
      <c r="C43" s="48">
        <v>1222</v>
      </c>
    </row>
    <row r="44" spans="1:3" ht="15" thickBot="1" x14ac:dyDescent="0.4">
      <c r="A44" s="27" t="s">
        <v>25</v>
      </c>
      <c r="B44" s="39" t="s">
        <v>25</v>
      </c>
      <c r="C44" s="48">
        <v>3992</v>
      </c>
    </row>
    <row r="45" spans="1:3" ht="15" thickBot="1" x14ac:dyDescent="0.4">
      <c r="A45" s="27" t="s">
        <v>54</v>
      </c>
      <c r="B45" s="39" t="s">
        <v>54</v>
      </c>
      <c r="C45" s="48">
        <v>482</v>
      </c>
    </row>
    <row r="46" spans="1:3" ht="15" thickBot="1" x14ac:dyDescent="0.4">
      <c r="A46" s="27" t="s">
        <v>20</v>
      </c>
      <c r="B46" s="39" t="s">
        <v>20</v>
      </c>
      <c r="C46" s="48">
        <v>3509</v>
      </c>
    </row>
    <row r="47" spans="1:3" ht="15" thickBot="1" x14ac:dyDescent="0.4">
      <c r="A47" s="27" t="s">
        <v>15</v>
      </c>
      <c r="B47" s="39" t="s">
        <v>15</v>
      </c>
      <c r="C47" s="48">
        <v>19030</v>
      </c>
    </row>
    <row r="48" spans="1:3" ht="15" thickBot="1" x14ac:dyDescent="0.4">
      <c r="A48" s="27" t="s">
        <v>28</v>
      </c>
      <c r="B48" s="39" t="s">
        <v>28</v>
      </c>
      <c r="C48" s="48">
        <v>632</v>
      </c>
    </row>
    <row r="49" spans="1:3" ht="15" thickBot="1" x14ac:dyDescent="0.4">
      <c r="A49" s="27" t="s">
        <v>48</v>
      </c>
      <c r="B49" s="39" t="s">
        <v>48</v>
      </c>
      <c r="C49" s="48">
        <v>58</v>
      </c>
    </row>
    <row r="50" spans="1:3" ht="15" thickBot="1" x14ac:dyDescent="0.4">
      <c r="A50" s="27" t="s">
        <v>29</v>
      </c>
      <c r="B50" s="39" t="s">
        <v>29</v>
      </c>
      <c r="C50" s="48">
        <v>3688</v>
      </c>
    </row>
    <row r="51" spans="1:3" ht="15" thickBot="1" x14ac:dyDescent="0.4">
      <c r="A51" s="27" t="s">
        <v>9</v>
      </c>
      <c r="B51" s="39" t="s">
        <v>9</v>
      </c>
      <c r="C51" s="48">
        <v>2439</v>
      </c>
    </row>
    <row r="52" spans="1:3" ht="15" thickBot="1" x14ac:dyDescent="0.4">
      <c r="B52" s="39" t="s">
        <v>56</v>
      </c>
      <c r="C52" s="48">
        <v>480</v>
      </c>
    </row>
    <row r="53" spans="1:3" ht="15" thickBot="1" x14ac:dyDescent="0.4">
      <c r="A53" s="27" t="s">
        <v>22</v>
      </c>
      <c r="B53" s="39" t="s">
        <v>22</v>
      </c>
      <c r="C53" s="48">
        <v>2194</v>
      </c>
    </row>
    <row r="54" spans="1:3" ht="15" thickBot="1" x14ac:dyDescent="0.4">
      <c r="A54" s="27" t="s">
        <v>55</v>
      </c>
      <c r="B54" s="46" t="s">
        <v>55</v>
      </c>
      <c r="C54" s="49">
        <v>105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229A3736-8527-4CFF-BF48-8B20513DCF7E}"/>
    <hyperlink ref="B6" r:id="rId2" display="https://www.worldometers.info/coronavirus/usa/california/" xr:uid="{2E2AB321-7A5C-41C9-9EB5-78040572DB28}"/>
    <hyperlink ref="B11" r:id="rId3" display="https://www.worldometers.info/coronavirus/usa/florida/" xr:uid="{2818283E-799B-4AD7-92BC-180D71BCD726}"/>
    <hyperlink ref="B35" r:id="rId4" display="https://www.worldometers.info/coronavirus/usa/new-york/" xr:uid="{D8F935C8-E0A3-4B0E-868D-E051E9A68A86}"/>
    <hyperlink ref="B16" r:id="rId5" display="https://www.worldometers.info/coronavirus/usa/illinois/" xr:uid="{1774E5E0-888A-45B6-8763-4C26FB4A05A3}"/>
    <hyperlink ref="B12" r:id="rId6" display="https://www.worldometers.info/coronavirus/usa/georgia/" xr:uid="{EDEF138D-849A-4E5F-A002-BE985BDFF8A5}"/>
    <hyperlink ref="B36" r:id="rId7" display="https://www.worldometers.info/coronavirus/usa/north-carolina/" xr:uid="{6F44D55E-2569-4790-A3ED-108D75F48C76}"/>
    <hyperlink ref="B46" r:id="rId8" display="https://www.worldometers.info/coronavirus/usa/tennessee/" xr:uid="{36A39A07-FF0C-4317-8B55-4D4CE6843B6F}"/>
    <hyperlink ref="B33" r:id="rId9" display="https://www.worldometers.info/coronavirus/usa/new-jersey/" xr:uid="{892BDC11-4758-4342-9BFE-A139C4657456}"/>
    <hyperlink ref="B4" r:id="rId10" display="https://www.worldometers.info/coronavirus/usa/arizona/" xr:uid="{EF233933-7064-4295-8CEB-41ACCF32857F}"/>
    <hyperlink ref="B53" r:id="rId11" display="https://www.worldometers.info/coronavirus/usa/wisconsin/" xr:uid="{1B1B0718-3E25-482B-895F-27D8F6655BDC}"/>
    <hyperlink ref="B38" r:id="rId12" display="https://www.worldometers.info/coronavirus/usa/ohio/" xr:uid="{CB5A7CFF-5486-461F-90C8-E6DA69C16F18}"/>
    <hyperlink ref="B41" r:id="rId13" display="https://www.worldometers.info/coronavirus/usa/pennsylvania/" xr:uid="{59E71D0D-7B76-4E0A-B0AF-9849E4D4B189}"/>
    <hyperlink ref="B25" r:id="rId14" display="https://www.worldometers.info/coronavirus/usa/michigan/" xr:uid="{DA501B17-406A-4821-99AA-6D30100A9E79}"/>
    <hyperlink ref="B28" r:id="rId15" display="https://www.worldometers.info/coronavirus/usa/missouri/" xr:uid="{3BE62FE7-132E-450A-94CF-AC8D030BCDB7}"/>
    <hyperlink ref="B2" r:id="rId16" display="https://www.worldometers.info/coronavirus/usa/alabama/" xr:uid="{99FF4468-57CD-4472-A949-9717C3B65692}"/>
    <hyperlink ref="B17" r:id="rId17" display="https://www.worldometers.info/coronavirus/usa/indiana/" xr:uid="{793B0135-10EE-4A31-9F99-A85E2708625F}"/>
    <hyperlink ref="B50" r:id="rId18" display="https://www.worldometers.info/coronavirus/usa/virginia/" xr:uid="{CB1D3E01-6656-44F6-A2A9-524D7C3D4E35}"/>
    <hyperlink ref="B21" r:id="rId19" display="https://www.worldometers.info/coronavirus/usa/louisiana/" xr:uid="{9681F0F4-10D0-4B92-B3D1-E39187B70C56}"/>
    <hyperlink ref="B44" r:id="rId20" display="https://www.worldometers.info/coronavirus/usa/south-carolina/" xr:uid="{618AB77F-6BA2-47A2-9E88-0E6DBC34411E}"/>
    <hyperlink ref="B24" r:id="rId21" display="https://www.worldometers.info/coronavirus/usa/massachusetts/" xr:uid="{D4672888-9F56-45E8-923C-D2E072ABD848}"/>
    <hyperlink ref="B26" r:id="rId22" display="https://www.worldometers.info/coronavirus/usa/minnesota/" xr:uid="{904851BD-EFE8-40B1-A6C0-281FA53B08B0}"/>
    <hyperlink ref="B23" r:id="rId23" display="https://www.worldometers.info/coronavirus/usa/maryland/" xr:uid="{580A1610-0B12-4174-9B2E-636091B1FC85}"/>
    <hyperlink ref="B18" r:id="rId24" display="https://www.worldometers.info/coronavirus/usa/iowa/" xr:uid="{E5EDA836-673D-431A-BB0E-682E7FAE1B02}"/>
    <hyperlink ref="B39" r:id="rId25" display="https://www.worldometers.info/coronavirus/usa/oklahoma/" xr:uid="{719015B2-B4AE-427A-90D5-E95D08219E80}"/>
    <hyperlink ref="B48" r:id="rId26" display="https://www.worldometers.info/coronavirus/usa/utah/" xr:uid="{0F6F9594-8520-432E-892A-F9F99F4726B2}"/>
    <hyperlink ref="B27" r:id="rId27" display="https://www.worldometers.info/coronavirus/usa/mississippi/" xr:uid="{CF61C8DC-D3CF-4D7F-A977-F93ABBF844E4}"/>
    <hyperlink ref="B7" r:id="rId28" display="https://www.worldometers.info/coronavirus/usa/colorado/" xr:uid="{05A5C48E-80BD-4BEF-A28B-C010924FECE9}"/>
    <hyperlink ref="B5" r:id="rId29" display="https://www.worldometers.info/coronavirus/usa/arkansas/" xr:uid="{6517BDA9-4A52-45A7-AF8D-27B4D45A1C72}"/>
    <hyperlink ref="B51" r:id="rId30" display="https://www.worldometers.info/coronavirus/usa/washington/" xr:uid="{F9576E1D-FB41-4046-83B0-765B6DB0E0FE}"/>
    <hyperlink ref="B20" r:id="rId31" display="https://www.worldometers.info/coronavirus/usa/kentucky/" xr:uid="{CBBE5511-4D79-49E8-96E7-DCAC345B2DA6}"/>
    <hyperlink ref="B31" r:id="rId32" display="https://www.worldometers.info/coronavirus/usa/nevada/" xr:uid="{AFE4AD92-87A1-4276-BCE3-9571B73B0A88}"/>
    <hyperlink ref="B19" r:id="rId33" display="https://www.worldometers.info/coronavirus/usa/kansas/" xr:uid="{8A720BB5-EBD6-4D1F-AB1E-B085F1E1682E}"/>
    <hyperlink ref="B30" r:id="rId34" display="https://www.worldometers.info/coronavirus/usa/nebraska/" xr:uid="{5CF6F002-CEE9-4CE2-B12E-83E599603C39}"/>
    <hyperlink ref="B8" r:id="rId35" display="https://www.worldometers.info/coronavirus/usa/connecticut/" xr:uid="{E7C05C8A-B735-49DE-AF2C-74C95199E550}"/>
    <hyperlink ref="B15" r:id="rId36" display="https://www.worldometers.info/coronavirus/usa/idaho/" xr:uid="{EE191A41-F477-409F-A0CC-7C59D27EAB69}"/>
    <hyperlink ref="B45" r:id="rId37" display="https://www.worldometers.info/coronavirus/usa/south-dakota/" xr:uid="{CC629E47-9099-477A-8B33-0909A4C76F10}"/>
    <hyperlink ref="B34" r:id="rId38" display="https://www.worldometers.info/coronavirus/usa/new-mexico/" xr:uid="{F5F70355-432B-4550-BBD4-6EAE04717D2D}"/>
    <hyperlink ref="B37" r:id="rId39" display="https://www.worldometers.info/coronavirus/usa/north-dakota/" xr:uid="{07C88A92-1D56-4748-8769-9EE1B1C79F72}"/>
    <hyperlink ref="B40" r:id="rId40" display="https://www.worldometers.info/coronavirus/usa/oregon/" xr:uid="{C5C57572-91BE-4FEC-8C6D-077C5D9A3A8D}"/>
    <hyperlink ref="B29" r:id="rId41" display="https://www.worldometers.info/coronavirus/usa/montana/" xr:uid="{4463511D-7BF1-4FB4-AB38-1BC6A1B4A2DE}"/>
    <hyperlink ref="B43" r:id="rId42" display="https://www.worldometers.info/coronavirus/usa/rhode-island/" xr:uid="{35161A90-FD3F-4F54-82FB-F65F7515C4E8}"/>
    <hyperlink ref="B52" r:id="rId43" display="https://www.worldometers.info/coronavirus/usa/west-virginia/" xr:uid="{A9793517-219F-4AD8-BB5C-80DB94AD9DC4}"/>
    <hyperlink ref="B9" r:id="rId44" display="https://www.worldometers.info/coronavirus/usa/delaware/" xr:uid="{DC64101A-08B1-4144-9205-C7F9AFC76860}"/>
    <hyperlink ref="B10" r:id="rId45" display="https://www.worldometers.info/coronavirus/usa/district-of-columbia/" xr:uid="{9CFDFF9B-23D1-4C79-A156-D85BEA873343}"/>
    <hyperlink ref="B3" r:id="rId46" display="https://www.worldometers.info/coronavirus/usa/alaska/" xr:uid="{B0FA23D9-F9C5-477A-BA2C-6F5E0029352C}"/>
    <hyperlink ref="B14" r:id="rId47" display="https://www.worldometers.info/coronavirus/usa/hawaii/" xr:uid="{478DDE76-3DAB-4127-9FC3-C0D9CE2E93EE}"/>
    <hyperlink ref="B54" r:id="rId48" display="https://www.worldometers.info/coronavirus/usa/wyoming/" xr:uid="{0D4B109F-FD7A-40BD-BCB6-132AB7449079}"/>
    <hyperlink ref="B32" r:id="rId49" display="https://www.worldometers.info/coronavirus/usa/new-hampshire/" xr:uid="{EC9497DA-EAAC-41C0-AF3F-9E4F47F2E06B}"/>
    <hyperlink ref="B22" r:id="rId50" display="https://www.worldometers.info/coronavirus/usa/maine/" xr:uid="{744F666D-891A-4D91-8C3F-BF8FB948A0BB}"/>
    <hyperlink ref="B49" r:id="rId51" display="https://www.worldometers.info/coronavirus/usa/vermont/" xr:uid="{9AA1AFCC-4D76-4D53-9437-C0646A65C1E3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2020-11-06T12:20:43Z</dcterms:modified>
</cp:coreProperties>
</file>