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A1F1D168-3753-4CAD-AFEE-04B2A94A10FD}" xr6:coauthVersionLast="45" xr6:coauthVersionMax="45" xr10:uidLastSave="{86DDB098-C7D0-4282-93F6-3F2230670964}"/>
  <bookViews>
    <workbookView xWindow="3690" yWindow="-21240" windowWidth="24300" windowHeight="20265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1" i="3" l="1"/>
  <c r="N4" i="3"/>
  <c r="N19" i="3"/>
  <c r="N38" i="3"/>
  <c r="N3" i="3"/>
  <c r="N40" i="3"/>
  <c r="N49" i="3"/>
  <c r="N26" i="3"/>
  <c r="N9" i="3"/>
  <c r="N13" i="3"/>
  <c r="N28" i="3"/>
  <c r="N31" i="3"/>
  <c r="N8" i="3"/>
  <c r="N35" i="3"/>
  <c r="N43" i="3"/>
  <c r="N47" i="3"/>
  <c r="N12" i="3"/>
  <c r="N44" i="3"/>
  <c r="N24" i="3"/>
  <c r="N36" i="3"/>
  <c r="N22" i="3"/>
  <c r="N29" i="3"/>
  <c r="N18" i="3"/>
  <c r="N16" i="3"/>
  <c r="N5" i="3"/>
  <c r="N39" i="3"/>
  <c r="N54" i="3"/>
  <c r="N55" i="3"/>
  <c r="N15" i="3"/>
  <c r="N46" i="3"/>
  <c r="N21" i="3"/>
  <c r="N41" i="3"/>
  <c r="N27" i="3"/>
  <c r="N10" i="3"/>
  <c r="N30" i="3"/>
  <c r="N32" i="3"/>
  <c r="N14" i="3"/>
  <c r="N37" i="3"/>
  <c r="N34" i="3"/>
  <c r="N52" i="3"/>
  <c r="N48" i="3"/>
  <c r="N7" i="3"/>
  <c r="N33" i="3"/>
  <c r="N2" i="3"/>
  <c r="N25" i="3"/>
  <c r="N42" i="3"/>
  <c r="N51" i="3"/>
  <c r="N6" i="3"/>
  <c r="N20" i="3"/>
  <c r="N23" i="3"/>
  <c r="N45" i="3"/>
  <c r="N50" i="3"/>
  <c r="N53" i="3"/>
  <c r="N17" i="3"/>
  <c r="O34" i="3" l="1"/>
  <c r="P34" i="3"/>
  <c r="P8" i="3" l="1"/>
  <c r="P10" i="3"/>
  <c r="P26" i="3"/>
  <c r="P29" i="3"/>
  <c r="P31" i="3"/>
  <c r="P49" i="3"/>
  <c r="P27" i="3"/>
  <c r="P48" i="3"/>
  <c r="P12" i="3"/>
  <c r="P41" i="3"/>
  <c r="P6" i="3"/>
  <c r="P25" i="3"/>
  <c r="P46" i="3"/>
  <c r="P38" i="3"/>
  <c r="P43" i="3"/>
  <c r="P15" i="3"/>
  <c r="P24" i="3"/>
  <c r="P7" i="3"/>
  <c r="P52" i="3"/>
  <c r="P22" i="3"/>
  <c r="P13" i="3"/>
  <c r="P5" i="3"/>
  <c r="P37" i="3"/>
  <c r="P53" i="3"/>
  <c r="P35" i="3"/>
  <c r="P20" i="3"/>
  <c r="P16" i="3"/>
  <c r="P39" i="3"/>
  <c r="P40" i="3"/>
  <c r="P21" i="3"/>
  <c r="P50" i="3"/>
  <c r="P54" i="3"/>
  <c r="P2" i="3"/>
  <c r="P32" i="3"/>
  <c r="P45" i="3"/>
  <c r="P23" i="3"/>
  <c r="P19" i="3"/>
  <c r="P17" i="3"/>
  <c r="P11" i="3"/>
  <c r="P14" i="3"/>
  <c r="P28" i="3"/>
  <c r="P18" i="3"/>
  <c r="P55" i="3"/>
  <c r="P47" i="3"/>
  <c r="P9" i="3"/>
  <c r="P36" i="3"/>
  <c r="P42" i="3"/>
  <c r="P4" i="3"/>
  <c r="P33" i="3"/>
  <c r="P3" i="3"/>
  <c r="P51" i="3"/>
  <c r="P44" i="3"/>
  <c r="P30" i="3"/>
  <c r="O2" i="3"/>
  <c r="Q26" i="3" l="1"/>
  <c r="Q13" i="3"/>
  <c r="Q38" i="3"/>
  <c r="Q27" i="3"/>
  <c r="Q46" i="3"/>
  <c r="Q2" i="3"/>
  <c r="Q29" i="3"/>
  <c r="Q34" i="3"/>
  <c r="Q55" i="3"/>
  <c r="Q11" i="3"/>
  <c r="Q53" i="3"/>
  <c r="Q33" i="3"/>
  <c r="Q30" i="3"/>
  <c r="Q42" i="3"/>
  <c r="Q50" i="3"/>
  <c r="Q4" i="3"/>
  <c r="Q16" i="3"/>
  <c r="Q14" i="3"/>
  <c r="Q6" i="3"/>
  <c r="Q39" i="3"/>
  <c r="Q54" i="3"/>
  <c r="Q20" i="3"/>
  <c r="Q48" i="3"/>
  <c r="Q43" i="3"/>
  <c r="Q21" i="3"/>
  <c r="Q15" i="3"/>
  <c r="Q52" i="3"/>
  <c r="Q40" i="3"/>
  <c r="Q7" i="3"/>
  <c r="Q5" i="3"/>
  <c r="Q31" i="3"/>
  <c r="Q25" i="3"/>
  <c r="Q8" i="3"/>
  <c r="Q45" i="3"/>
  <c r="Q36" i="3"/>
  <c r="Q49" i="3"/>
  <c r="Q24" i="3"/>
  <c r="Q35" i="3"/>
  <c r="Q18" i="3"/>
  <c r="Q12" i="3"/>
  <c r="Q10" i="3"/>
  <c r="Q28" i="3"/>
  <c r="Q23" i="3"/>
  <c r="Q3" i="3"/>
  <c r="Q17" i="3"/>
  <c r="Q47" i="3"/>
  <c r="Q41" i="3"/>
  <c r="Q51" i="3"/>
  <c r="Q19" i="3"/>
  <c r="Q44" i="3"/>
  <c r="Q9" i="3"/>
  <c r="Q37" i="3"/>
  <c r="Q32" i="3"/>
  <c r="Q22" i="3" l="1"/>
  <c r="O46" i="3" l="1"/>
  <c r="O42" i="3"/>
  <c r="O39" i="3"/>
  <c r="O28" i="3"/>
  <c r="O8" i="3"/>
  <c r="O20" i="3"/>
  <c r="O36" i="3"/>
  <c r="O17" i="3"/>
  <c r="O40" i="3"/>
  <c r="O22" i="3"/>
  <c r="O25" i="3"/>
  <c r="O44" i="3"/>
  <c r="O48" i="3"/>
  <c r="O29" i="3"/>
  <c r="O27" i="3"/>
  <c r="O38" i="3"/>
  <c r="O12" i="3"/>
  <c r="O54" i="3"/>
  <c r="O49" i="3"/>
  <c r="O21" i="3"/>
  <c r="O32" i="3"/>
  <c r="O35" i="3"/>
  <c r="O52" i="3"/>
  <c r="O26" i="3"/>
  <c r="O51" i="3"/>
  <c r="O14" i="3"/>
  <c r="O16" i="3"/>
  <c r="O55" i="3"/>
  <c r="O33" i="3"/>
  <c r="O53" i="3"/>
  <c r="O43" i="3"/>
  <c r="O13" i="3"/>
  <c r="O9" i="3"/>
  <c r="O24" i="3"/>
  <c r="O6" i="3"/>
  <c r="O37" i="3"/>
  <c r="O19" i="3"/>
  <c r="O3" i="3"/>
  <c r="O31" i="3"/>
  <c r="O41" i="3"/>
  <c r="O7" i="3"/>
  <c r="O10" i="3"/>
  <c r="O23" i="3"/>
  <c r="O18" i="3"/>
  <c r="O11" i="3"/>
  <c r="O30" i="3"/>
  <c r="O47" i="3"/>
  <c r="O4" i="3"/>
  <c r="O5" i="3"/>
  <c r="O50" i="3"/>
  <c r="O15" i="3"/>
  <c r="O45" i="3"/>
  <c r="Y2" i="1" l="1"/>
</calcChain>
</file>

<file path=xl/sharedStrings.xml><?xml version="1.0" encoding="utf-8"?>
<sst xmlns="http://schemas.openxmlformats.org/spreadsheetml/2006/main" count="331" uniqueCount="105">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</sst>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4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0" fillId="0" borderId="0" xfId="0" applyNumberFormat="1"/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14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left" vertical="top" wrapText="1"/>
    </xf>
    <xf numFmtId="3" fontId="2" fillId="5" borderId="3" xfId="0" applyNumberFormat="1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left" vertical="top" wrapText="1"/>
    </xf>
    <xf numFmtId="3" fontId="2" fillId="5" borderId="7" xfId="0" applyNumberFormat="1" applyFont="1" applyFill="1" applyBorder="1" applyAlignment="1">
      <alignment horizontal="right" vertical="top" wrapText="1"/>
    </xf>
    <xf numFmtId="0" fontId="2" fillId="5" borderId="7" xfId="0" applyFont="1" applyFill="1" applyBorder="1" applyAlignment="1">
      <alignment horizontal="right" vertical="top" wrapText="1"/>
    </xf>
    <xf numFmtId="0" fontId="4" fillId="5" borderId="7" xfId="3" applyFill="1" applyBorder="1" applyAlignment="1">
      <alignment horizontal="right" vertical="top" wrapText="1"/>
    </xf>
    <xf numFmtId="1" fontId="2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pennsylvania/" TargetMode="External"/><Relationship Id="rId18" Type="http://schemas.openxmlformats.org/officeDocument/2006/relationships/hyperlink" Target="https://www.worldometers.info/coronavirus/usa/virginia/" TargetMode="External"/><Relationship Id="rId26" Type="http://schemas.openxmlformats.org/officeDocument/2006/relationships/hyperlink" Target="https://www.worldometers.info/coronavirus/usa/mississippi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ssachusetts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montana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ohio/" TargetMode="External"/><Relationship Id="rId17" Type="http://schemas.openxmlformats.org/officeDocument/2006/relationships/hyperlink" Target="https://www.worldometers.info/coronavirus/usa/louisiana/" TargetMode="External"/><Relationship Id="rId25" Type="http://schemas.openxmlformats.org/officeDocument/2006/relationships/hyperlink" Target="https://www.worldometers.info/coronavirus/usa/oklahom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south-dakota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ssouri/" TargetMode="External"/><Relationship Id="rId20" Type="http://schemas.openxmlformats.org/officeDocument/2006/relationships/hyperlink" Target="https://www.worldometers.info/coronavirus/usa/south-carolina/" TargetMode="External"/><Relationship Id="rId29" Type="http://schemas.openxmlformats.org/officeDocument/2006/relationships/hyperlink" Target="https://www.worldometers.info/coronavirus/usa/washington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wisconsin/" TargetMode="External"/><Relationship Id="rId24" Type="http://schemas.openxmlformats.org/officeDocument/2006/relationships/hyperlink" Target="https://www.worldometers.info/coronavirus/usa/iowa/" TargetMode="External"/><Relationship Id="rId32" Type="http://schemas.openxmlformats.org/officeDocument/2006/relationships/hyperlink" Target="https://www.worldometers.info/coronavirus/usa/nevad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illinois/" TargetMode="External"/><Relationship Id="rId15" Type="http://schemas.openxmlformats.org/officeDocument/2006/relationships/hyperlink" Target="https://www.worldometers.info/coronavirus/usa/alabama/" TargetMode="External"/><Relationship Id="rId23" Type="http://schemas.openxmlformats.org/officeDocument/2006/relationships/hyperlink" Target="https://www.worldometers.info/coronavirus/usa/maryland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new-hampshire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indiana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arizona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nnesota/" TargetMode="External"/><Relationship Id="rId27" Type="http://schemas.openxmlformats.org/officeDocument/2006/relationships/hyperlink" Target="https://www.worldometers.info/coronavirus/usa/utah/" TargetMode="External"/><Relationship Id="rId30" Type="http://schemas.openxmlformats.org/officeDocument/2006/relationships/hyperlink" Target="https://www.worldometers.info/coronavirus/usa/kentucky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elawa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tennessee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pennsylvania/" TargetMode="External"/><Relationship Id="rId18" Type="http://schemas.openxmlformats.org/officeDocument/2006/relationships/hyperlink" Target="https://www.worldometers.info/coronavirus/usa/virginia/" TargetMode="External"/><Relationship Id="rId26" Type="http://schemas.openxmlformats.org/officeDocument/2006/relationships/hyperlink" Target="https://www.worldometers.info/coronavirus/usa/mississippi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ssachusetts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montana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ohio/" TargetMode="External"/><Relationship Id="rId17" Type="http://schemas.openxmlformats.org/officeDocument/2006/relationships/hyperlink" Target="https://www.worldometers.info/coronavirus/usa/louisiana/" TargetMode="External"/><Relationship Id="rId25" Type="http://schemas.openxmlformats.org/officeDocument/2006/relationships/hyperlink" Target="https://www.worldometers.info/coronavirus/usa/oklahom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south-dakota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ssouri/" TargetMode="External"/><Relationship Id="rId20" Type="http://schemas.openxmlformats.org/officeDocument/2006/relationships/hyperlink" Target="https://www.worldometers.info/coronavirus/usa/south-carolina/" TargetMode="External"/><Relationship Id="rId29" Type="http://schemas.openxmlformats.org/officeDocument/2006/relationships/hyperlink" Target="https://www.worldometers.info/coronavirus/usa/washington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wisconsin/" TargetMode="External"/><Relationship Id="rId24" Type="http://schemas.openxmlformats.org/officeDocument/2006/relationships/hyperlink" Target="https://www.worldometers.info/coronavirus/usa/iowa/" TargetMode="External"/><Relationship Id="rId32" Type="http://schemas.openxmlformats.org/officeDocument/2006/relationships/hyperlink" Target="https://www.worldometers.info/coronavirus/usa/nevad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illinois/" TargetMode="External"/><Relationship Id="rId15" Type="http://schemas.openxmlformats.org/officeDocument/2006/relationships/hyperlink" Target="https://www.worldometers.info/coronavirus/usa/alabama/" TargetMode="External"/><Relationship Id="rId23" Type="http://schemas.openxmlformats.org/officeDocument/2006/relationships/hyperlink" Target="https://www.worldometers.info/coronavirus/usa/maryland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new-hampshire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indiana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arizona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nnesota/" TargetMode="External"/><Relationship Id="rId27" Type="http://schemas.openxmlformats.org/officeDocument/2006/relationships/hyperlink" Target="https://www.worldometers.info/coronavirus/usa/utah/" TargetMode="External"/><Relationship Id="rId30" Type="http://schemas.openxmlformats.org/officeDocument/2006/relationships/hyperlink" Target="https://www.worldometers.info/coronavirus/usa/kentucky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elawa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tennessee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pennsylvania/" TargetMode="External"/><Relationship Id="rId18" Type="http://schemas.openxmlformats.org/officeDocument/2006/relationships/hyperlink" Target="https://www.worldometers.info/coronavirus/usa/virginia/" TargetMode="External"/><Relationship Id="rId26" Type="http://schemas.openxmlformats.org/officeDocument/2006/relationships/hyperlink" Target="https://www.worldometers.info/coronavirus/usa/mississippi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ssachusetts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montana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ohio/" TargetMode="External"/><Relationship Id="rId17" Type="http://schemas.openxmlformats.org/officeDocument/2006/relationships/hyperlink" Target="https://www.worldometers.info/coronavirus/usa/louisiana/" TargetMode="External"/><Relationship Id="rId25" Type="http://schemas.openxmlformats.org/officeDocument/2006/relationships/hyperlink" Target="https://www.worldometers.info/coronavirus/usa/oklahom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south-dakota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ssouri/" TargetMode="External"/><Relationship Id="rId20" Type="http://schemas.openxmlformats.org/officeDocument/2006/relationships/hyperlink" Target="https://www.worldometers.info/coronavirus/usa/south-carolina/" TargetMode="External"/><Relationship Id="rId29" Type="http://schemas.openxmlformats.org/officeDocument/2006/relationships/hyperlink" Target="https://www.worldometers.info/coronavirus/usa/washington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wisconsin/" TargetMode="External"/><Relationship Id="rId24" Type="http://schemas.openxmlformats.org/officeDocument/2006/relationships/hyperlink" Target="https://www.worldometers.info/coronavirus/usa/iowa/" TargetMode="External"/><Relationship Id="rId32" Type="http://schemas.openxmlformats.org/officeDocument/2006/relationships/hyperlink" Target="https://www.worldometers.info/coronavirus/usa/nevad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illinois/" TargetMode="External"/><Relationship Id="rId15" Type="http://schemas.openxmlformats.org/officeDocument/2006/relationships/hyperlink" Target="https://www.worldometers.info/coronavirus/usa/alabama/" TargetMode="External"/><Relationship Id="rId23" Type="http://schemas.openxmlformats.org/officeDocument/2006/relationships/hyperlink" Target="https://www.worldometers.info/coronavirus/usa/maryland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new-hampshire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indiana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arizona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nnesota/" TargetMode="External"/><Relationship Id="rId27" Type="http://schemas.openxmlformats.org/officeDocument/2006/relationships/hyperlink" Target="https://www.worldometers.info/coronavirus/usa/utah/" TargetMode="External"/><Relationship Id="rId30" Type="http://schemas.openxmlformats.org/officeDocument/2006/relationships/hyperlink" Target="https://www.worldometers.info/coronavirus/usa/kentucky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elawa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tennessee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pennsylvania/" TargetMode="External"/><Relationship Id="rId18" Type="http://schemas.openxmlformats.org/officeDocument/2006/relationships/hyperlink" Target="https://www.worldometers.info/coronavirus/usa/virginia/" TargetMode="External"/><Relationship Id="rId26" Type="http://schemas.openxmlformats.org/officeDocument/2006/relationships/hyperlink" Target="https://www.worldometers.info/coronavirus/usa/mississippi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assachusetts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montana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ohio/" TargetMode="External"/><Relationship Id="rId17" Type="http://schemas.openxmlformats.org/officeDocument/2006/relationships/hyperlink" Target="https://www.worldometers.info/coronavirus/usa/louisiana/" TargetMode="External"/><Relationship Id="rId25" Type="http://schemas.openxmlformats.org/officeDocument/2006/relationships/hyperlink" Target="https://www.worldometers.info/coronavirus/usa/oklahom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south-dakota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missouri/" TargetMode="External"/><Relationship Id="rId20" Type="http://schemas.openxmlformats.org/officeDocument/2006/relationships/hyperlink" Target="https://www.worldometers.info/coronavirus/usa/south-carolina/" TargetMode="External"/><Relationship Id="rId29" Type="http://schemas.openxmlformats.org/officeDocument/2006/relationships/hyperlink" Target="https://www.worldometers.info/coronavirus/usa/washington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texas/" TargetMode="External"/><Relationship Id="rId6" Type="http://schemas.openxmlformats.org/officeDocument/2006/relationships/hyperlink" Target="https://www.worldometers.info/coronavirus/usa/georgia/" TargetMode="External"/><Relationship Id="rId11" Type="http://schemas.openxmlformats.org/officeDocument/2006/relationships/hyperlink" Target="https://www.worldometers.info/coronavirus/usa/wisconsin/" TargetMode="External"/><Relationship Id="rId24" Type="http://schemas.openxmlformats.org/officeDocument/2006/relationships/hyperlink" Target="https://www.worldometers.info/coronavirus/usa/iowa/" TargetMode="External"/><Relationship Id="rId32" Type="http://schemas.openxmlformats.org/officeDocument/2006/relationships/hyperlink" Target="https://www.worldometers.info/coronavirus/usa/nevad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illinois/" TargetMode="External"/><Relationship Id="rId15" Type="http://schemas.openxmlformats.org/officeDocument/2006/relationships/hyperlink" Target="https://www.worldometers.info/coronavirus/usa/alabama/" TargetMode="External"/><Relationship Id="rId23" Type="http://schemas.openxmlformats.org/officeDocument/2006/relationships/hyperlink" Target="https://www.worldometers.info/coronavirus/usa/maryland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new-hampshire/" TargetMode="External"/><Relationship Id="rId10" Type="http://schemas.openxmlformats.org/officeDocument/2006/relationships/hyperlink" Target="https://www.worldometers.info/coronavirus/usa/new-jersey/" TargetMode="External"/><Relationship Id="rId19" Type="http://schemas.openxmlformats.org/officeDocument/2006/relationships/hyperlink" Target="https://www.worldometers.info/coronavirus/usa/indiana/" TargetMode="External"/><Relationship Id="rId31" Type="http://schemas.openxmlformats.org/officeDocument/2006/relationships/hyperlink" Target="https://www.worldometers.info/coronavirus/usa/colorado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arizona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nnesota/" TargetMode="External"/><Relationship Id="rId27" Type="http://schemas.openxmlformats.org/officeDocument/2006/relationships/hyperlink" Target="https://www.worldometers.info/coronavirus/usa/utah/" TargetMode="External"/><Relationship Id="rId30" Type="http://schemas.openxmlformats.org/officeDocument/2006/relationships/hyperlink" Target="https://www.worldometers.info/coronavirus/usa/kentucky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elawa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tennessee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8"/>
  <sheetViews>
    <sheetView topLeftCell="A20" workbookViewId="0">
      <selection activeCell="M5" sqref="B5:M58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62" t="s">
        <v>67</v>
      </c>
      <c r="Q1" s="62"/>
      <c r="R1" s="62"/>
      <c r="S1" s="4">
        <v>1.4999999999999999E-2</v>
      </c>
      <c r="T1" s="4"/>
      <c r="U1" s="63" t="s">
        <v>76</v>
      </c>
      <c r="V1" s="63"/>
      <c r="W1" s="63"/>
      <c r="X1" s="63"/>
      <c r="Y1" s="63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3"/>
      <c r="N2" s="33"/>
      <c r="O2" s="33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101</v>
      </c>
      <c r="H3" s="8" t="s">
        <v>6</v>
      </c>
      <c r="I3" s="8" t="s">
        <v>78</v>
      </c>
      <c r="J3" s="8" t="s">
        <v>80</v>
      </c>
      <c r="K3" s="8" t="s">
        <v>2</v>
      </c>
      <c r="L3" s="8" t="s">
        <v>82</v>
      </c>
      <c r="M3" s="9" t="s">
        <v>102</v>
      </c>
      <c r="N3" s="9"/>
      <c r="O3" s="9"/>
      <c r="P3" s="22"/>
      <c r="Q3" s="9" t="s">
        <v>83</v>
      </c>
      <c r="R3" s="9" t="s">
        <v>58</v>
      </c>
      <c r="S3" s="9" t="s">
        <v>60</v>
      </c>
      <c r="T3" s="9"/>
      <c r="U3" s="18" t="s">
        <v>68</v>
      </c>
      <c r="V3" s="18" t="s">
        <v>70</v>
      </c>
      <c r="W3" s="18" t="s">
        <v>72</v>
      </c>
      <c r="X3" s="18" t="s">
        <v>74</v>
      </c>
      <c r="Y3" s="18" t="s">
        <v>75</v>
      </c>
      <c r="Z3" s="18" t="s">
        <v>75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77</v>
      </c>
      <c r="H4" s="11" t="s">
        <v>3</v>
      </c>
      <c r="I4" s="11" t="s">
        <v>79</v>
      </c>
      <c r="J4" s="11" t="s">
        <v>79</v>
      </c>
      <c r="K4" s="11" t="s">
        <v>81</v>
      </c>
      <c r="L4" s="11" t="s">
        <v>79</v>
      </c>
      <c r="M4" s="9"/>
      <c r="N4" s="9"/>
      <c r="O4" s="9"/>
      <c r="P4" s="22"/>
      <c r="Q4" s="9" t="s">
        <v>84</v>
      </c>
      <c r="R4" s="9" t="s">
        <v>59</v>
      </c>
      <c r="S4" s="9" t="s">
        <v>61</v>
      </c>
      <c r="T4" s="9"/>
      <c r="U4" s="18" t="s">
        <v>69</v>
      </c>
      <c r="V4" s="18" t="s">
        <v>71</v>
      </c>
      <c r="W4" s="18" t="s">
        <v>73</v>
      </c>
      <c r="X4" s="18" t="s">
        <v>73</v>
      </c>
      <c r="Y4" s="18" t="s">
        <v>5</v>
      </c>
      <c r="Z4" s="18" t="s">
        <v>77</v>
      </c>
    </row>
    <row r="5" spans="1:26" ht="15" thickBot="1" x14ac:dyDescent="0.4">
      <c r="A5" s="41">
        <v>1</v>
      </c>
      <c r="B5" s="39" t="s">
        <v>15</v>
      </c>
      <c r="C5" s="1">
        <v>949971</v>
      </c>
      <c r="D5" s="2"/>
      <c r="E5" s="1">
        <v>18507</v>
      </c>
      <c r="F5" s="2"/>
      <c r="G5" s="1">
        <v>794208</v>
      </c>
      <c r="H5" s="1">
        <v>137256</v>
      </c>
      <c r="I5" s="1">
        <v>32762</v>
      </c>
      <c r="J5" s="2">
        <v>638</v>
      </c>
      <c r="K5" s="1">
        <v>8878943</v>
      </c>
      <c r="L5" s="1">
        <v>306214</v>
      </c>
      <c r="M5" s="1">
        <v>28995881</v>
      </c>
      <c r="N5" s="5"/>
      <c r="O5" s="6"/>
    </row>
    <row r="6" spans="1:26" ht="15" thickBot="1" x14ac:dyDescent="0.4">
      <c r="A6" s="41">
        <v>2</v>
      </c>
      <c r="B6" s="39" t="s">
        <v>10</v>
      </c>
      <c r="C6" s="1">
        <v>929944</v>
      </c>
      <c r="D6" s="2"/>
      <c r="E6" s="1">
        <v>17627</v>
      </c>
      <c r="F6" s="2"/>
      <c r="G6" s="1">
        <v>477627</v>
      </c>
      <c r="H6" s="1">
        <v>434690</v>
      </c>
      <c r="I6" s="1">
        <v>23536</v>
      </c>
      <c r="J6" s="2">
        <v>446</v>
      </c>
      <c r="K6" s="1">
        <v>18444523</v>
      </c>
      <c r="L6" s="1">
        <v>466805</v>
      </c>
      <c r="M6" s="1">
        <v>39512223</v>
      </c>
      <c r="N6" s="5"/>
      <c r="O6" s="6"/>
    </row>
    <row r="7" spans="1:26" ht="15" thickBot="1" x14ac:dyDescent="0.4">
      <c r="A7" s="41">
        <v>3</v>
      </c>
      <c r="B7" s="39" t="s">
        <v>13</v>
      </c>
      <c r="C7" s="1">
        <v>800216</v>
      </c>
      <c r="D7" s="2"/>
      <c r="E7" s="1">
        <v>16720</v>
      </c>
      <c r="F7" s="2"/>
      <c r="G7" s="1">
        <v>565051</v>
      </c>
      <c r="H7" s="1">
        <v>218445</v>
      </c>
      <c r="I7" s="1">
        <v>37258</v>
      </c>
      <c r="J7" s="2">
        <v>778</v>
      </c>
      <c r="K7" s="1">
        <v>9943626</v>
      </c>
      <c r="L7" s="1">
        <v>462974</v>
      </c>
      <c r="M7" s="1">
        <v>21477737</v>
      </c>
      <c r="N7" s="5"/>
      <c r="O7" s="6"/>
    </row>
    <row r="8" spans="1:26" ht="15" thickBot="1" x14ac:dyDescent="0.4">
      <c r="A8" s="41">
        <v>4</v>
      </c>
      <c r="B8" s="39" t="s">
        <v>7</v>
      </c>
      <c r="C8" s="1">
        <v>542094</v>
      </c>
      <c r="D8" s="2"/>
      <c r="E8" s="1">
        <v>33655</v>
      </c>
      <c r="F8" s="2"/>
      <c r="G8" s="1">
        <v>418749</v>
      </c>
      <c r="H8" s="1">
        <v>89690</v>
      </c>
      <c r="I8" s="1">
        <v>27866</v>
      </c>
      <c r="J8" s="1">
        <v>1730</v>
      </c>
      <c r="K8" s="1">
        <v>14390756</v>
      </c>
      <c r="L8" s="1">
        <v>739749</v>
      </c>
      <c r="M8" s="1">
        <v>19453561</v>
      </c>
      <c r="N8" s="5"/>
      <c r="O8" s="6"/>
    </row>
    <row r="9" spans="1:26" ht="15" thickBot="1" x14ac:dyDescent="0.4">
      <c r="A9" s="41">
        <v>5</v>
      </c>
      <c r="B9" s="39" t="s">
        <v>12</v>
      </c>
      <c r="C9" s="1">
        <v>408660</v>
      </c>
      <c r="D9" s="2"/>
      <c r="E9" s="1">
        <v>9994</v>
      </c>
      <c r="F9" s="2"/>
      <c r="G9" s="1">
        <v>279594</v>
      </c>
      <c r="H9" s="1">
        <v>119072</v>
      </c>
      <c r="I9" s="1">
        <v>32250</v>
      </c>
      <c r="J9" s="2">
        <v>789</v>
      </c>
      <c r="K9" s="1">
        <v>7637209</v>
      </c>
      <c r="L9" s="1">
        <v>602692</v>
      </c>
      <c r="M9" s="1">
        <v>12671821</v>
      </c>
      <c r="N9" s="5"/>
      <c r="O9" s="6"/>
    </row>
    <row r="10" spans="1:26" ht="15" thickBot="1" x14ac:dyDescent="0.4">
      <c r="A10" s="41">
        <v>6</v>
      </c>
      <c r="B10" s="39" t="s">
        <v>16</v>
      </c>
      <c r="C10" s="1">
        <v>358225</v>
      </c>
      <c r="D10" s="2"/>
      <c r="E10" s="1">
        <v>7955</v>
      </c>
      <c r="F10" s="2"/>
      <c r="G10" s="1">
        <v>199502</v>
      </c>
      <c r="H10" s="1">
        <v>150768</v>
      </c>
      <c r="I10" s="1">
        <v>33739</v>
      </c>
      <c r="J10" s="2">
        <v>749</v>
      </c>
      <c r="K10" s="1">
        <v>3866018</v>
      </c>
      <c r="L10" s="1">
        <v>364120</v>
      </c>
      <c r="M10" s="1">
        <v>10617423</v>
      </c>
      <c r="N10" s="5"/>
      <c r="O10" s="6"/>
    </row>
    <row r="11" spans="1:26" ht="15" thickBot="1" x14ac:dyDescent="0.4">
      <c r="A11" s="41">
        <v>7</v>
      </c>
      <c r="B11" s="39" t="s">
        <v>24</v>
      </c>
      <c r="C11" s="1">
        <v>271830</v>
      </c>
      <c r="D11" s="2"/>
      <c r="E11" s="1">
        <v>4332</v>
      </c>
      <c r="F11" s="2"/>
      <c r="G11" s="1">
        <v>231611</v>
      </c>
      <c r="H11" s="1">
        <v>35887</v>
      </c>
      <c r="I11" s="1">
        <v>25918</v>
      </c>
      <c r="J11" s="2">
        <v>413</v>
      </c>
      <c r="K11" s="1">
        <v>3994670</v>
      </c>
      <c r="L11" s="1">
        <v>380877</v>
      </c>
      <c r="M11" s="1">
        <v>10488084</v>
      </c>
      <c r="N11" s="5"/>
      <c r="O11" s="6"/>
    </row>
    <row r="12" spans="1:26" ht="15" thickBot="1" x14ac:dyDescent="0.4">
      <c r="A12" s="41">
        <v>8</v>
      </c>
      <c r="B12" s="39" t="s">
        <v>20</v>
      </c>
      <c r="C12" s="1">
        <v>259488</v>
      </c>
      <c r="D12" s="2"/>
      <c r="E12" s="1">
        <v>3341</v>
      </c>
      <c r="F12" s="2"/>
      <c r="G12" s="1">
        <v>229669</v>
      </c>
      <c r="H12" s="1">
        <v>26478</v>
      </c>
      <c r="I12" s="1">
        <v>37997</v>
      </c>
      <c r="J12" s="2">
        <v>489</v>
      </c>
      <c r="K12" s="1">
        <v>3647487</v>
      </c>
      <c r="L12" s="1">
        <v>534104</v>
      </c>
      <c r="M12" s="1">
        <v>6829174</v>
      </c>
      <c r="N12" s="5"/>
      <c r="O12" s="6"/>
    </row>
    <row r="13" spans="1:26" ht="15" thickBot="1" x14ac:dyDescent="0.4">
      <c r="A13" s="41">
        <v>9</v>
      </c>
      <c r="B13" s="39" t="s">
        <v>33</v>
      </c>
      <c r="C13" s="1">
        <v>244045</v>
      </c>
      <c r="D13" s="2"/>
      <c r="E13" s="1">
        <v>5934</v>
      </c>
      <c r="F13" s="2"/>
      <c r="G13" s="1">
        <v>40906</v>
      </c>
      <c r="H13" s="1">
        <v>197205</v>
      </c>
      <c r="I13" s="1">
        <v>33529</v>
      </c>
      <c r="J13" s="2">
        <v>815</v>
      </c>
      <c r="K13" s="1">
        <v>2077891</v>
      </c>
      <c r="L13" s="1">
        <v>285475</v>
      </c>
      <c r="M13" s="1">
        <v>7278717</v>
      </c>
      <c r="N13" s="6"/>
      <c r="O13" s="6"/>
    </row>
    <row r="14" spans="1:26" ht="15" thickBot="1" x14ac:dyDescent="0.4">
      <c r="A14" s="41">
        <v>10</v>
      </c>
      <c r="B14" s="39" t="s">
        <v>8</v>
      </c>
      <c r="C14" s="1">
        <v>241411</v>
      </c>
      <c r="D14" s="2"/>
      <c r="E14" s="1">
        <v>16470</v>
      </c>
      <c r="F14" s="2"/>
      <c r="G14" s="1">
        <v>181046</v>
      </c>
      <c r="H14" s="1">
        <v>43895</v>
      </c>
      <c r="I14" s="1">
        <v>27179</v>
      </c>
      <c r="J14" s="1">
        <v>1854</v>
      </c>
      <c r="K14" s="1">
        <v>4572531</v>
      </c>
      <c r="L14" s="1">
        <v>514798</v>
      </c>
      <c r="M14" s="1">
        <v>8882190</v>
      </c>
      <c r="N14" s="5"/>
      <c r="O14" s="6"/>
    </row>
    <row r="15" spans="1:26" ht="15" thickBot="1" x14ac:dyDescent="0.4">
      <c r="A15" s="41">
        <v>11</v>
      </c>
      <c r="B15" s="39" t="s">
        <v>22</v>
      </c>
      <c r="C15" s="1">
        <v>220092</v>
      </c>
      <c r="D15" s="2"/>
      <c r="E15" s="1">
        <v>1972</v>
      </c>
      <c r="F15" s="2"/>
      <c r="G15" s="1">
        <v>171252</v>
      </c>
      <c r="H15" s="1">
        <v>46868</v>
      </c>
      <c r="I15" s="1">
        <v>37801</v>
      </c>
      <c r="J15" s="2">
        <v>339</v>
      </c>
      <c r="K15" s="1">
        <v>2037153</v>
      </c>
      <c r="L15" s="1">
        <v>349880</v>
      </c>
      <c r="M15" s="1">
        <v>5822434</v>
      </c>
      <c r="N15" s="5"/>
      <c r="O15" s="6"/>
    </row>
    <row r="16" spans="1:26" ht="15" thickBot="1" x14ac:dyDescent="0.4">
      <c r="A16" s="41">
        <v>12</v>
      </c>
      <c r="B16" s="39" t="s">
        <v>21</v>
      </c>
      <c r="C16" s="1">
        <v>212823</v>
      </c>
      <c r="D16" s="2"/>
      <c r="E16" s="1">
        <v>5341</v>
      </c>
      <c r="F16" s="2"/>
      <c r="G16" s="1">
        <v>167035</v>
      </c>
      <c r="H16" s="1">
        <v>40447</v>
      </c>
      <c r="I16" s="1">
        <v>18207</v>
      </c>
      <c r="J16" s="2">
        <v>457</v>
      </c>
      <c r="K16" s="1">
        <v>4401763</v>
      </c>
      <c r="L16" s="1">
        <v>376570</v>
      </c>
      <c r="M16" s="1">
        <v>11689100</v>
      </c>
      <c r="N16" s="5"/>
      <c r="O16" s="6"/>
    </row>
    <row r="17" spans="1:15" ht="15" thickBot="1" x14ac:dyDescent="0.4">
      <c r="A17" s="41">
        <v>13</v>
      </c>
      <c r="B17" s="39" t="s">
        <v>19</v>
      </c>
      <c r="C17" s="1">
        <v>210586</v>
      </c>
      <c r="D17" s="2"/>
      <c r="E17" s="1">
        <v>8867</v>
      </c>
      <c r="F17" s="2"/>
      <c r="G17" s="1">
        <v>156214</v>
      </c>
      <c r="H17" s="1">
        <v>45505</v>
      </c>
      <c r="I17" s="1">
        <v>16449</v>
      </c>
      <c r="J17" s="2">
        <v>693</v>
      </c>
      <c r="K17" s="1">
        <v>2736210</v>
      </c>
      <c r="L17" s="1">
        <v>213733</v>
      </c>
      <c r="M17" s="1">
        <v>12801989</v>
      </c>
      <c r="N17" s="5"/>
      <c r="O17" s="6"/>
    </row>
    <row r="18" spans="1:15" ht="15" thickBot="1" x14ac:dyDescent="0.4">
      <c r="A18" s="41">
        <v>14</v>
      </c>
      <c r="B18" s="39" t="s">
        <v>11</v>
      </c>
      <c r="C18" s="1">
        <v>193388</v>
      </c>
      <c r="D18" s="2"/>
      <c r="E18" s="1">
        <v>7665</v>
      </c>
      <c r="F18" s="2"/>
      <c r="G18" s="1">
        <v>114939</v>
      </c>
      <c r="H18" s="1">
        <v>70784</v>
      </c>
      <c r="I18" s="1">
        <v>19364</v>
      </c>
      <c r="J18" s="2">
        <v>768</v>
      </c>
      <c r="K18" s="1">
        <v>5231085</v>
      </c>
      <c r="L18" s="1">
        <v>523797</v>
      </c>
      <c r="M18" s="1">
        <v>9986857</v>
      </c>
      <c r="N18" s="5"/>
      <c r="O18" s="6"/>
    </row>
    <row r="19" spans="1:15" ht="15" thickBot="1" x14ac:dyDescent="0.4">
      <c r="A19" s="41">
        <v>15</v>
      </c>
      <c r="B19" s="39" t="s">
        <v>36</v>
      </c>
      <c r="C19" s="1">
        <v>190496</v>
      </c>
      <c r="D19" s="2"/>
      <c r="E19" s="1">
        <v>2932</v>
      </c>
      <c r="F19" s="2"/>
      <c r="G19" s="1">
        <v>81005</v>
      </c>
      <c r="H19" s="1">
        <v>106559</v>
      </c>
      <c r="I19" s="1">
        <v>38851</v>
      </c>
      <c r="J19" s="2">
        <v>598</v>
      </c>
      <c r="K19" s="1">
        <v>1400121</v>
      </c>
      <c r="L19" s="1">
        <v>285553</v>
      </c>
      <c r="M19" s="1">
        <v>4903185</v>
      </c>
      <c r="N19" s="6"/>
      <c r="O19" s="6"/>
    </row>
    <row r="20" spans="1:15" ht="15" thickBot="1" x14ac:dyDescent="0.4">
      <c r="A20" s="41">
        <v>16</v>
      </c>
      <c r="B20" s="39" t="s">
        <v>35</v>
      </c>
      <c r="C20" s="1">
        <v>188988</v>
      </c>
      <c r="D20" s="2"/>
      <c r="E20" s="1">
        <v>3077</v>
      </c>
      <c r="F20" s="2"/>
      <c r="G20" s="1">
        <v>50268</v>
      </c>
      <c r="H20" s="1">
        <v>135643</v>
      </c>
      <c r="I20" s="1">
        <v>30793</v>
      </c>
      <c r="J20" s="2">
        <v>501</v>
      </c>
      <c r="K20" s="1">
        <v>2623426</v>
      </c>
      <c r="L20" s="1">
        <v>427447</v>
      </c>
      <c r="M20" s="1">
        <v>6137428</v>
      </c>
      <c r="N20" s="5"/>
      <c r="O20" s="6"/>
    </row>
    <row r="21" spans="1:15" ht="15" thickBot="1" x14ac:dyDescent="0.4">
      <c r="A21" s="41">
        <v>17</v>
      </c>
      <c r="B21" s="39" t="s">
        <v>14</v>
      </c>
      <c r="C21" s="1">
        <v>182270</v>
      </c>
      <c r="D21" s="2"/>
      <c r="E21" s="1">
        <v>5919</v>
      </c>
      <c r="F21" s="2"/>
      <c r="G21" s="1">
        <v>168634</v>
      </c>
      <c r="H21" s="1">
        <v>7717</v>
      </c>
      <c r="I21" s="1">
        <v>39208</v>
      </c>
      <c r="J21" s="1">
        <v>1273</v>
      </c>
      <c r="K21" s="1">
        <v>2759292</v>
      </c>
      <c r="L21" s="1">
        <v>593550</v>
      </c>
      <c r="M21" s="1">
        <v>4648794</v>
      </c>
      <c r="N21" s="5"/>
      <c r="O21" s="6"/>
    </row>
    <row r="22" spans="1:15" ht="15" thickBot="1" x14ac:dyDescent="0.4">
      <c r="A22" s="41">
        <v>18</v>
      </c>
      <c r="B22" s="39" t="s">
        <v>29</v>
      </c>
      <c r="C22" s="1">
        <v>179639</v>
      </c>
      <c r="D22" s="2"/>
      <c r="E22" s="1">
        <v>3643</v>
      </c>
      <c r="F22" s="2"/>
      <c r="G22" s="1">
        <v>19929</v>
      </c>
      <c r="H22" s="1">
        <v>156067</v>
      </c>
      <c r="I22" s="1">
        <v>21046</v>
      </c>
      <c r="J22" s="2">
        <v>427</v>
      </c>
      <c r="K22" s="1">
        <v>2811824</v>
      </c>
      <c r="L22" s="1">
        <v>329426</v>
      </c>
      <c r="M22" s="1">
        <v>8535519</v>
      </c>
      <c r="N22" s="5"/>
      <c r="O22" s="6"/>
    </row>
    <row r="23" spans="1:15" ht="15" thickBot="1" x14ac:dyDescent="0.4">
      <c r="A23" s="41">
        <v>19</v>
      </c>
      <c r="B23" s="39" t="s">
        <v>27</v>
      </c>
      <c r="C23" s="1">
        <v>175893</v>
      </c>
      <c r="D23" s="2"/>
      <c r="E23" s="1">
        <v>4286</v>
      </c>
      <c r="F23" s="2"/>
      <c r="G23" s="1">
        <v>120925</v>
      </c>
      <c r="H23" s="1">
        <v>50682</v>
      </c>
      <c r="I23" s="1">
        <v>26127</v>
      </c>
      <c r="J23" s="2">
        <v>637</v>
      </c>
      <c r="K23" s="1">
        <v>2863919</v>
      </c>
      <c r="L23" s="1">
        <v>425405</v>
      </c>
      <c r="M23" s="1">
        <v>6732219</v>
      </c>
      <c r="N23" s="5"/>
      <c r="O23" s="6"/>
    </row>
    <row r="24" spans="1:15" ht="15" thickBot="1" x14ac:dyDescent="0.4">
      <c r="A24" s="41">
        <v>20</v>
      </c>
      <c r="B24" s="39" t="s">
        <v>25</v>
      </c>
      <c r="C24" s="1">
        <v>175594</v>
      </c>
      <c r="D24" s="2"/>
      <c r="E24" s="1">
        <v>3896</v>
      </c>
      <c r="F24" s="2"/>
      <c r="G24" s="1">
        <v>90215</v>
      </c>
      <c r="H24" s="1">
        <v>81483</v>
      </c>
      <c r="I24" s="1">
        <v>34104</v>
      </c>
      <c r="J24" s="2">
        <v>757</v>
      </c>
      <c r="K24" s="1">
        <v>1977274</v>
      </c>
      <c r="L24" s="1">
        <v>384033</v>
      </c>
      <c r="M24" s="1">
        <v>5148714</v>
      </c>
      <c r="N24" s="5"/>
      <c r="O24" s="6"/>
    </row>
    <row r="25" spans="1:15" ht="15" thickBot="1" x14ac:dyDescent="0.4">
      <c r="A25" s="41">
        <v>21</v>
      </c>
      <c r="B25" s="39" t="s">
        <v>17</v>
      </c>
      <c r="C25" s="1">
        <v>157146</v>
      </c>
      <c r="D25" s="2"/>
      <c r="E25" s="1">
        <v>9975</v>
      </c>
      <c r="F25" s="2"/>
      <c r="G25" s="1">
        <v>127054</v>
      </c>
      <c r="H25" s="1">
        <v>20117</v>
      </c>
      <c r="I25" s="1">
        <v>22800</v>
      </c>
      <c r="J25" s="1">
        <v>1447</v>
      </c>
      <c r="K25" s="1">
        <v>3035191</v>
      </c>
      <c r="L25" s="1">
        <v>440361</v>
      </c>
      <c r="M25" s="1">
        <v>6892503</v>
      </c>
      <c r="N25" s="6"/>
      <c r="O25" s="6"/>
    </row>
    <row r="26" spans="1:15" ht="15" thickBot="1" x14ac:dyDescent="0.4">
      <c r="A26" s="41">
        <v>22</v>
      </c>
      <c r="B26" s="39" t="s">
        <v>32</v>
      </c>
      <c r="C26" s="1">
        <v>145465</v>
      </c>
      <c r="D26" s="2"/>
      <c r="E26" s="1">
        <v>2491</v>
      </c>
      <c r="F26" s="2"/>
      <c r="G26" s="1">
        <v>125052</v>
      </c>
      <c r="H26" s="1">
        <v>17922</v>
      </c>
      <c r="I26" s="1">
        <v>25793</v>
      </c>
      <c r="J26" s="2">
        <v>442</v>
      </c>
      <c r="K26" s="1">
        <v>2803338</v>
      </c>
      <c r="L26" s="1">
        <v>497078</v>
      </c>
      <c r="M26" s="1">
        <v>5639632</v>
      </c>
      <c r="N26" s="5"/>
      <c r="O26" s="6"/>
    </row>
    <row r="27" spans="1:15" ht="15" thickBot="1" x14ac:dyDescent="0.4">
      <c r="A27" s="41">
        <v>23</v>
      </c>
      <c r="B27" s="39" t="s">
        <v>26</v>
      </c>
      <c r="C27" s="1">
        <v>144314</v>
      </c>
      <c r="D27" s="2"/>
      <c r="E27" s="1">
        <v>4137</v>
      </c>
      <c r="F27" s="2"/>
      <c r="G27" s="1">
        <v>8164</v>
      </c>
      <c r="H27" s="1">
        <v>132013</v>
      </c>
      <c r="I27" s="1">
        <v>23871</v>
      </c>
      <c r="J27" s="2">
        <v>684</v>
      </c>
      <c r="K27" s="1">
        <v>3389678</v>
      </c>
      <c r="L27" s="1">
        <v>560678</v>
      </c>
      <c r="M27" s="1">
        <v>6045680</v>
      </c>
      <c r="N27" s="6"/>
      <c r="O27" s="6"/>
    </row>
    <row r="28" spans="1:15" ht="15" thickBot="1" x14ac:dyDescent="0.4">
      <c r="A28" s="41">
        <v>24</v>
      </c>
      <c r="B28" s="39" t="s">
        <v>41</v>
      </c>
      <c r="C28" s="1">
        <v>126908</v>
      </c>
      <c r="D28" s="50">
        <v>1731</v>
      </c>
      <c r="E28" s="1">
        <v>1714</v>
      </c>
      <c r="F28" s="51">
        <v>8</v>
      </c>
      <c r="G28" s="1">
        <v>93184</v>
      </c>
      <c r="H28" s="1">
        <v>32010</v>
      </c>
      <c r="I28" s="1">
        <v>40224</v>
      </c>
      <c r="J28" s="2">
        <v>543</v>
      </c>
      <c r="K28" s="1">
        <v>970561</v>
      </c>
      <c r="L28" s="1">
        <v>307619</v>
      </c>
      <c r="M28" s="1">
        <v>3155070</v>
      </c>
      <c r="N28" s="5"/>
      <c r="O28" s="6"/>
    </row>
    <row r="29" spans="1:15" ht="15" thickBot="1" x14ac:dyDescent="0.4">
      <c r="A29" s="41">
        <v>25</v>
      </c>
      <c r="B29" s="39" t="s">
        <v>46</v>
      </c>
      <c r="C29" s="1">
        <v>121495</v>
      </c>
      <c r="D29" s="2"/>
      <c r="E29" s="1">
        <v>1326</v>
      </c>
      <c r="F29" s="2"/>
      <c r="G29" s="1">
        <v>105137</v>
      </c>
      <c r="H29" s="1">
        <v>15032</v>
      </c>
      <c r="I29" s="1">
        <v>30704</v>
      </c>
      <c r="J29" s="2">
        <v>335</v>
      </c>
      <c r="K29" s="1">
        <v>1632701</v>
      </c>
      <c r="L29" s="1">
        <v>412614</v>
      </c>
      <c r="M29" s="1">
        <v>3956971</v>
      </c>
      <c r="N29" s="5"/>
      <c r="O29" s="6"/>
    </row>
    <row r="30" spans="1:15" ht="15" thickBot="1" x14ac:dyDescent="0.4">
      <c r="A30" s="41">
        <v>26</v>
      </c>
      <c r="B30" s="39" t="s">
        <v>30</v>
      </c>
      <c r="C30" s="1">
        <v>119336</v>
      </c>
      <c r="D30" s="2"/>
      <c r="E30" s="1">
        <v>3328</v>
      </c>
      <c r="F30" s="2"/>
      <c r="G30" s="1">
        <v>101385</v>
      </c>
      <c r="H30" s="1">
        <v>14623</v>
      </c>
      <c r="I30" s="1">
        <v>40097</v>
      </c>
      <c r="J30" s="1">
        <v>1118</v>
      </c>
      <c r="K30" s="1">
        <v>1046565</v>
      </c>
      <c r="L30" s="1">
        <v>351651</v>
      </c>
      <c r="M30" s="1">
        <v>2976149</v>
      </c>
      <c r="N30" s="5"/>
      <c r="O30" s="6"/>
    </row>
    <row r="31" spans="1:15" ht="15" thickBot="1" x14ac:dyDescent="0.4">
      <c r="A31" s="41">
        <v>27</v>
      </c>
      <c r="B31" s="39" t="s">
        <v>28</v>
      </c>
      <c r="C31" s="1">
        <v>112932</v>
      </c>
      <c r="D31" s="2"/>
      <c r="E31" s="2">
        <v>601</v>
      </c>
      <c r="F31" s="2"/>
      <c r="G31" s="1">
        <v>82752</v>
      </c>
      <c r="H31" s="1">
        <v>29579</v>
      </c>
      <c r="I31" s="1">
        <v>35226</v>
      </c>
      <c r="J31" s="2">
        <v>187</v>
      </c>
      <c r="K31" s="1">
        <v>1463440</v>
      </c>
      <c r="L31" s="1">
        <v>456475</v>
      </c>
      <c r="M31" s="1">
        <v>3205958</v>
      </c>
      <c r="N31" s="6"/>
      <c r="O31" s="6"/>
    </row>
    <row r="32" spans="1:15" ht="15" thickBot="1" x14ac:dyDescent="0.4">
      <c r="A32" s="41">
        <v>28</v>
      </c>
      <c r="B32" s="39" t="s">
        <v>34</v>
      </c>
      <c r="C32" s="1">
        <v>110874</v>
      </c>
      <c r="D32" s="2"/>
      <c r="E32" s="1">
        <v>1900</v>
      </c>
      <c r="F32" s="2"/>
      <c r="G32" s="1">
        <v>99165</v>
      </c>
      <c r="H32" s="1">
        <v>9809</v>
      </c>
      <c r="I32" s="1">
        <v>36740</v>
      </c>
      <c r="J32" s="2">
        <v>630</v>
      </c>
      <c r="K32" s="1">
        <v>1395529</v>
      </c>
      <c r="L32" s="1">
        <v>462432</v>
      </c>
      <c r="M32" s="1">
        <v>3017804</v>
      </c>
      <c r="N32" s="5"/>
      <c r="O32" s="6"/>
    </row>
    <row r="33" spans="1:15" ht="15" thickBot="1" x14ac:dyDescent="0.4">
      <c r="A33" s="41">
        <v>29</v>
      </c>
      <c r="B33" s="39" t="s">
        <v>9</v>
      </c>
      <c r="C33" s="1">
        <v>110396</v>
      </c>
      <c r="D33" s="2"/>
      <c r="E33" s="1">
        <v>2366</v>
      </c>
      <c r="F33" s="2"/>
      <c r="G33" s="1">
        <v>51220</v>
      </c>
      <c r="H33" s="1">
        <v>56810</v>
      </c>
      <c r="I33" s="1">
        <v>14497</v>
      </c>
      <c r="J33" s="2">
        <v>311</v>
      </c>
      <c r="K33" s="1">
        <v>2426385</v>
      </c>
      <c r="L33" s="1">
        <v>318637</v>
      </c>
      <c r="M33" s="1">
        <v>7614893</v>
      </c>
      <c r="N33" s="5"/>
      <c r="O33" s="6"/>
    </row>
    <row r="34" spans="1:15" ht="15" thickBot="1" x14ac:dyDescent="0.4">
      <c r="A34" s="41">
        <v>30</v>
      </c>
      <c r="B34" s="39" t="s">
        <v>38</v>
      </c>
      <c r="C34" s="1">
        <v>105242</v>
      </c>
      <c r="D34" s="2"/>
      <c r="E34" s="1">
        <v>1476</v>
      </c>
      <c r="F34" s="2"/>
      <c r="G34" s="1">
        <v>18407</v>
      </c>
      <c r="H34" s="1">
        <v>85359</v>
      </c>
      <c r="I34" s="1">
        <v>23556</v>
      </c>
      <c r="J34" s="2">
        <v>330</v>
      </c>
      <c r="K34" s="1">
        <v>2023998</v>
      </c>
      <c r="L34" s="1">
        <v>453032</v>
      </c>
      <c r="M34" s="1">
        <v>4467673</v>
      </c>
      <c r="N34" s="5"/>
      <c r="O34" s="6"/>
    </row>
    <row r="35" spans="1:15" ht="15" thickBot="1" x14ac:dyDescent="0.4">
      <c r="A35" s="41">
        <v>31</v>
      </c>
      <c r="B35" s="39" t="s">
        <v>18</v>
      </c>
      <c r="C35" s="1">
        <v>104426</v>
      </c>
      <c r="D35" s="2"/>
      <c r="E35" s="1">
        <v>2278</v>
      </c>
      <c r="F35" s="2"/>
      <c r="G35" s="1">
        <v>45371</v>
      </c>
      <c r="H35" s="1">
        <v>56777</v>
      </c>
      <c r="I35" s="1">
        <v>18133</v>
      </c>
      <c r="J35" s="2">
        <v>396</v>
      </c>
      <c r="K35" s="1">
        <v>1207438</v>
      </c>
      <c r="L35" s="1">
        <v>209671</v>
      </c>
      <c r="M35" s="1">
        <v>5758736</v>
      </c>
      <c r="N35" s="6"/>
      <c r="O35" s="6"/>
    </row>
    <row r="36" spans="1:15" ht="15" thickBot="1" x14ac:dyDescent="0.4">
      <c r="A36" s="41">
        <v>32</v>
      </c>
      <c r="B36" s="39" t="s">
        <v>31</v>
      </c>
      <c r="C36" s="1">
        <v>99786</v>
      </c>
      <c r="D36" s="2"/>
      <c r="E36" s="1">
        <v>1777</v>
      </c>
      <c r="F36" s="2"/>
      <c r="G36" s="1">
        <v>70973</v>
      </c>
      <c r="H36" s="1">
        <v>27036</v>
      </c>
      <c r="I36" s="1">
        <v>32396</v>
      </c>
      <c r="J36" s="2">
        <v>577</v>
      </c>
      <c r="K36" s="1">
        <v>1242709</v>
      </c>
      <c r="L36" s="1">
        <v>403457</v>
      </c>
      <c r="M36" s="1">
        <v>3080156</v>
      </c>
      <c r="N36" s="5"/>
      <c r="O36" s="6"/>
    </row>
    <row r="37" spans="1:15" ht="15" thickBot="1" x14ac:dyDescent="0.4">
      <c r="A37" s="41">
        <v>33</v>
      </c>
      <c r="B37" s="39" t="s">
        <v>45</v>
      </c>
      <c r="C37" s="1">
        <v>86381</v>
      </c>
      <c r="D37" s="2"/>
      <c r="E37" s="1">
        <v>1029</v>
      </c>
      <c r="F37" s="2"/>
      <c r="G37" s="1">
        <v>63867</v>
      </c>
      <c r="H37" s="1">
        <v>21485</v>
      </c>
      <c r="I37" s="1">
        <v>29650</v>
      </c>
      <c r="J37" s="2">
        <v>353</v>
      </c>
      <c r="K37" s="1">
        <v>642782</v>
      </c>
      <c r="L37" s="1">
        <v>220636</v>
      </c>
      <c r="M37" s="1">
        <v>2913314</v>
      </c>
      <c r="N37" s="5"/>
      <c r="O37" s="6"/>
    </row>
    <row r="38" spans="1:15" ht="15" thickBot="1" x14ac:dyDescent="0.4">
      <c r="A38" s="41">
        <v>34</v>
      </c>
      <c r="B38" s="39" t="s">
        <v>23</v>
      </c>
      <c r="C38" s="1">
        <v>71207</v>
      </c>
      <c r="D38" s="2"/>
      <c r="E38" s="1">
        <v>4616</v>
      </c>
      <c r="F38" s="2"/>
      <c r="G38" s="1">
        <v>44923</v>
      </c>
      <c r="H38" s="1">
        <v>21668</v>
      </c>
      <c r="I38" s="1">
        <v>19972</v>
      </c>
      <c r="J38" s="1">
        <v>1295</v>
      </c>
      <c r="K38" s="1">
        <v>2284896</v>
      </c>
      <c r="L38" s="1">
        <v>640873</v>
      </c>
      <c r="M38" s="1">
        <v>3565287</v>
      </c>
      <c r="N38" s="5"/>
      <c r="O38" s="6"/>
    </row>
    <row r="39" spans="1:15" ht="15" thickBot="1" x14ac:dyDescent="0.4">
      <c r="A39" s="41">
        <v>35</v>
      </c>
      <c r="B39" s="39" t="s">
        <v>50</v>
      </c>
      <c r="C39" s="1">
        <v>69645</v>
      </c>
      <c r="D39" s="2"/>
      <c r="E39" s="2">
        <v>646</v>
      </c>
      <c r="F39" s="2"/>
      <c r="G39" s="1">
        <v>43952</v>
      </c>
      <c r="H39" s="1">
        <v>25047</v>
      </c>
      <c r="I39" s="1">
        <v>36003</v>
      </c>
      <c r="J39" s="2">
        <v>334</v>
      </c>
      <c r="K39" s="1">
        <v>591333</v>
      </c>
      <c r="L39" s="1">
        <v>305692</v>
      </c>
      <c r="M39" s="1">
        <v>1934408</v>
      </c>
      <c r="N39" s="5"/>
      <c r="O39" s="6"/>
    </row>
    <row r="40" spans="1:15" ht="15" thickBot="1" x14ac:dyDescent="0.4">
      <c r="A40" s="41">
        <v>36</v>
      </c>
      <c r="B40" s="39" t="s">
        <v>49</v>
      </c>
      <c r="C40" s="1">
        <v>63810</v>
      </c>
      <c r="D40" s="2"/>
      <c r="E40" s="2">
        <v>626</v>
      </c>
      <c r="F40" s="2"/>
      <c r="G40" s="1">
        <v>29556</v>
      </c>
      <c r="H40" s="1">
        <v>33628</v>
      </c>
      <c r="I40" s="1">
        <v>35707</v>
      </c>
      <c r="J40" s="2">
        <v>350</v>
      </c>
      <c r="K40" s="1">
        <v>520322</v>
      </c>
      <c r="L40" s="1">
        <v>291160</v>
      </c>
      <c r="M40" s="1">
        <v>1787065</v>
      </c>
      <c r="N40" s="5"/>
      <c r="O40" s="6"/>
    </row>
    <row r="41" spans="1:15" ht="15" thickBot="1" x14ac:dyDescent="0.4">
      <c r="A41" s="41">
        <v>37</v>
      </c>
      <c r="B41" s="39" t="s">
        <v>44</v>
      </c>
      <c r="C41" s="1">
        <v>45909</v>
      </c>
      <c r="D41" s="2"/>
      <c r="E41" s="1">
        <v>1007</v>
      </c>
      <c r="F41" s="2"/>
      <c r="G41" s="1">
        <v>21491</v>
      </c>
      <c r="H41" s="1">
        <v>23411</v>
      </c>
      <c r="I41" s="1">
        <v>21894</v>
      </c>
      <c r="J41" s="2">
        <v>480</v>
      </c>
      <c r="K41" s="1">
        <v>1161887</v>
      </c>
      <c r="L41" s="1">
        <v>554116</v>
      </c>
      <c r="M41" s="1">
        <v>2096829</v>
      </c>
      <c r="N41" s="5"/>
      <c r="O41" s="6"/>
    </row>
    <row r="42" spans="1:15" ht="15" thickBot="1" x14ac:dyDescent="0.4">
      <c r="A42" s="41">
        <v>38</v>
      </c>
      <c r="B42" s="39" t="s">
        <v>54</v>
      </c>
      <c r="C42" s="1">
        <v>44559</v>
      </c>
      <c r="D42" s="2"/>
      <c r="E42" s="2">
        <v>415</v>
      </c>
      <c r="F42" s="2"/>
      <c r="G42" s="1">
        <v>30624</v>
      </c>
      <c r="H42" s="1">
        <v>13520</v>
      </c>
      <c r="I42" s="1">
        <v>50369</v>
      </c>
      <c r="J42" s="2">
        <v>469</v>
      </c>
      <c r="K42" s="1">
        <v>256656</v>
      </c>
      <c r="L42" s="1">
        <v>290119</v>
      </c>
      <c r="M42" s="1">
        <v>884659</v>
      </c>
      <c r="N42" s="6"/>
      <c r="O42" s="6"/>
    </row>
    <row r="43" spans="1:15" ht="15" thickBot="1" x14ac:dyDescent="0.4">
      <c r="A43" s="41">
        <v>39</v>
      </c>
      <c r="B43" s="39" t="s">
        <v>37</v>
      </c>
      <c r="C43" s="1">
        <v>44389</v>
      </c>
      <c r="D43" s="2"/>
      <c r="E43" s="2">
        <v>675</v>
      </c>
      <c r="F43" s="2"/>
      <c r="G43" s="2" t="s">
        <v>104</v>
      </c>
      <c r="H43" s="2" t="s">
        <v>104</v>
      </c>
      <c r="I43" s="1">
        <v>10524</v>
      </c>
      <c r="J43" s="2">
        <v>160</v>
      </c>
      <c r="K43" s="1">
        <v>852685</v>
      </c>
      <c r="L43" s="1">
        <v>202166</v>
      </c>
      <c r="M43" s="1">
        <v>4217737</v>
      </c>
      <c r="N43" s="5"/>
      <c r="O43" s="6"/>
    </row>
    <row r="44" spans="1:15" ht="15" thickBot="1" x14ac:dyDescent="0.4">
      <c r="A44" s="41">
        <v>40</v>
      </c>
      <c r="B44" s="39" t="s">
        <v>53</v>
      </c>
      <c r="C44" s="1">
        <v>42483</v>
      </c>
      <c r="D44" s="2"/>
      <c r="E44" s="2">
        <v>512</v>
      </c>
      <c r="F44" s="2"/>
      <c r="G44" s="1">
        <v>34696</v>
      </c>
      <c r="H44" s="1">
        <v>7275</v>
      </c>
      <c r="I44" s="1">
        <v>55747</v>
      </c>
      <c r="J44" s="2">
        <v>672</v>
      </c>
      <c r="K44" s="1">
        <v>291938</v>
      </c>
      <c r="L44" s="1">
        <v>383090</v>
      </c>
      <c r="M44" s="1">
        <v>762062</v>
      </c>
      <c r="N44" s="5"/>
      <c r="O44" s="6"/>
    </row>
    <row r="45" spans="1:15" ht="15" thickBot="1" x14ac:dyDescent="0.4">
      <c r="A45" s="41">
        <v>41</v>
      </c>
      <c r="B45" s="39" t="s">
        <v>40</v>
      </c>
      <c r="C45" s="1">
        <v>32874</v>
      </c>
      <c r="D45" s="2"/>
      <c r="E45" s="1">
        <v>1201</v>
      </c>
      <c r="F45" s="2"/>
      <c r="G45" s="1">
        <v>2792</v>
      </c>
      <c r="H45" s="1">
        <v>28881</v>
      </c>
      <c r="I45" s="1">
        <v>31032</v>
      </c>
      <c r="J45" s="1">
        <v>1134</v>
      </c>
      <c r="K45" s="1">
        <v>1124307</v>
      </c>
      <c r="L45" s="1">
        <v>1061307</v>
      </c>
      <c r="M45" s="1">
        <v>1059361</v>
      </c>
      <c r="N45" s="5"/>
      <c r="O45" s="6"/>
    </row>
    <row r="46" spans="1:15" ht="15" thickBot="1" x14ac:dyDescent="0.4">
      <c r="A46" s="41">
        <v>42</v>
      </c>
      <c r="B46" s="39" t="s">
        <v>51</v>
      </c>
      <c r="C46" s="1">
        <v>31916</v>
      </c>
      <c r="D46" s="2"/>
      <c r="E46" s="2">
        <v>364</v>
      </c>
      <c r="F46" s="2"/>
      <c r="G46" s="1">
        <v>21102</v>
      </c>
      <c r="H46" s="1">
        <v>10450</v>
      </c>
      <c r="I46" s="1">
        <v>29862</v>
      </c>
      <c r="J46" s="2">
        <v>341</v>
      </c>
      <c r="K46" s="1">
        <v>492629</v>
      </c>
      <c r="L46" s="1">
        <v>460927</v>
      </c>
      <c r="M46" s="1">
        <v>1068778</v>
      </c>
      <c r="N46" s="5"/>
      <c r="O46" s="6"/>
    </row>
    <row r="47" spans="1:15" ht="15" thickBot="1" x14ac:dyDescent="0.4">
      <c r="A47" s="41">
        <v>43</v>
      </c>
      <c r="B47" s="39" t="s">
        <v>43</v>
      </c>
      <c r="C47" s="1">
        <v>24751</v>
      </c>
      <c r="D47" s="2"/>
      <c r="E47" s="2">
        <v>704</v>
      </c>
      <c r="F47" s="2"/>
      <c r="G47" s="1">
        <v>13074</v>
      </c>
      <c r="H47" s="1">
        <v>10973</v>
      </c>
      <c r="I47" s="1">
        <v>25418</v>
      </c>
      <c r="J47" s="2">
        <v>723</v>
      </c>
      <c r="K47" s="1">
        <v>347370</v>
      </c>
      <c r="L47" s="1">
        <v>356729</v>
      </c>
      <c r="M47" s="1">
        <v>973764</v>
      </c>
      <c r="N47" s="6"/>
      <c r="O47" s="6"/>
    </row>
    <row r="48" spans="1:15" ht="15" thickBot="1" x14ac:dyDescent="0.4">
      <c r="A48" s="41">
        <v>44</v>
      </c>
      <c r="B48" s="39" t="s">
        <v>56</v>
      </c>
      <c r="C48" s="1">
        <v>23990</v>
      </c>
      <c r="D48" s="2"/>
      <c r="E48" s="2">
        <v>451</v>
      </c>
      <c r="F48" s="2"/>
      <c r="G48" s="1">
        <v>18552</v>
      </c>
      <c r="H48" s="1">
        <v>4987</v>
      </c>
      <c r="I48" s="1">
        <v>13386</v>
      </c>
      <c r="J48" s="2">
        <v>252</v>
      </c>
      <c r="K48" s="1">
        <v>767500</v>
      </c>
      <c r="L48" s="1">
        <v>428257</v>
      </c>
      <c r="M48" s="1">
        <v>1792147</v>
      </c>
      <c r="N48" s="6"/>
      <c r="O48" s="6"/>
    </row>
    <row r="49" spans="1:15" ht="15" thickBot="1" x14ac:dyDescent="0.4">
      <c r="A49" s="41">
        <v>45</v>
      </c>
      <c r="B49" s="39" t="s">
        <v>63</v>
      </c>
      <c r="C49" s="1">
        <v>17144</v>
      </c>
      <c r="D49" s="2"/>
      <c r="E49" s="2">
        <v>646</v>
      </c>
      <c r="F49" s="2"/>
      <c r="G49" s="1">
        <v>13348</v>
      </c>
      <c r="H49" s="1">
        <v>3150</v>
      </c>
      <c r="I49" s="1">
        <v>24292</v>
      </c>
      <c r="J49" s="2">
        <v>915</v>
      </c>
      <c r="K49" s="1">
        <v>514130</v>
      </c>
      <c r="L49" s="1">
        <v>728488</v>
      </c>
      <c r="M49" s="1">
        <v>705749</v>
      </c>
      <c r="N49" s="6"/>
      <c r="O49" s="6"/>
    </row>
    <row r="50" spans="1:15" ht="15" thickBot="1" x14ac:dyDescent="0.4">
      <c r="A50" s="41">
        <v>46</v>
      </c>
      <c r="B50" s="39" t="s">
        <v>47</v>
      </c>
      <c r="C50" s="1">
        <v>15003</v>
      </c>
      <c r="D50" s="2"/>
      <c r="E50" s="2">
        <v>216</v>
      </c>
      <c r="F50" s="2"/>
      <c r="G50" s="1">
        <v>11738</v>
      </c>
      <c r="H50" s="1">
        <v>3049</v>
      </c>
      <c r="I50" s="1">
        <v>10596</v>
      </c>
      <c r="J50" s="2">
        <v>153</v>
      </c>
      <c r="K50" s="1">
        <v>526030</v>
      </c>
      <c r="L50" s="1">
        <v>371524</v>
      </c>
      <c r="M50" s="1">
        <v>1415872</v>
      </c>
      <c r="N50" s="5"/>
      <c r="O50" s="6"/>
    </row>
    <row r="51" spans="1:15" ht="15" thickBot="1" x14ac:dyDescent="0.4">
      <c r="A51" s="41">
        <v>47</v>
      </c>
      <c r="B51" s="39" t="s">
        <v>52</v>
      </c>
      <c r="C51" s="1">
        <v>14837</v>
      </c>
      <c r="D51" s="2"/>
      <c r="E51" s="2">
        <v>81</v>
      </c>
      <c r="F51" s="2"/>
      <c r="G51" s="1">
        <v>6449</v>
      </c>
      <c r="H51" s="1">
        <v>8307</v>
      </c>
      <c r="I51" s="1">
        <v>20282</v>
      </c>
      <c r="J51" s="2">
        <v>111</v>
      </c>
      <c r="K51" s="1">
        <v>586323</v>
      </c>
      <c r="L51" s="1">
        <v>801486</v>
      </c>
      <c r="M51" s="1">
        <v>731545</v>
      </c>
      <c r="N51" s="6"/>
      <c r="O51" s="6"/>
    </row>
    <row r="52" spans="1:15" ht="15" thickBot="1" x14ac:dyDescent="0.4">
      <c r="A52" s="41">
        <v>48</v>
      </c>
      <c r="B52" s="39" t="s">
        <v>55</v>
      </c>
      <c r="C52" s="1">
        <v>13028</v>
      </c>
      <c r="D52" s="2"/>
      <c r="E52" s="2">
        <v>87</v>
      </c>
      <c r="F52" s="2"/>
      <c r="G52" s="1">
        <v>8455</v>
      </c>
      <c r="H52" s="1">
        <v>4486</v>
      </c>
      <c r="I52" s="1">
        <v>22510</v>
      </c>
      <c r="J52" s="2">
        <v>150</v>
      </c>
      <c r="K52" s="1">
        <v>247396</v>
      </c>
      <c r="L52" s="1">
        <v>427459</v>
      </c>
      <c r="M52" s="1">
        <v>578759</v>
      </c>
      <c r="N52" s="5"/>
      <c r="O52" s="6"/>
    </row>
    <row r="53" spans="1:15" ht="15" thickBot="1" x14ac:dyDescent="0.4">
      <c r="A53" s="41">
        <v>49</v>
      </c>
      <c r="B53" s="39" t="s">
        <v>42</v>
      </c>
      <c r="C53" s="1">
        <v>10884</v>
      </c>
      <c r="D53" s="2"/>
      <c r="E53" s="2">
        <v>482</v>
      </c>
      <c r="F53" s="2"/>
      <c r="G53" s="1">
        <v>9186</v>
      </c>
      <c r="H53" s="1">
        <v>1216</v>
      </c>
      <c r="I53" s="1">
        <v>8005</v>
      </c>
      <c r="J53" s="2">
        <v>354</v>
      </c>
      <c r="K53" s="1">
        <v>370831</v>
      </c>
      <c r="L53" s="1">
        <v>272728</v>
      </c>
      <c r="M53" s="1">
        <v>1359711</v>
      </c>
      <c r="N53" s="5"/>
      <c r="O53" s="6"/>
    </row>
    <row r="54" spans="1:15" ht="15" thickBot="1" x14ac:dyDescent="0.4">
      <c r="A54" s="41">
        <v>50</v>
      </c>
      <c r="B54" s="39" t="s">
        <v>39</v>
      </c>
      <c r="C54" s="1">
        <v>6570</v>
      </c>
      <c r="D54" s="2"/>
      <c r="E54" s="2">
        <v>146</v>
      </c>
      <c r="F54" s="2"/>
      <c r="G54" s="1">
        <v>5495</v>
      </c>
      <c r="H54" s="2">
        <v>929</v>
      </c>
      <c r="I54" s="1">
        <v>4888</v>
      </c>
      <c r="J54" s="2">
        <v>109</v>
      </c>
      <c r="K54" s="1">
        <v>634829</v>
      </c>
      <c r="L54" s="1">
        <v>472269</v>
      </c>
      <c r="M54" s="1">
        <v>1344212</v>
      </c>
      <c r="N54" s="5"/>
      <c r="O54" s="6"/>
    </row>
    <row r="55" spans="1:15" ht="15" thickBot="1" x14ac:dyDescent="0.4">
      <c r="A55" s="41">
        <v>51</v>
      </c>
      <c r="B55" s="39" t="s">
        <v>48</v>
      </c>
      <c r="C55" s="1">
        <v>2155</v>
      </c>
      <c r="D55" s="2"/>
      <c r="E55" s="2">
        <v>58</v>
      </c>
      <c r="F55" s="2"/>
      <c r="G55" s="1">
        <v>1789</v>
      </c>
      <c r="H55" s="2">
        <v>308</v>
      </c>
      <c r="I55" s="1">
        <v>3454</v>
      </c>
      <c r="J55" s="2">
        <v>93</v>
      </c>
      <c r="K55" s="1">
        <v>188683</v>
      </c>
      <c r="L55" s="1">
        <v>302382</v>
      </c>
      <c r="M55" s="1">
        <v>623989</v>
      </c>
      <c r="N55" s="6"/>
      <c r="O55" s="6"/>
    </row>
    <row r="56" spans="1:15" ht="15" thickBot="1" x14ac:dyDescent="0.4">
      <c r="A56" s="41">
        <v>52</v>
      </c>
      <c r="B56" s="40" t="s">
        <v>65</v>
      </c>
      <c r="C56" s="1">
        <v>66128</v>
      </c>
      <c r="D56" s="52">
        <v>385</v>
      </c>
      <c r="E56" s="2">
        <v>822</v>
      </c>
      <c r="F56" s="51">
        <v>2</v>
      </c>
      <c r="G56" s="2" t="s">
        <v>104</v>
      </c>
      <c r="H56" s="2" t="s">
        <v>104</v>
      </c>
      <c r="I56" s="1">
        <v>19524</v>
      </c>
      <c r="J56" s="2">
        <v>243</v>
      </c>
      <c r="K56" s="1">
        <v>464073</v>
      </c>
      <c r="L56" s="1">
        <v>137018</v>
      </c>
      <c r="M56" s="1">
        <v>3386941</v>
      </c>
      <c r="N56" s="5"/>
      <c r="O56" s="5"/>
    </row>
    <row r="57" spans="1:15" ht="15" thickBot="1" x14ac:dyDescent="0.4">
      <c r="A57" s="41">
        <v>53</v>
      </c>
      <c r="B57" s="40" t="s">
        <v>64</v>
      </c>
      <c r="C57" s="1">
        <v>4681</v>
      </c>
      <c r="D57" s="52">
        <v>53</v>
      </c>
      <c r="E57" s="2">
        <v>79</v>
      </c>
      <c r="F57" s="2"/>
      <c r="G57" s="1">
        <v>2666</v>
      </c>
      <c r="H57" s="1">
        <v>1936</v>
      </c>
      <c r="I57" s="2"/>
      <c r="J57" s="2"/>
      <c r="K57" s="1">
        <v>67233</v>
      </c>
      <c r="L57" s="2"/>
      <c r="M57" s="2"/>
      <c r="N57" s="5"/>
      <c r="O57" s="5"/>
    </row>
    <row r="58" spans="1:15" ht="21.5" thickBot="1" x14ac:dyDescent="0.4">
      <c r="A58" s="56">
        <v>54</v>
      </c>
      <c r="B58" s="57" t="s">
        <v>66</v>
      </c>
      <c r="C58" s="58">
        <v>1362</v>
      </c>
      <c r="D58" s="59"/>
      <c r="E58" s="59">
        <v>21</v>
      </c>
      <c r="F58" s="59"/>
      <c r="G58" s="58">
        <v>1315</v>
      </c>
      <c r="H58" s="59">
        <v>26</v>
      </c>
      <c r="I58" s="59"/>
      <c r="J58" s="59"/>
      <c r="K58" s="58">
        <v>24247</v>
      </c>
      <c r="L58" s="59"/>
      <c r="M58" s="59"/>
      <c r="N58" s="60"/>
      <c r="O58" s="32"/>
    </row>
  </sheetData>
  <mergeCells count="2">
    <mergeCell ref="P1:R1"/>
    <mergeCell ref="U1:Y1"/>
  </mergeCells>
  <hyperlinks>
    <hyperlink ref="B5" r:id="rId1" display="https://www.worldometers.info/coronavirus/usa/texas/" xr:uid="{E92EA186-7144-4FD9-92A1-7C52498C9F0C}"/>
    <hyperlink ref="B6" r:id="rId2" display="https://www.worldometers.info/coronavirus/usa/california/" xr:uid="{7C3093EF-B78F-474B-BCD1-73C1233A9441}"/>
    <hyperlink ref="B7" r:id="rId3" display="https://www.worldometers.info/coronavirus/usa/florida/" xr:uid="{81CA0C4D-08FF-4A7A-AB17-D81BE2EC2A15}"/>
    <hyperlink ref="B8" r:id="rId4" display="https://www.worldometers.info/coronavirus/usa/new-york/" xr:uid="{233299B3-C60F-43A5-A5DD-C9929CA23C81}"/>
    <hyperlink ref="B9" r:id="rId5" display="https://www.worldometers.info/coronavirus/usa/illinois/" xr:uid="{CE179FDE-F51E-4462-8A03-75DB7B5186FB}"/>
    <hyperlink ref="B10" r:id="rId6" display="https://www.worldometers.info/coronavirus/usa/georgia/" xr:uid="{F5EF636F-AAAA-4861-B4A2-093A7C4CB30C}"/>
    <hyperlink ref="B11" r:id="rId7" display="https://www.worldometers.info/coronavirus/usa/north-carolina/" xr:uid="{B884E140-E971-4B0C-B9B4-8533662B8BAE}"/>
    <hyperlink ref="B12" r:id="rId8" display="https://www.worldometers.info/coronavirus/usa/tennessee/" xr:uid="{8F5F688D-8EFC-4068-AF2C-648D7A29FB7B}"/>
    <hyperlink ref="B13" r:id="rId9" display="https://www.worldometers.info/coronavirus/usa/arizona/" xr:uid="{1AD3BC6D-F497-43D3-8235-D58F2BD9C4B7}"/>
    <hyperlink ref="B14" r:id="rId10" display="https://www.worldometers.info/coronavirus/usa/new-jersey/" xr:uid="{84375A28-720F-4CBC-BC49-5385B361262A}"/>
    <hyperlink ref="B15" r:id="rId11" display="https://www.worldometers.info/coronavirus/usa/wisconsin/" xr:uid="{47C409F1-B7B1-4284-87C9-7057564C0DC4}"/>
    <hyperlink ref="B16" r:id="rId12" display="https://www.worldometers.info/coronavirus/usa/ohio/" xr:uid="{4E2B07B2-9F46-4083-8E06-BBCD529C35F0}"/>
    <hyperlink ref="B17" r:id="rId13" display="https://www.worldometers.info/coronavirus/usa/pennsylvania/" xr:uid="{B46AA713-285C-4DA9-BB5C-8D47BEE0FDE9}"/>
    <hyperlink ref="B18" r:id="rId14" display="https://www.worldometers.info/coronavirus/usa/michigan/" xr:uid="{55450FE0-172C-496A-BEC2-0F80586529F4}"/>
    <hyperlink ref="B19" r:id="rId15" display="https://www.worldometers.info/coronavirus/usa/alabama/" xr:uid="{9D8C4F68-8DEE-48F4-943D-B221519214B8}"/>
    <hyperlink ref="B20" r:id="rId16" display="https://www.worldometers.info/coronavirus/usa/missouri/" xr:uid="{E6256906-6CE2-42F1-9D99-FEE0978440AA}"/>
    <hyperlink ref="B21" r:id="rId17" display="https://www.worldometers.info/coronavirus/usa/louisiana/" xr:uid="{7F05EE37-7A7F-492D-8260-E77474EB9FD6}"/>
    <hyperlink ref="B22" r:id="rId18" display="https://www.worldometers.info/coronavirus/usa/virginia/" xr:uid="{0C0EF655-D710-4386-B803-EB5FFEFB8AB6}"/>
    <hyperlink ref="B23" r:id="rId19" display="https://www.worldometers.info/coronavirus/usa/indiana/" xr:uid="{598BEC51-BC92-449D-93D2-B65E22389A13}"/>
    <hyperlink ref="B24" r:id="rId20" display="https://www.worldometers.info/coronavirus/usa/south-carolina/" xr:uid="{70B2D063-ACB3-43C5-BD01-462F324FB259}"/>
    <hyperlink ref="B25" r:id="rId21" display="https://www.worldometers.info/coronavirus/usa/massachusetts/" xr:uid="{58505FFB-9261-4EC9-B8CE-35B831C92017}"/>
    <hyperlink ref="B26" r:id="rId22" display="https://www.worldometers.info/coronavirus/usa/minnesota/" xr:uid="{50537833-F1F1-4A85-833D-F0FD4F9F9A27}"/>
    <hyperlink ref="B27" r:id="rId23" display="https://www.worldometers.info/coronavirus/usa/maryland/" xr:uid="{997F3DFE-20C5-4A25-8246-EE345AC41AC9}"/>
    <hyperlink ref="B28" r:id="rId24" display="https://www.worldometers.info/coronavirus/usa/iowa/" xr:uid="{805A99A1-ED1E-4338-A871-ADBB0598A345}"/>
    <hyperlink ref="B29" r:id="rId25" display="https://www.worldometers.info/coronavirus/usa/oklahoma/" xr:uid="{EE3981EA-A370-4D69-BAD4-A46252F56B5B}"/>
    <hyperlink ref="B30" r:id="rId26" display="https://www.worldometers.info/coronavirus/usa/mississippi/" xr:uid="{FF1127C3-01E7-4B66-8926-5267A5414B7A}"/>
    <hyperlink ref="B31" r:id="rId27" display="https://www.worldometers.info/coronavirus/usa/utah/" xr:uid="{D213C4AA-E2C1-45EC-BE68-EFC0B26B3ABA}"/>
    <hyperlink ref="B32" r:id="rId28" display="https://www.worldometers.info/coronavirus/usa/arkansas/" xr:uid="{D240A1B1-FD9C-40FD-8906-1F70A634891A}"/>
    <hyperlink ref="B33" r:id="rId29" display="https://www.worldometers.info/coronavirus/usa/washington/" xr:uid="{62F4EF1F-D193-453E-B4FB-D49247A92B34}"/>
    <hyperlink ref="B34" r:id="rId30" display="https://www.worldometers.info/coronavirus/usa/kentucky/" xr:uid="{4C3808A8-D7AC-41C6-8631-2F4A4B4C5DF4}"/>
    <hyperlink ref="B35" r:id="rId31" display="https://www.worldometers.info/coronavirus/usa/colorado/" xr:uid="{FB50324A-202D-4BCC-9180-6C4E890C1CAB}"/>
    <hyperlink ref="B36" r:id="rId32" display="https://www.worldometers.info/coronavirus/usa/nevada/" xr:uid="{051AB7F2-78AF-47DE-9F58-B987AEE24C62}"/>
    <hyperlink ref="B37" r:id="rId33" display="https://www.worldometers.info/coronavirus/usa/kansas/" xr:uid="{D006A5B6-F9A4-4C21-A0A8-41BD2C36D622}"/>
    <hyperlink ref="B38" r:id="rId34" display="https://www.worldometers.info/coronavirus/usa/connecticut/" xr:uid="{78E358D4-065A-4822-8B67-D4884DC5AC7F}"/>
    <hyperlink ref="B39" r:id="rId35" display="https://www.worldometers.info/coronavirus/usa/nebraska/" xr:uid="{37B0A9F1-E3FB-4FC4-8EA9-4E42F71966C6}"/>
    <hyperlink ref="B40" r:id="rId36" display="https://www.worldometers.info/coronavirus/usa/idaho/" xr:uid="{3FAAAB92-F37E-454C-ADDB-B2B1C4B9510A}"/>
    <hyperlink ref="B41" r:id="rId37" display="https://www.worldometers.info/coronavirus/usa/new-mexico/" xr:uid="{60FDAB24-E75D-426A-B47B-D123A27AFD74}"/>
    <hyperlink ref="B42" r:id="rId38" display="https://www.worldometers.info/coronavirus/usa/south-dakota/" xr:uid="{F3C851F0-09EE-45D2-B3E2-180540D51F17}"/>
    <hyperlink ref="B43" r:id="rId39" display="https://www.worldometers.info/coronavirus/usa/oregon/" xr:uid="{CE0927CB-9820-413F-A135-40C9619C44D5}"/>
    <hyperlink ref="B44" r:id="rId40" display="https://www.worldometers.info/coronavirus/usa/north-dakota/" xr:uid="{C40DAA48-5997-4C9D-BA0D-0A021B1B4F0B}"/>
    <hyperlink ref="B45" r:id="rId41" display="https://www.worldometers.info/coronavirus/usa/rhode-island/" xr:uid="{2022D074-8CF1-43C1-8A04-32B9E8E773DC}"/>
    <hyperlink ref="B46" r:id="rId42" display="https://www.worldometers.info/coronavirus/usa/montana/" xr:uid="{28FC1D94-B87D-4A3D-8E25-A48B471AF238}"/>
    <hyperlink ref="B47" r:id="rId43" display="https://www.worldometers.info/coronavirus/usa/delaware/" xr:uid="{FE6AFDDB-C969-4953-9B4A-ABDAB416DC31}"/>
    <hyperlink ref="B48" r:id="rId44" display="https://www.worldometers.info/coronavirus/usa/west-virginia/" xr:uid="{E9CD1D37-E88C-46FA-AED9-7A5588FD2483}"/>
    <hyperlink ref="B49" r:id="rId45" display="https://www.worldometers.info/coronavirus/usa/district-of-columbia/" xr:uid="{9069ABDE-1BD0-4D02-A809-7A6DD44091DC}"/>
    <hyperlink ref="B50" r:id="rId46" display="https://www.worldometers.info/coronavirus/usa/hawaii/" xr:uid="{3B3C033C-B55C-4CDB-8F18-5975E59EFEC3}"/>
    <hyperlink ref="B51" r:id="rId47" display="https://www.worldometers.info/coronavirus/usa/alaska/" xr:uid="{9C0FE08D-4B93-4D84-94DB-42BD59A9830E}"/>
    <hyperlink ref="B52" r:id="rId48" display="https://www.worldometers.info/coronavirus/usa/wyoming/" xr:uid="{6D46D417-78AA-4D20-816B-E71356FB3715}"/>
    <hyperlink ref="B53" r:id="rId49" display="https://www.worldometers.info/coronavirus/usa/new-hampshire/" xr:uid="{DC385F29-05F9-46E4-B395-687A3DE42B9D}"/>
    <hyperlink ref="B54" r:id="rId50" display="https://www.worldometers.info/coronavirus/usa/maine/" xr:uid="{0F8B9B9C-5580-46EC-BFF2-E20ACA9BD974}"/>
    <hyperlink ref="B55" r:id="rId51" display="https://www.worldometers.info/coronavirus/usa/vermont/" xr:uid="{A670FFF5-4132-4841-A53F-C83B42C44773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2" sqref="A2:D55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38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92</v>
      </c>
      <c r="C1" s="24" t="s">
        <v>91</v>
      </c>
      <c r="D1" s="24" t="s">
        <v>90</v>
      </c>
      <c r="E1" s="24" t="s">
        <v>89</v>
      </c>
      <c r="F1" s="24" t="s">
        <v>103</v>
      </c>
      <c r="G1" s="24" t="s">
        <v>88</v>
      </c>
      <c r="H1" s="24" t="s">
        <v>87</v>
      </c>
      <c r="I1" s="24" t="s">
        <v>93</v>
      </c>
      <c r="J1" s="24" t="s">
        <v>86</v>
      </c>
      <c r="K1" s="24" t="s">
        <v>85</v>
      </c>
      <c r="L1" s="24" t="s">
        <v>102</v>
      </c>
      <c r="M1" s="24"/>
      <c r="N1" s="24" t="s">
        <v>97</v>
      </c>
      <c r="O1" s="24" t="s">
        <v>98</v>
      </c>
      <c r="P1" s="24" t="s">
        <v>99</v>
      </c>
      <c r="Q1" s="24" t="s">
        <v>100</v>
      </c>
    </row>
    <row r="2" spans="1:17" ht="15" thickBot="1" x14ac:dyDescent="0.35">
      <c r="A2" s="39" t="s">
        <v>36</v>
      </c>
      <c r="B2" s="1">
        <v>190496</v>
      </c>
      <c r="C2" s="2"/>
      <c r="D2" s="1">
        <v>2932</v>
      </c>
      <c r="E2" s="2"/>
      <c r="F2" s="1">
        <v>81005</v>
      </c>
      <c r="G2" s="1">
        <v>106559</v>
      </c>
      <c r="H2" s="1">
        <v>38851</v>
      </c>
      <c r="I2" s="2">
        <v>598</v>
      </c>
      <c r="J2" s="1">
        <v>1400121</v>
      </c>
      <c r="K2" s="1">
        <v>285553</v>
      </c>
      <c r="L2" s="1">
        <v>4903185</v>
      </c>
      <c r="M2" s="42"/>
      <c r="N2" s="35">
        <f>IFERROR(B2/J2,0)</f>
        <v>0.13605681223265703</v>
      </c>
      <c r="O2" s="36">
        <f>IFERROR(I2/H2,0)</f>
        <v>1.5392139198476229E-2</v>
      </c>
      <c r="P2" s="34">
        <f>D2*250</f>
        <v>733000</v>
      </c>
      <c r="Q2" s="37">
        <f>ABS(P2-B2)/B2</f>
        <v>2.8478498236183438</v>
      </c>
    </row>
    <row r="3" spans="1:17" ht="15" thickBot="1" x14ac:dyDescent="0.35">
      <c r="A3" s="39" t="s">
        <v>52</v>
      </c>
      <c r="B3" s="1">
        <v>14837</v>
      </c>
      <c r="C3" s="2"/>
      <c r="D3" s="2">
        <v>81</v>
      </c>
      <c r="E3" s="2"/>
      <c r="F3" s="1">
        <v>6449</v>
      </c>
      <c r="G3" s="1">
        <v>8307</v>
      </c>
      <c r="H3" s="1">
        <v>20282</v>
      </c>
      <c r="I3" s="2">
        <v>111</v>
      </c>
      <c r="J3" s="1">
        <v>586323</v>
      </c>
      <c r="K3" s="1">
        <v>801486</v>
      </c>
      <c r="L3" s="1">
        <v>731545</v>
      </c>
      <c r="M3" s="42"/>
      <c r="N3" s="35">
        <f>IFERROR(B3/J3,0)</f>
        <v>2.5305164559466371E-2</v>
      </c>
      <c r="O3" s="36">
        <f>IFERROR(I3/H3,0)</f>
        <v>5.4728330539394535E-3</v>
      </c>
      <c r="P3" s="34">
        <f>D3*250</f>
        <v>20250</v>
      </c>
      <c r="Q3" s="37">
        <f>ABS(P3-B3)/B3</f>
        <v>0.36483116532991844</v>
      </c>
    </row>
    <row r="4" spans="1:17" ht="15" thickBot="1" x14ac:dyDescent="0.35">
      <c r="A4" s="39" t="s">
        <v>33</v>
      </c>
      <c r="B4" s="1">
        <v>244045</v>
      </c>
      <c r="C4" s="2"/>
      <c r="D4" s="1">
        <v>5934</v>
      </c>
      <c r="E4" s="2"/>
      <c r="F4" s="1">
        <v>40906</v>
      </c>
      <c r="G4" s="1">
        <v>197205</v>
      </c>
      <c r="H4" s="1">
        <v>33529</v>
      </c>
      <c r="I4" s="2">
        <v>815</v>
      </c>
      <c r="J4" s="1">
        <v>2077891</v>
      </c>
      <c r="K4" s="1">
        <v>285475</v>
      </c>
      <c r="L4" s="1">
        <v>7278717</v>
      </c>
      <c r="M4" s="42"/>
      <c r="N4" s="35">
        <f>IFERROR(B4/J4,0)</f>
        <v>0.11744841283782451</v>
      </c>
      <c r="O4" s="36">
        <f>IFERROR(I4/H4,0)</f>
        <v>2.4307316054758568E-2</v>
      </c>
      <c r="P4" s="34">
        <f>D4*250</f>
        <v>1483500</v>
      </c>
      <c r="Q4" s="37">
        <f>ABS(P4-B4)/B4</f>
        <v>5.078796943186707</v>
      </c>
    </row>
    <row r="5" spans="1:17" ht="12.5" customHeight="1" thickBot="1" x14ac:dyDescent="0.35">
      <c r="A5" s="39" t="s">
        <v>34</v>
      </c>
      <c r="B5" s="1">
        <v>110874</v>
      </c>
      <c r="C5" s="2"/>
      <c r="D5" s="1">
        <v>1900</v>
      </c>
      <c r="E5" s="2"/>
      <c r="F5" s="1">
        <v>99165</v>
      </c>
      <c r="G5" s="1">
        <v>9809</v>
      </c>
      <c r="H5" s="1">
        <v>36740</v>
      </c>
      <c r="I5" s="2">
        <v>630</v>
      </c>
      <c r="J5" s="1">
        <v>1395529</v>
      </c>
      <c r="K5" s="1">
        <v>462432</v>
      </c>
      <c r="L5" s="1">
        <v>3017804</v>
      </c>
      <c r="M5" s="42"/>
      <c r="N5" s="35">
        <f>IFERROR(B5/J5,0)</f>
        <v>7.9449441752912339E-2</v>
      </c>
      <c r="O5" s="36">
        <f>IFERROR(I5/H5,0)</f>
        <v>1.7147523135547089E-2</v>
      </c>
      <c r="P5" s="34">
        <f>D5*250</f>
        <v>475000</v>
      </c>
      <c r="Q5" s="37">
        <f>ABS(P5-B5)/B5</f>
        <v>3.2841423597958044</v>
      </c>
    </row>
    <row r="6" spans="1:17" ht="15" thickBot="1" x14ac:dyDescent="0.35">
      <c r="A6" s="39" t="s">
        <v>10</v>
      </c>
      <c r="B6" s="1">
        <v>929944</v>
      </c>
      <c r="C6" s="2"/>
      <c r="D6" s="1">
        <v>17627</v>
      </c>
      <c r="E6" s="2"/>
      <c r="F6" s="1">
        <v>477627</v>
      </c>
      <c r="G6" s="1">
        <v>434690</v>
      </c>
      <c r="H6" s="1">
        <v>23536</v>
      </c>
      <c r="I6" s="2">
        <v>446</v>
      </c>
      <c r="J6" s="1">
        <v>18444523</v>
      </c>
      <c r="K6" s="1">
        <v>466805</v>
      </c>
      <c r="L6" s="1">
        <v>39512223</v>
      </c>
      <c r="M6" s="42"/>
      <c r="N6" s="35">
        <f>IFERROR(B6/J6,0)</f>
        <v>5.0418435868468919E-2</v>
      </c>
      <c r="O6" s="36">
        <f>IFERROR(I6/H6,0)</f>
        <v>1.8949694085656017E-2</v>
      </c>
      <c r="P6" s="34">
        <f>D6*250</f>
        <v>4406750</v>
      </c>
      <c r="Q6" s="37">
        <f>ABS(P6-B6)/B6</f>
        <v>3.7387262028681296</v>
      </c>
    </row>
    <row r="7" spans="1:17" ht="15" thickBot="1" x14ac:dyDescent="0.35">
      <c r="A7" s="39" t="s">
        <v>18</v>
      </c>
      <c r="B7" s="1">
        <v>104426</v>
      </c>
      <c r="C7" s="2"/>
      <c r="D7" s="1">
        <v>2278</v>
      </c>
      <c r="E7" s="2"/>
      <c r="F7" s="1">
        <v>45371</v>
      </c>
      <c r="G7" s="1">
        <v>56777</v>
      </c>
      <c r="H7" s="1">
        <v>18133</v>
      </c>
      <c r="I7" s="2">
        <v>396</v>
      </c>
      <c r="J7" s="1">
        <v>1207438</v>
      </c>
      <c r="K7" s="1">
        <v>209671</v>
      </c>
      <c r="L7" s="1">
        <v>5758736</v>
      </c>
      <c r="M7" s="42"/>
      <c r="N7" s="35">
        <f>IFERROR(B7/J7,0)</f>
        <v>8.6485600088783032E-2</v>
      </c>
      <c r="O7" s="36">
        <f>IFERROR(I7/H7,0)</f>
        <v>2.183863673964595E-2</v>
      </c>
      <c r="P7" s="34">
        <f>D7*250</f>
        <v>569500</v>
      </c>
      <c r="Q7" s="37">
        <f>ABS(P7-B7)/B7</f>
        <v>4.4536226610231164</v>
      </c>
    </row>
    <row r="8" spans="1:17" ht="15" thickBot="1" x14ac:dyDescent="0.35">
      <c r="A8" s="39" t="s">
        <v>23</v>
      </c>
      <c r="B8" s="1">
        <v>71207</v>
      </c>
      <c r="C8" s="2"/>
      <c r="D8" s="1">
        <v>4616</v>
      </c>
      <c r="E8" s="2"/>
      <c r="F8" s="1">
        <v>44923</v>
      </c>
      <c r="G8" s="1">
        <v>21668</v>
      </c>
      <c r="H8" s="1">
        <v>19972</v>
      </c>
      <c r="I8" s="1">
        <v>1295</v>
      </c>
      <c r="J8" s="1">
        <v>2284896</v>
      </c>
      <c r="K8" s="1">
        <v>640873</v>
      </c>
      <c r="L8" s="1">
        <v>3565287</v>
      </c>
      <c r="M8" s="42"/>
      <c r="N8" s="35">
        <f>IFERROR(B8/J8,0)</f>
        <v>3.1164219290506001E-2</v>
      </c>
      <c r="O8" s="36">
        <f>IFERROR(I8/H8,0)</f>
        <v>6.4840777087923088E-2</v>
      </c>
      <c r="P8" s="34">
        <f>D8*250</f>
        <v>1154000</v>
      </c>
      <c r="Q8" s="37">
        <f>ABS(P8-B8)/B8</f>
        <v>15.206271855295125</v>
      </c>
    </row>
    <row r="9" spans="1:17" ht="15" thickBot="1" x14ac:dyDescent="0.35">
      <c r="A9" s="39" t="s">
        <v>43</v>
      </c>
      <c r="B9" s="1">
        <v>24751</v>
      </c>
      <c r="C9" s="2"/>
      <c r="D9" s="2">
        <v>704</v>
      </c>
      <c r="E9" s="2"/>
      <c r="F9" s="1">
        <v>13074</v>
      </c>
      <c r="G9" s="1">
        <v>10973</v>
      </c>
      <c r="H9" s="1">
        <v>25418</v>
      </c>
      <c r="I9" s="2">
        <v>723</v>
      </c>
      <c r="J9" s="1">
        <v>347370</v>
      </c>
      <c r="K9" s="1">
        <v>356729</v>
      </c>
      <c r="L9" s="1">
        <v>973764</v>
      </c>
      <c r="M9" s="42"/>
      <c r="N9" s="35">
        <f>IFERROR(B9/J9,0)</f>
        <v>7.125255491262919E-2</v>
      </c>
      <c r="O9" s="36">
        <f>IFERROR(I9/H9,0)</f>
        <v>2.8444409473601384E-2</v>
      </c>
      <c r="P9" s="34">
        <f>D9*250</f>
        <v>176000</v>
      </c>
      <c r="Q9" s="37">
        <f>ABS(P9-B9)/B9</f>
        <v>6.110823805098784</v>
      </c>
    </row>
    <row r="10" spans="1:17" ht="15" thickBot="1" x14ac:dyDescent="0.35">
      <c r="A10" s="39" t="s">
        <v>63</v>
      </c>
      <c r="B10" s="1">
        <v>17144</v>
      </c>
      <c r="C10" s="2"/>
      <c r="D10" s="2">
        <v>646</v>
      </c>
      <c r="E10" s="2"/>
      <c r="F10" s="1">
        <v>13348</v>
      </c>
      <c r="G10" s="1">
        <v>3150</v>
      </c>
      <c r="H10" s="1">
        <v>24292</v>
      </c>
      <c r="I10" s="2">
        <v>915</v>
      </c>
      <c r="J10" s="1">
        <v>514130</v>
      </c>
      <c r="K10" s="1">
        <v>728488</v>
      </c>
      <c r="L10" s="1">
        <v>705749</v>
      </c>
      <c r="M10" s="42"/>
      <c r="N10" s="35">
        <f>IFERROR(B10/J10,0)</f>
        <v>3.3345651877929705E-2</v>
      </c>
      <c r="O10" s="36">
        <f>IFERROR(I10/H10,0)</f>
        <v>3.7666721554421211E-2</v>
      </c>
      <c r="P10" s="34">
        <f>D10*250</f>
        <v>161500</v>
      </c>
      <c r="Q10" s="37">
        <f>ABS(P10-B10)/B10</f>
        <v>8.4202053196453566</v>
      </c>
    </row>
    <row r="11" spans="1:17" ht="15" thickBot="1" x14ac:dyDescent="0.35">
      <c r="A11" s="39" t="s">
        <v>13</v>
      </c>
      <c r="B11" s="1">
        <v>800216</v>
      </c>
      <c r="C11" s="2"/>
      <c r="D11" s="1">
        <v>16720</v>
      </c>
      <c r="E11" s="2"/>
      <c r="F11" s="1">
        <v>565051</v>
      </c>
      <c r="G11" s="1">
        <v>218445</v>
      </c>
      <c r="H11" s="1">
        <v>37258</v>
      </c>
      <c r="I11" s="2">
        <v>778</v>
      </c>
      <c r="J11" s="1">
        <v>9943626</v>
      </c>
      <c r="K11" s="1">
        <v>462974</v>
      </c>
      <c r="L11" s="1">
        <v>21477737</v>
      </c>
      <c r="M11" s="42"/>
      <c r="N11" s="35">
        <f>IFERROR(B11/J11,0)</f>
        <v>8.0475271294395023E-2</v>
      </c>
      <c r="O11" s="36">
        <f>IFERROR(I11/H11,0)</f>
        <v>2.0881421439690805E-2</v>
      </c>
      <c r="P11" s="34">
        <f>D11*250</f>
        <v>4180000</v>
      </c>
      <c r="Q11" s="37">
        <f>ABS(P11-B11)/B11</f>
        <v>4.2235896307996841</v>
      </c>
    </row>
    <row r="12" spans="1:17" ht="15" thickBot="1" x14ac:dyDescent="0.35">
      <c r="A12" s="39" t="s">
        <v>16</v>
      </c>
      <c r="B12" s="1">
        <v>358225</v>
      </c>
      <c r="C12" s="2"/>
      <c r="D12" s="1">
        <v>7955</v>
      </c>
      <c r="E12" s="2"/>
      <c r="F12" s="1">
        <v>199502</v>
      </c>
      <c r="G12" s="1">
        <v>150768</v>
      </c>
      <c r="H12" s="1">
        <v>33739</v>
      </c>
      <c r="I12" s="2">
        <v>749</v>
      </c>
      <c r="J12" s="1">
        <v>3866018</v>
      </c>
      <c r="K12" s="1">
        <v>364120</v>
      </c>
      <c r="L12" s="1">
        <v>10617423</v>
      </c>
      <c r="M12" s="42"/>
      <c r="N12" s="35">
        <f>IFERROR(B12/J12,0)</f>
        <v>9.2659941055628817E-2</v>
      </c>
      <c r="O12" s="36">
        <f>IFERROR(I12/H12,0)</f>
        <v>2.2199828092118915E-2</v>
      </c>
      <c r="P12" s="34">
        <f>D12*250</f>
        <v>1988750</v>
      </c>
      <c r="Q12" s="37">
        <f>ABS(P12-B12)/B12</f>
        <v>4.5516784144043552</v>
      </c>
    </row>
    <row r="13" spans="1:17" ht="13.5" thickBot="1" x14ac:dyDescent="0.35">
      <c r="A13" s="40" t="s">
        <v>64</v>
      </c>
      <c r="B13" s="1">
        <v>4681</v>
      </c>
      <c r="C13" s="52">
        <v>53</v>
      </c>
      <c r="D13" s="2">
        <v>79</v>
      </c>
      <c r="E13" s="2"/>
      <c r="F13" s="1">
        <v>2666</v>
      </c>
      <c r="G13" s="1">
        <v>1936</v>
      </c>
      <c r="H13" s="2"/>
      <c r="I13" s="2"/>
      <c r="J13" s="1">
        <v>67233</v>
      </c>
      <c r="K13" s="2"/>
      <c r="L13" s="2"/>
      <c r="M13" s="42"/>
      <c r="N13" s="35">
        <f>IFERROR(B13/J13,0)</f>
        <v>6.9623547960079121E-2</v>
      </c>
      <c r="O13" s="36">
        <f>IFERROR(I13/H13,0)</f>
        <v>0</v>
      </c>
      <c r="P13" s="34">
        <f>D13*250</f>
        <v>19750</v>
      </c>
      <c r="Q13" s="37">
        <f>ABS(P13-B13)/B13</f>
        <v>3.2191839350566118</v>
      </c>
    </row>
    <row r="14" spans="1:17" ht="15" thickBot="1" x14ac:dyDescent="0.35">
      <c r="A14" s="39" t="s">
        <v>47</v>
      </c>
      <c r="B14" s="1">
        <v>15003</v>
      </c>
      <c r="C14" s="2"/>
      <c r="D14" s="2">
        <v>216</v>
      </c>
      <c r="E14" s="2"/>
      <c r="F14" s="1">
        <v>11738</v>
      </c>
      <c r="G14" s="1">
        <v>3049</v>
      </c>
      <c r="H14" s="1">
        <v>10596</v>
      </c>
      <c r="I14" s="2">
        <v>153</v>
      </c>
      <c r="J14" s="1">
        <v>526030</v>
      </c>
      <c r="K14" s="1">
        <v>371524</v>
      </c>
      <c r="L14" s="1">
        <v>1415872</v>
      </c>
      <c r="M14" s="42"/>
      <c r="N14" s="35">
        <f>IFERROR(B14/J14,0)</f>
        <v>2.8521187004543466E-2</v>
      </c>
      <c r="O14" s="36">
        <f>IFERROR(I14/H14,0)</f>
        <v>1.4439411098527746E-2</v>
      </c>
      <c r="P14" s="34">
        <f>D14*250</f>
        <v>54000</v>
      </c>
      <c r="Q14" s="37">
        <f>ABS(P14-B14)/B14</f>
        <v>2.5992801439712059</v>
      </c>
    </row>
    <row r="15" spans="1:17" ht="15" thickBot="1" x14ac:dyDescent="0.35">
      <c r="A15" s="39" t="s">
        <v>49</v>
      </c>
      <c r="B15" s="1">
        <v>63810</v>
      </c>
      <c r="C15" s="2"/>
      <c r="D15" s="2">
        <v>626</v>
      </c>
      <c r="E15" s="2"/>
      <c r="F15" s="1">
        <v>29556</v>
      </c>
      <c r="G15" s="1">
        <v>33628</v>
      </c>
      <c r="H15" s="1">
        <v>35707</v>
      </c>
      <c r="I15" s="2">
        <v>350</v>
      </c>
      <c r="J15" s="1">
        <v>520322</v>
      </c>
      <c r="K15" s="1">
        <v>291160</v>
      </c>
      <c r="L15" s="1">
        <v>1787065</v>
      </c>
      <c r="M15" s="42"/>
      <c r="N15" s="35">
        <f>IFERROR(B15/J15,0)</f>
        <v>0.12263559872540465</v>
      </c>
      <c r="O15" s="36">
        <f>IFERROR(I15/H15,0)</f>
        <v>9.8019996079200152E-3</v>
      </c>
      <c r="P15" s="34">
        <f>D15*250</f>
        <v>156500</v>
      </c>
      <c r="Q15" s="37">
        <f>ABS(P15-B15)/B15</f>
        <v>1.4525936373609152</v>
      </c>
    </row>
    <row r="16" spans="1:17" ht="15" thickBot="1" x14ac:dyDescent="0.35">
      <c r="A16" s="39" t="s">
        <v>12</v>
      </c>
      <c r="B16" s="1">
        <v>408660</v>
      </c>
      <c r="C16" s="2"/>
      <c r="D16" s="1">
        <v>9994</v>
      </c>
      <c r="E16" s="2"/>
      <c r="F16" s="1">
        <v>279594</v>
      </c>
      <c r="G16" s="1">
        <v>119072</v>
      </c>
      <c r="H16" s="1">
        <v>32250</v>
      </c>
      <c r="I16" s="2">
        <v>789</v>
      </c>
      <c r="J16" s="1">
        <v>7637209</v>
      </c>
      <c r="K16" s="1">
        <v>602692</v>
      </c>
      <c r="L16" s="1">
        <v>12671821</v>
      </c>
      <c r="M16" s="42"/>
      <c r="N16" s="35">
        <f>IFERROR(B16/J16,0)</f>
        <v>5.3509076417837982E-2</v>
      </c>
      <c r="O16" s="36">
        <f>IFERROR(I16/H16,0)</f>
        <v>2.4465116279069766E-2</v>
      </c>
      <c r="P16" s="34">
        <f>D16*250</f>
        <v>2498500</v>
      </c>
      <c r="Q16" s="37">
        <f>ABS(P16-B16)/B16</f>
        <v>5.1138844026819363</v>
      </c>
    </row>
    <row r="17" spans="1:17" ht="15" thickBot="1" x14ac:dyDescent="0.35">
      <c r="A17" s="39" t="s">
        <v>27</v>
      </c>
      <c r="B17" s="1">
        <v>175893</v>
      </c>
      <c r="C17" s="2"/>
      <c r="D17" s="1">
        <v>4286</v>
      </c>
      <c r="E17" s="2"/>
      <c r="F17" s="1">
        <v>120925</v>
      </c>
      <c r="G17" s="1">
        <v>50682</v>
      </c>
      <c r="H17" s="1">
        <v>26127</v>
      </c>
      <c r="I17" s="2">
        <v>637</v>
      </c>
      <c r="J17" s="1">
        <v>2863919</v>
      </c>
      <c r="K17" s="1">
        <v>425405</v>
      </c>
      <c r="L17" s="1">
        <v>6732219</v>
      </c>
      <c r="M17" s="42"/>
      <c r="N17" s="35">
        <f>IFERROR(B17/J17,0)</f>
        <v>6.1416890631334195E-2</v>
      </c>
      <c r="O17" s="36">
        <f>IFERROR(I17/H17,0)</f>
        <v>2.4380908638573125E-2</v>
      </c>
      <c r="P17" s="34">
        <f>D17*250</f>
        <v>1071500</v>
      </c>
      <c r="Q17" s="37">
        <f>ABS(P17-B17)/B17</f>
        <v>5.0917717021143538</v>
      </c>
    </row>
    <row r="18" spans="1:17" ht="15" thickBot="1" x14ac:dyDescent="0.35">
      <c r="A18" s="39" t="s">
        <v>41</v>
      </c>
      <c r="B18" s="1">
        <v>126908</v>
      </c>
      <c r="C18" s="50">
        <v>1731</v>
      </c>
      <c r="D18" s="1">
        <v>1714</v>
      </c>
      <c r="E18" s="51">
        <v>8</v>
      </c>
      <c r="F18" s="1">
        <v>93184</v>
      </c>
      <c r="G18" s="1">
        <v>32010</v>
      </c>
      <c r="H18" s="1">
        <v>40224</v>
      </c>
      <c r="I18" s="2">
        <v>543</v>
      </c>
      <c r="J18" s="1">
        <v>970561</v>
      </c>
      <c r="K18" s="1">
        <v>307619</v>
      </c>
      <c r="L18" s="1">
        <v>3155070</v>
      </c>
      <c r="M18" s="42"/>
      <c r="N18" s="35">
        <f>IFERROR(B18/J18,0)</f>
        <v>0.13075736610063665</v>
      </c>
      <c r="O18" s="36">
        <f>IFERROR(I18/H18,0)</f>
        <v>1.3499403341288782E-2</v>
      </c>
      <c r="P18" s="34">
        <f>D18*250</f>
        <v>428500</v>
      </c>
      <c r="Q18" s="37">
        <f>ABS(P18-B18)/B18</f>
        <v>2.3764616887824253</v>
      </c>
    </row>
    <row r="19" spans="1:17" ht="15" thickBot="1" x14ac:dyDescent="0.35">
      <c r="A19" s="39" t="s">
        <v>45</v>
      </c>
      <c r="B19" s="1">
        <v>86381</v>
      </c>
      <c r="C19" s="2"/>
      <c r="D19" s="1">
        <v>1029</v>
      </c>
      <c r="E19" s="2"/>
      <c r="F19" s="1">
        <v>63867</v>
      </c>
      <c r="G19" s="1">
        <v>21485</v>
      </c>
      <c r="H19" s="1">
        <v>29650</v>
      </c>
      <c r="I19" s="2">
        <v>353</v>
      </c>
      <c r="J19" s="1">
        <v>642782</v>
      </c>
      <c r="K19" s="1">
        <v>220636</v>
      </c>
      <c r="L19" s="1">
        <v>2913314</v>
      </c>
      <c r="M19" s="42"/>
      <c r="N19" s="35">
        <f>IFERROR(B19/J19,0)</f>
        <v>0.13438615269251472</v>
      </c>
      <c r="O19" s="36">
        <f>IFERROR(I19/H19,0)</f>
        <v>1.1905564924114671E-2</v>
      </c>
      <c r="P19" s="34">
        <f>D19*250</f>
        <v>257250</v>
      </c>
      <c r="Q19" s="37">
        <f>ABS(P19-B19)/B19</f>
        <v>1.9780854586077956</v>
      </c>
    </row>
    <row r="20" spans="1:17" ht="15" thickBot="1" x14ac:dyDescent="0.35">
      <c r="A20" s="39" t="s">
        <v>38</v>
      </c>
      <c r="B20" s="1">
        <v>105242</v>
      </c>
      <c r="C20" s="2"/>
      <c r="D20" s="1">
        <v>1476</v>
      </c>
      <c r="E20" s="2"/>
      <c r="F20" s="1">
        <v>18407</v>
      </c>
      <c r="G20" s="1">
        <v>85359</v>
      </c>
      <c r="H20" s="1">
        <v>23556</v>
      </c>
      <c r="I20" s="2">
        <v>330</v>
      </c>
      <c r="J20" s="1">
        <v>2023998</v>
      </c>
      <c r="K20" s="1">
        <v>453032</v>
      </c>
      <c r="L20" s="1">
        <v>4467673</v>
      </c>
      <c r="M20" s="42"/>
      <c r="N20" s="35">
        <f>IFERROR(B20/J20,0)</f>
        <v>5.1997086953643232E-2</v>
      </c>
      <c r="O20" s="36">
        <f>IFERROR(I20/H20,0)</f>
        <v>1.4009169638308712E-2</v>
      </c>
      <c r="P20" s="34">
        <f>D20*250</f>
        <v>369000</v>
      </c>
      <c r="Q20" s="37">
        <f>ABS(P20-B20)/B20</f>
        <v>2.506204747154178</v>
      </c>
    </row>
    <row r="21" spans="1:17" ht="15" thickBot="1" x14ac:dyDescent="0.35">
      <c r="A21" s="39" t="s">
        <v>14</v>
      </c>
      <c r="B21" s="1">
        <v>182270</v>
      </c>
      <c r="C21" s="2"/>
      <c r="D21" s="1">
        <v>5919</v>
      </c>
      <c r="E21" s="2"/>
      <c r="F21" s="1">
        <v>168634</v>
      </c>
      <c r="G21" s="1">
        <v>7717</v>
      </c>
      <c r="H21" s="1">
        <v>39208</v>
      </c>
      <c r="I21" s="1">
        <v>1273</v>
      </c>
      <c r="J21" s="1">
        <v>2759292</v>
      </c>
      <c r="K21" s="1">
        <v>593550</v>
      </c>
      <c r="L21" s="1">
        <v>4648794</v>
      </c>
      <c r="M21" s="42"/>
      <c r="N21" s="35">
        <f>IFERROR(B21/J21,0)</f>
        <v>6.6056800077701094E-2</v>
      </c>
      <c r="O21" s="36">
        <f>IFERROR(I21/H21,0)</f>
        <v>3.2467863701285453E-2</v>
      </c>
      <c r="P21" s="34">
        <f>D21*250</f>
        <v>1479750</v>
      </c>
      <c r="Q21" s="37">
        <f>ABS(P21-B21)/B21</f>
        <v>7.1184506501344158</v>
      </c>
    </row>
    <row r="22" spans="1:17" ht="15" thickBot="1" x14ac:dyDescent="0.35">
      <c r="A22" s="39" t="s">
        <v>39</v>
      </c>
      <c r="B22" s="1">
        <v>6570</v>
      </c>
      <c r="C22" s="2"/>
      <c r="D22" s="2">
        <v>146</v>
      </c>
      <c r="E22" s="2"/>
      <c r="F22" s="1">
        <v>5495</v>
      </c>
      <c r="G22" s="2">
        <v>929</v>
      </c>
      <c r="H22" s="1">
        <v>4888</v>
      </c>
      <c r="I22" s="2">
        <v>109</v>
      </c>
      <c r="J22" s="1">
        <v>634829</v>
      </c>
      <c r="K22" s="1">
        <v>472269</v>
      </c>
      <c r="L22" s="1">
        <v>1344212</v>
      </c>
      <c r="M22" s="42"/>
      <c r="N22" s="35">
        <f>IFERROR(B22/J22,0)</f>
        <v>1.0349243654590449E-2</v>
      </c>
      <c r="O22" s="36">
        <f>IFERROR(I22/H22,0)</f>
        <v>2.2299509001636662E-2</v>
      </c>
      <c r="P22" s="34">
        <f>D22*250</f>
        <v>36500</v>
      </c>
      <c r="Q22" s="37">
        <f>ABS(P22-B22)/B22</f>
        <v>4.5555555555555554</v>
      </c>
    </row>
    <row r="23" spans="1:17" ht="15" thickBot="1" x14ac:dyDescent="0.35">
      <c r="A23" s="39" t="s">
        <v>26</v>
      </c>
      <c r="B23" s="1">
        <v>144314</v>
      </c>
      <c r="C23" s="2"/>
      <c r="D23" s="1">
        <v>4137</v>
      </c>
      <c r="E23" s="2"/>
      <c r="F23" s="1">
        <v>8164</v>
      </c>
      <c r="G23" s="1">
        <v>132013</v>
      </c>
      <c r="H23" s="1">
        <v>23871</v>
      </c>
      <c r="I23" s="2">
        <v>684</v>
      </c>
      <c r="J23" s="1">
        <v>3389678</v>
      </c>
      <c r="K23" s="1">
        <v>560678</v>
      </c>
      <c r="L23" s="1">
        <v>6045680</v>
      </c>
      <c r="M23" s="42"/>
      <c r="N23" s="35">
        <f>IFERROR(B23/J23,0)</f>
        <v>4.2574545428798842E-2</v>
      </c>
      <c r="O23" s="36">
        <f>IFERROR(I23/H23,0)</f>
        <v>2.8654015332411714E-2</v>
      </c>
      <c r="P23" s="34">
        <f>D23*250</f>
        <v>1034250</v>
      </c>
      <c r="Q23" s="37">
        <f>ABS(P23-B23)/B23</f>
        <v>6.1666643568884512</v>
      </c>
    </row>
    <row r="24" spans="1:17" ht="15" thickBot="1" x14ac:dyDescent="0.35">
      <c r="A24" s="39" t="s">
        <v>17</v>
      </c>
      <c r="B24" s="1">
        <v>157146</v>
      </c>
      <c r="C24" s="2"/>
      <c r="D24" s="1">
        <v>9975</v>
      </c>
      <c r="E24" s="2"/>
      <c r="F24" s="1">
        <v>127054</v>
      </c>
      <c r="G24" s="1">
        <v>20117</v>
      </c>
      <c r="H24" s="1">
        <v>22800</v>
      </c>
      <c r="I24" s="1">
        <v>1447</v>
      </c>
      <c r="J24" s="1">
        <v>3035191</v>
      </c>
      <c r="K24" s="1">
        <v>440361</v>
      </c>
      <c r="L24" s="1">
        <v>6892503</v>
      </c>
      <c r="M24" s="42"/>
      <c r="N24" s="35">
        <f>IFERROR(B24/J24,0)</f>
        <v>5.1774665910646153E-2</v>
      </c>
      <c r="O24" s="36">
        <f>IFERROR(I24/H24,0)</f>
        <v>6.3464912280701752E-2</v>
      </c>
      <c r="P24" s="34">
        <f>D24*250</f>
        <v>2493750</v>
      </c>
      <c r="Q24" s="37">
        <f>ABS(P24-B24)/B24</f>
        <v>14.869000801802146</v>
      </c>
    </row>
    <row r="25" spans="1:17" ht="15" thickBot="1" x14ac:dyDescent="0.35">
      <c r="A25" s="39" t="s">
        <v>11</v>
      </c>
      <c r="B25" s="1">
        <v>193388</v>
      </c>
      <c r="C25" s="2"/>
      <c r="D25" s="1">
        <v>7665</v>
      </c>
      <c r="E25" s="2"/>
      <c r="F25" s="1">
        <v>114939</v>
      </c>
      <c r="G25" s="1">
        <v>70784</v>
      </c>
      <c r="H25" s="1">
        <v>19364</v>
      </c>
      <c r="I25" s="2">
        <v>768</v>
      </c>
      <c r="J25" s="1">
        <v>5231085</v>
      </c>
      <c r="K25" s="1">
        <v>523797</v>
      </c>
      <c r="L25" s="1">
        <v>9986857</v>
      </c>
      <c r="M25" s="42"/>
      <c r="N25" s="35">
        <f>IFERROR(B25/J25,0)</f>
        <v>3.696900356235848E-2</v>
      </c>
      <c r="O25" s="36">
        <f>IFERROR(I25/H25,0)</f>
        <v>3.9661227019210904E-2</v>
      </c>
      <c r="P25" s="34">
        <f>D25*250</f>
        <v>1916250</v>
      </c>
      <c r="Q25" s="37">
        <f>ABS(P25-B25)/B25</f>
        <v>8.9088361221999293</v>
      </c>
    </row>
    <row r="26" spans="1:17" ht="15" thickBot="1" x14ac:dyDescent="0.35">
      <c r="A26" s="39" t="s">
        <v>32</v>
      </c>
      <c r="B26" s="1">
        <v>145465</v>
      </c>
      <c r="C26" s="2"/>
      <c r="D26" s="1">
        <v>2491</v>
      </c>
      <c r="E26" s="2"/>
      <c r="F26" s="1">
        <v>125052</v>
      </c>
      <c r="G26" s="1">
        <v>17922</v>
      </c>
      <c r="H26" s="1">
        <v>25793</v>
      </c>
      <c r="I26" s="2">
        <v>442</v>
      </c>
      <c r="J26" s="1">
        <v>2803338</v>
      </c>
      <c r="K26" s="1">
        <v>497078</v>
      </c>
      <c r="L26" s="1">
        <v>5639632</v>
      </c>
      <c r="M26" s="42"/>
      <c r="N26" s="35">
        <f>IFERROR(B26/J26,0)</f>
        <v>5.1889925510231021E-2</v>
      </c>
      <c r="O26" s="36">
        <f>IFERROR(I26/H26,0)</f>
        <v>1.7136432365370449E-2</v>
      </c>
      <c r="P26" s="34">
        <f>D26*250</f>
        <v>622750</v>
      </c>
      <c r="Q26" s="37">
        <f>ABS(P26-B26)/B26</f>
        <v>3.2810985460420032</v>
      </c>
    </row>
    <row r="27" spans="1:17" ht="15" thickBot="1" x14ac:dyDescent="0.35">
      <c r="A27" s="39" t="s">
        <v>30</v>
      </c>
      <c r="B27" s="1">
        <v>119336</v>
      </c>
      <c r="C27" s="2"/>
      <c r="D27" s="1">
        <v>3328</v>
      </c>
      <c r="E27" s="2"/>
      <c r="F27" s="1">
        <v>101385</v>
      </c>
      <c r="G27" s="1">
        <v>14623</v>
      </c>
      <c r="H27" s="1">
        <v>40097</v>
      </c>
      <c r="I27" s="1">
        <v>1118</v>
      </c>
      <c r="J27" s="1">
        <v>1046565</v>
      </c>
      <c r="K27" s="1">
        <v>351651</v>
      </c>
      <c r="L27" s="1">
        <v>2976149</v>
      </c>
      <c r="M27" s="42"/>
      <c r="N27" s="35">
        <f>IFERROR(B27/J27,0)</f>
        <v>0.11402636243329368</v>
      </c>
      <c r="O27" s="36">
        <f>IFERROR(I27/H27,0)</f>
        <v>2.7882385215851561E-2</v>
      </c>
      <c r="P27" s="34">
        <f>D27*250</f>
        <v>832000</v>
      </c>
      <c r="Q27" s="37">
        <f>ABS(P27-B27)/B27</f>
        <v>5.9719112422068781</v>
      </c>
    </row>
    <row r="28" spans="1:17" ht="15" thickBot="1" x14ac:dyDescent="0.35">
      <c r="A28" s="39" t="s">
        <v>35</v>
      </c>
      <c r="B28" s="1">
        <v>188988</v>
      </c>
      <c r="C28" s="2"/>
      <c r="D28" s="1">
        <v>3077</v>
      </c>
      <c r="E28" s="2"/>
      <c r="F28" s="1">
        <v>50268</v>
      </c>
      <c r="G28" s="1">
        <v>135643</v>
      </c>
      <c r="H28" s="1">
        <v>30793</v>
      </c>
      <c r="I28" s="2">
        <v>501</v>
      </c>
      <c r="J28" s="1">
        <v>2623426</v>
      </c>
      <c r="K28" s="1">
        <v>427447</v>
      </c>
      <c r="L28" s="1">
        <v>6137428</v>
      </c>
      <c r="M28" s="42"/>
      <c r="N28" s="35">
        <f>IFERROR(B28/J28,0)</f>
        <v>7.2038624302724757E-2</v>
      </c>
      <c r="O28" s="36">
        <f>IFERROR(I28/H28,0)</f>
        <v>1.6269931477933295E-2</v>
      </c>
      <c r="P28" s="34">
        <f>D28*250</f>
        <v>769250</v>
      </c>
      <c r="Q28" s="37">
        <f>ABS(P28-B28)/B28</f>
        <v>3.0703642559315933</v>
      </c>
    </row>
    <row r="29" spans="1:17" ht="15" thickBot="1" x14ac:dyDescent="0.35">
      <c r="A29" s="39" t="s">
        <v>51</v>
      </c>
      <c r="B29" s="1">
        <v>31916</v>
      </c>
      <c r="C29" s="2"/>
      <c r="D29" s="2">
        <v>364</v>
      </c>
      <c r="E29" s="2"/>
      <c r="F29" s="1">
        <v>21102</v>
      </c>
      <c r="G29" s="1">
        <v>10450</v>
      </c>
      <c r="H29" s="1">
        <v>29862</v>
      </c>
      <c r="I29" s="2">
        <v>341</v>
      </c>
      <c r="J29" s="1">
        <v>492629</v>
      </c>
      <c r="K29" s="1">
        <v>460927</v>
      </c>
      <c r="L29" s="1">
        <v>1068778</v>
      </c>
      <c r="M29" s="42"/>
      <c r="N29" s="35">
        <f>IFERROR(B29/J29,0)</f>
        <v>6.4787091299943769E-2</v>
      </c>
      <c r="O29" s="36">
        <f>IFERROR(I29/H29,0)</f>
        <v>1.1419194963498761E-2</v>
      </c>
      <c r="P29" s="34">
        <f>D29*250</f>
        <v>91000</v>
      </c>
      <c r="Q29" s="37">
        <f>ABS(P29-B29)/B29</f>
        <v>1.8512344905376614</v>
      </c>
    </row>
    <row r="30" spans="1:17" ht="15" thickBot="1" x14ac:dyDescent="0.35">
      <c r="A30" s="39" t="s">
        <v>50</v>
      </c>
      <c r="B30" s="1">
        <v>69645</v>
      </c>
      <c r="C30" s="2"/>
      <c r="D30" s="2">
        <v>646</v>
      </c>
      <c r="E30" s="2"/>
      <c r="F30" s="1">
        <v>43952</v>
      </c>
      <c r="G30" s="1">
        <v>25047</v>
      </c>
      <c r="H30" s="1">
        <v>36003</v>
      </c>
      <c r="I30" s="2">
        <v>334</v>
      </c>
      <c r="J30" s="1">
        <v>591333</v>
      </c>
      <c r="K30" s="1">
        <v>305692</v>
      </c>
      <c r="L30" s="1">
        <v>1934408</v>
      </c>
      <c r="M30" s="42"/>
      <c r="N30" s="35">
        <f>IFERROR(B30/J30,0)</f>
        <v>0.11777627834063041</v>
      </c>
      <c r="O30" s="36">
        <f>IFERROR(I30/H30,0)</f>
        <v>9.2770046940532733E-3</v>
      </c>
      <c r="P30" s="34">
        <f>D30*250</f>
        <v>161500</v>
      </c>
      <c r="Q30" s="37">
        <f>ABS(P30-B30)/B30</f>
        <v>1.318903008112571</v>
      </c>
    </row>
    <row r="31" spans="1:17" ht="15" thickBot="1" x14ac:dyDescent="0.35">
      <c r="A31" s="39" t="s">
        <v>31</v>
      </c>
      <c r="B31" s="1">
        <v>99786</v>
      </c>
      <c r="C31" s="2"/>
      <c r="D31" s="1">
        <v>1777</v>
      </c>
      <c r="E31" s="2"/>
      <c r="F31" s="1">
        <v>70973</v>
      </c>
      <c r="G31" s="1">
        <v>27036</v>
      </c>
      <c r="H31" s="1">
        <v>32396</v>
      </c>
      <c r="I31" s="2">
        <v>577</v>
      </c>
      <c r="J31" s="1">
        <v>1242709</v>
      </c>
      <c r="K31" s="1">
        <v>403457</v>
      </c>
      <c r="L31" s="1">
        <v>3080156</v>
      </c>
      <c r="M31" s="42"/>
      <c r="N31" s="35">
        <f>IFERROR(B31/J31,0)</f>
        <v>8.029715725885947E-2</v>
      </c>
      <c r="O31" s="36">
        <f>IFERROR(I31/H31,0)</f>
        <v>1.781084084454871E-2</v>
      </c>
      <c r="P31" s="34">
        <f>D31*250</f>
        <v>444250</v>
      </c>
      <c r="Q31" s="37">
        <f>ABS(P31-B31)/B31</f>
        <v>3.4520273385043994</v>
      </c>
    </row>
    <row r="32" spans="1:17" ht="15" thickBot="1" x14ac:dyDescent="0.35">
      <c r="A32" s="39" t="s">
        <v>42</v>
      </c>
      <c r="B32" s="1">
        <v>10884</v>
      </c>
      <c r="C32" s="2"/>
      <c r="D32" s="2">
        <v>482</v>
      </c>
      <c r="E32" s="2"/>
      <c r="F32" s="1">
        <v>9186</v>
      </c>
      <c r="G32" s="1">
        <v>1216</v>
      </c>
      <c r="H32" s="1">
        <v>8005</v>
      </c>
      <c r="I32" s="2">
        <v>354</v>
      </c>
      <c r="J32" s="1">
        <v>370831</v>
      </c>
      <c r="K32" s="1">
        <v>272728</v>
      </c>
      <c r="L32" s="1">
        <v>1359711</v>
      </c>
      <c r="M32" s="42"/>
      <c r="N32" s="35">
        <f>IFERROR(B32/J32,0)</f>
        <v>2.9350297035576851E-2</v>
      </c>
      <c r="O32" s="36">
        <f>IFERROR(I32/H32,0)</f>
        <v>4.4222361024359773E-2</v>
      </c>
      <c r="P32" s="34">
        <f>D32*250</f>
        <v>120500</v>
      </c>
      <c r="Q32" s="37">
        <f>ABS(P32-B32)/B32</f>
        <v>10.071297317162808</v>
      </c>
    </row>
    <row r="33" spans="1:17" ht="15" thickBot="1" x14ac:dyDescent="0.35">
      <c r="A33" s="39" t="s">
        <v>8</v>
      </c>
      <c r="B33" s="1">
        <v>241411</v>
      </c>
      <c r="C33" s="2"/>
      <c r="D33" s="1">
        <v>16470</v>
      </c>
      <c r="E33" s="2"/>
      <c r="F33" s="1">
        <v>181046</v>
      </c>
      <c r="G33" s="1">
        <v>43895</v>
      </c>
      <c r="H33" s="1">
        <v>27179</v>
      </c>
      <c r="I33" s="1">
        <v>1854</v>
      </c>
      <c r="J33" s="1">
        <v>4572531</v>
      </c>
      <c r="K33" s="1">
        <v>514798</v>
      </c>
      <c r="L33" s="1">
        <v>8882190</v>
      </c>
      <c r="M33" s="42"/>
      <c r="N33" s="35">
        <f>IFERROR(B33/J33,0)</f>
        <v>5.2795924182908766E-2</v>
      </c>
      <c r="O33" s="36">
        <f>IFERROR(I33/H33,0)</f>
        <v>6.8214430258655576E-2</v>
      </c>
      <c r="P33" s="34">
        <f>D33*250</f>
        <v>4117500</v>
      </c>
      <c r="Q33" s="37">
        <f>ABS(P33-B33)/B33</f>
        <v>16.05597507984309</v>
      </c>
    </row>
    <row r="34" spans="1:17" ht="15" thickBot="1" x14ac:dyDescent="0.35">
      <c r="A34" s="39" t="s">
        <v>44</v>
      </c>
      <c r="B34" s="1">
        <v>45909</v>
      </c>
      <c r="C34" s="2"/>
      <c r="D34" s="1">
        <v>1007</v>
      </c>
      <c r="E34" s="2"/>
      <c r="F34" s="1">
        <v>21491</v>
      </c>
      <c r="G34" s="1">
        <v>23411</v>
      </c>
      <c r="H34" s="1">
        <v>21894</v>
      </c>
      <c r="I34" s="2">
        <v>480</v>
      </c>
      <c r="J34" s="1">
        <v>1161887</v>
      </c>
      <c r="K34" s="1">
        <v>554116</v>
      </c>
      <c r="L34" s="1">
        <v>2096829</v>
      </c>
      <c r="M34" s="42"/>
      <c r="N34" s="35">
        <f>IFERROR(B34/J34,0)</f>
        <v>3.9512448284557793E-2</v>
      </c>
      <c r="O34" s="36">
        <f>IFERROR(I34/H34,0)</f>
        <v>2.1923814743765414E-2</v>
      </c>
      <c r="P34" s="34">
        <f>D34*250</f>
        <v>251750</v>
      </c>
      <c r="Q34" s="37">
        <f>ABS(P34-B34)/B34</f>
        <v>4.4836742250974755</v>
      </c>
    </row>
    <row r="35" spans="1:17" ht="15" thickBot="1" x14ac:dyDescent="0.35">
      <c r="A35" s="39" t="s">
        <v>7</v>
      </c>
      <c r="B35" s="1">
        <v>542094</v>
      </c>
      <c r="C35" s="2"/>
      <c r="D35" s="1">
        <v>33655</v>
      </c>
      <c r="E35" s="2"/>
      <c r="F35" s="1">
        <v>418749</v>
      </c>
      <c r="G35" s="1">
        <v>89690</v>
      </c>
      <c r="H35" s="1">
        <v>27866</v>
      </c>
      <c r="I35" s="1">
        <v>1730</v>
      </c>
      <c r="J35" s="1">
        <v>14390756</v>
      </c>
      <c r="K35" s="1">
        <v>739749</v>
      </c>
      <c r="L35" s="1">
        <v>19453561</v>
      </c>
      <c r="M35" s="42"/>
      <c r="N35" s="35">
        <f>IFERROR(B35/J35,0)</f>
        <v>3.7669598456120029E-2</v>
      </c>
      <c r="O35" s="36">
        <f>IFERROR(I35/H35,0)</f>
        <v>6.2082824947965264E-2</v>
      </c>
      <c r="P35" s="34">
        <f>D35*250</f>
        <v>8413750</v>
      </c>
      <c r="Q35" s="37">
        <f>ABS(P35-B35)/B35</f>
        <v>14.520832180396757</v>
      </c>
    </row>
    <row r="36" spans="1:17" ht="15" thickBot="1" x14ac:dyDescent="0.35">
      <c r="A36" s="39" t="s">
        <v>24</v>
      </c>
      <c r="B36" s="1">
        <v>271830</v>
      </c>
      <c r="C36" s="2"/>
      <c r="D36" s="1">
        <v>4332</v>
      </c>
      <c r="E36" s="2"/>
      <c r="F36" s="1">
        <v>231611</v>
      </c>
      <c r="G36" s="1">
        <v>35887</v>
      </c>
      <c r="H36" s="1">
        <v>25918</v>
      </c>
      <c r="I36" s="2">
        <v>413</v>
      </c>
      <c r="J36" s="1">
        <v>3994670</v>
      </c>
      <c r="K36" s="1">
        <v>380877</v>
      </c>
      <c r="L36" s="1">
        <v>10488084</v>
      </c>
      <c r="M36" s="42"/>
      <c r="N36" s="35">
        <f>IFERROR(B36/J36,0)</f>
        <v>6.8048174192110983E-2</v>
      </c>
      <c r="O36" s="36">
        <f>IFERROR(I36/H36,0)</f>
        <v>1.5934871517864033E-2</v>
      </c>
      <c r="P36" s="34">
        <f>D36*250</f>
        <v>1083000</v>
      </c>
      <c r="Q36" s="37">
        <f>ABS(P36-B36)/B36</f>
        <v>2.9841077143803112</v>
      </c>
    </row>
    <row r="37" spans="1:17" ht="15" thickBot="1" x14ac:dyDescent="0.35">
      <c r="A37" s="39" t="s">
        <v>53</v>
      </c>
      <c r="B37" s="1">
        <v>42483</v>
      </c>
      <c r="C37" s="2"/>
      <c r="D37" s="2">
        <v>512</v>
      </c>
      <c r="E37" s="2"/>
      <c r="F37" s="1">
        <v>34696</v>
      </c>
      <c r="G37" s="1">
        <v>7275</v>
      </c>
      <c r="H37" s="1">
        <v>55747</v>
      </c>
      <c r="I37" s="2">
        <v>672</v>
      </c>
      <c r="J37" s="1">
        <v>291938</v>
      </c>
      <c r="K37" s="1">
        <v>383090</v>
      </c>
      <c r="L37" s="1">
        <v>762062</v>
      </c>
      <c r="M37" s="42"/>
      <c r="N37" s="35">
        <f>IFERROR(B37/J37,0)</f>
        <v>0.14552062424213361</v>
      </c>
      <c r="O37" s="36">
        <f>IFERROR(I37/H37,0)</f>
        <v>1.205446032970384E-2</v>
      </c>
      <c r="P37" s="34">
        <f>D37*250</f>
        <v>128000</v>
      </c>
      <c r="Q37" s="37">
        <f>ABS(P37-B37)/B37</f>
        <v>2.0129698938398888</v>
      </c>
    </row>
    <row r="38" spans="1:17" ht="15" thickBot="1" x14ac:dyDescent="0.35">
      <c r="A38" s="39" t="s">
        <v>21</v>
      </c>
      <c r="B38" s="1">
        <v>212823</v>
      </c>
      <c r="C38" s="2"/>
      <c r="D38" s="1">
        <v>5341</v>
      </c>
      <c r="E38" s="2"/>
      <c r="F38" s="1">
        <v>167035</v>
      </c>
      <c r="G38" s="1">
        <v>40447</v>
      </c>
      <c r="H38" s="1">
        <v>18207</v>
      </c>
      <c r="I38" s="2">
        <v>457</v>
      </c>
      <c r="J38" s="1">
        <v>4401763</v>
      </c>
      <c r="K38" s="1">
        <v>376570</v>
      </c>
      <c r="L38" s="1">
        <v>11689100</v>
      </c>
      <c r="M38" s="42"/>
      <c r="N38" s="35">
        <f>IFERROR(B38/J38,0)</f>
        <v>4.8349490874451895E-2</v>
      </c>
      <c r="O38" s="36">
        <f>IFERROR(I38/H38,0)</f>
        <v>2.5100236172900532E-2</v>
      </c>
      <c r="P38" s="34">
        <f>D38*250</f>
        <v>1335250</v>
      </c>
      <c r="Q38" s="37">
        <f>ABS(P38-B38)/B38</f>
        <v>5.2739929424921179</v>
      </c>
    </row>
    <row r="39" spans="1:17" ht="15" thickBot="1" x14ac:dyDescent="0.35">
      <c r="A39" s="39" t="s">
        <v>46</v>
      </c>
      <c r="B39" s="1">
        <v>121495</v>
      </c>
      <c r="C39" s="2"/>
      <c r="D39" s="1">
        <v>1326</v>
      </c>
      <c r="E39" s="2"/>
      <c r="F39" s="1">
        <v>105137</v>
      </c>
      <c r="G39" s="1">
        <v>15032</v>
      </c>
      <c r="H39" s="1">
        <v>30704</v>
      </c>
      <c r="I39" s="2">
        <v>335</v>
      </c>
      <c r="J39" s="1">
        <v>1632701</v>
      </c>
      <c r="K39" s="1">
        <v>412614</v>
      </c>
      <c r="L39" s="1">
        <v>3956971</v>
      </c>
      <c r="M39" s="42"/>
      <c r="N39" s="35">
        <f>IFERROR(B39/J39,0)</f>
        <v>7.4413502533531864E-2</v>
      </c>
      <c r="O39" s="36">
        <f>IFERROR(I39/H39,0)</f>
        <v>1.0910630536737884E-2</v>
      </c>
      <c r="P39" s="34">
        <f>D39*250</f>
        <v>331500</v>
      </c>
      <c r="Q39" s="37">
        <f>ABS(P39-B39)/B39</f>
        <v>1.7285073459813161</v>
      </c>
    </row>
    <row r="40" spans="1:17" ht="15" thickBot="1" x14ac:dyDescent="0.35">
      <c r="A40" s="39" t="s">
        <v>37</v>
      </c>
      <c r="B40" s="1">
        <v>44389</v>
      </c>
      <c r="C40" s="2"/>
      <c r="D40" s="2">
        <v>675</v>
      </c>
      <c r="E40" s="2"/>
      <c r="F40" s="2" t="s">
        <v>104</v>
      </c>
      <c r="G40" s="2" t="s">
        <v>104</v>
      </c>
      <c r="H40" s="1">
        <v>10524</v>
      </c>
      <c r="I40" s="2">
        <v>160</v>
      </c>
      <c r="J40" s="1">
        <v>852685</v>
      </c>
      <c r="K40" s="1">
        <v>202166</v>
      </c>
      <c r="L40" s="1">
        <v>4217737</v>
      </c>
      <c r="M40" s="42"/>
      <c r="N40" s="35">
        <f>IFERROR(B40/J40,0)</f>
        <v>5.2057911186428753E-2</v>
      </c>
      <c r="O40" s="36">
        <f>IFERROR(I40/H40,0)</f>
        <v>1.5203344735841885E-2</v>
      </c>
      <c r="P40" s="34">
        <f>D40*250</f>
        <v>168750</v>
      </c>
      <c r="Q40" s="37">
        <f>ABS(P40-B40)/B40</f>
        <v>2.8016175178535221</v>
      </c>
    </row>
    <row r="41" spans="1:17" ht="15" thickBot="1" x14ac:dyDescent="0.35">
      <c r="A41" s="39" t="s">
        <v>19</v>
      </c>
      <c r="B41" s="1">
        <v>210586</v>
      </c>
      <c r="C41" s="2"/>
      <c r="D41" s="1">
        <v>8867</v>
      </c>
      <c r="E41" s="2"/>
      <c r="F41" s="1">
        <v>156214</v>
      </c>
      <c r="G41" s="1">
        <v>45505</v>
      </c>
      <c r="H41" s="1">
        <v>16449</v>
      </c>
      <c r="I41" s="2">
        <v>693</v>
      </c>
      <c r="J41" s="1">
        <v>2736210</v>
      </c>
      <c r="K41" s="1">
        <v>213733</v>
      </c>
      <c r="L41" s="1">
        <v>12801989</v>
      </c>
      <c r="M41" s="42"/>
      <c r="N41" s="35">
        <f>IFERROR(B41/J41,0)</f>
        <v>7.6962660029749178E-2</v>
      </c>
      <c r="O41" s="36">
        <f>IFERROR(I41/H41,0)</f>
        <v>4.2130220682108338E-2</v>
      </c>
      <c r="P41" s="34">
        <f>D41*250</f>
        <v>2216750</v>
      </c>
      <c r="Q41" s="37">
        <f>ABS(P41-B41)/B41</f>
        <v>9.5265782150760252</v>
      </c>
    </row>
    <row r="42" spans="1:17" ht="13.5" thickBot="1" x14ac:dyDescent="0.35">
      <c r="A42" s="40" t="s">
        <v>65</v>
      </c>
      <c r="B42" s="1">
        <v>66128</v>
      </c>
      <c r="C42" s="52">
        <v>385</v>
      </c>
      <c r="D42" s="2">
        <v>822</v>
      </c>
      <c r="E42" s="51">
        <v>2</v>
      </c>
      <c r="F42" s="2" t="s">
        <v>104</v>
      </c>
      <c r="G42" s="2" t="s">
        <v>104</v>
      </c>
      <c r="H42" s="1">
        <v>19524</v>
      </c>
      <c r="I42" s="2">
        <v>243</v>
      </c>
      <c r="J42" s="1">
        <v>464073</v>
      </c>
      <c r="K42" s="1">
        <v>137018</v>
      </c>
      <c r="L42" s="1">
        <v>3386941</v>
      </c>
      <c r="M42" s="42"/>
      <c r="N42" s="35">
        <f>IFERROR(B42/J42,0)</f>
        <v>0.14249482301275876</v>
      </c>
      <c r="O42" s="36">
        <f>IFERROR(I42/H42,0)</f>
        <v>1.2446220036877689E-2</v>
      </c>
      <c r="P42" s="34">
        <f>D42*250</f>
        <v>205500</v>
      </c>
      <c r="Q42" s="37">
        <f>ABS(P42-B42)/B42</f>
        <v>2.1076094846358577</v>
      </c>
    </row>
    <row r="43" spans="1:17" ht="15" thickBot="1" x14ac:dyDescent="0.35">
      <c r="A43" s="39" t="s">
        <v>40</v>
      </c>
      <c r="B43" s="1">
        <v>32874</v>
      </c>
      <c r="C43" s="2"/>
      <c r="D43" s="1">
        <v>1201</v>
      </c>
      <c r="E43" s="2"/>
      <c r="F43" s="1">
        <v>2792</v>
      </c>
      <c r="G43" s="1">
        <v>28881</v>
      </c>
      <c r="H43" s="1">
        <v>31032</v>
      </c>
      <c r="I43" s="1">
        <v>1134</v>
      </c>
      <c r="J43" s="1">
        <v>1124307</v>
      </c>
      <c r="K43" s="1">
        <v>1061307</v>
      </c>
      <c r="L43" s="1">
        <v>1059361</v>
      </c>
      <c r="M43" s="42"/>
      <c r="N43" s="35">
        <f>IFERROR(B43/J43,0)</f>
        <v>2.9239344769711476E-2</v>
      </c>
      <c r="O43" s="36">
        <f>IFERROR(I43/H43,0)</f>
        <v>3.6542923433874712E-2</v>
      </c>
      <c r="P43" s="34">
        <f>D43*250</f>
        <v>300250</v>
      </c>
      <c r="Q43" s="37">
        <f>ABS(P43-B43)/B43</f>
        <v>8.1333576686743321</v>
      </c>
    </row>
    <row r="44" spans="1:17" ht="15" thickBot="1" x14ac:dyDescent="0.35">
      <c r="A44" s="39" t="s">
        <v>25</v>
      </c>
      <c r="B44" s="1">
        <v>175594</v>
      </c>
      <c r="C44" s="2"/>
      <c r="D44" s="1">
        <v>3896</v>
      </c>
      <c r="E44" s="2"/>
      <c r="F44" s="1">
        <v>90215</v>
      </c>
      <c r="G44" s="1">
        <v>81483</v>
      </c>
      <c r="H44" s="1">
        <v>34104</v>
      </c>
      <c r="I44" s="2">
        <v>757</v>
      </c>
      <c r="J44" s="1">
        <v>1977274</v>
      </c>
      <c r="K44" s="1">
        <v>384033</v>
      </c>
      <c r="L44" s="1">
        <v>5148714</v>
      </c>
      <c r="M44" s="42"/>
      <c r="N44" s="35">
        <f>IFERROR(B44/J44,0)</f>
        <v>8.880610375699069E-2</v>
      </c>
      <c r="O44" s="36">
        <f>IFERROR(I44/H44,0)</f>
        <v>2.2196809758386112E-2</v>
      </c>
      <c r="P44" s="34">
        <f>D44*250</f>
        <v>974000</v>
      </c>
      <c r="Q44" s="37">
        <f>ABS(P44-B44)/B44</f>
        <v>4.5468865678781736</v>
      </c>
    </row>
    <row r="45" spans="1:17" ht="15" thickBot="1" x14ac:dyDescent="0.35">
      <c r="A45" s="39" t="s">
        <v>54</v>
      </c>
      <c r="B45" s="1">
        <v>44559</v>
      </c>
      <c r="C45" s="2"/>
      <c r="D45" s="2">
        <v>415</v>
      </c>
      <c r="E45" s="2"/>
      <c r="F45" s="1">
        <v>30624</v>
      </c>
      <c r="G45" s="1">
        <v>13520</v>
      </c>
      <c r="H45" s="1">
        <v>50369</v>
      </c>
      <c r="I45" s="2">
        <v>469</v>
      </c>
      <c r="J45" s="1">
        <v>256656</v>
      </c>
      <c r="K45" s="1">
        <v>290119</v>
      </c>
      <c r="L45" s="1">
        <v>884659</v>
      </c>
      <c r="M45" s="42"/>
      <c r="N45" s="35">
        <f>IFERROR(B45/J45,0)</f>
        <v>0.17361370862165701</v>
      </c>
      <c r="O45" s="36">
        <f>IFERROR(I45/H45,0)</f>
        <v>9.3112827334273073E-3</v>
      </c>
      <c r="P45" s="34">
        <f>D45*250</f>
        <v>103750</v>
      </c>
      <c r="Q45" s="37">
        <f>ABS(P45-B45)/B45</f>
        <v>1.3283736170021769</v>
      </c>
    </row>
    <row r="46" spans="1:17" ht="15" thickBot="1" x14ac:dyDescent="0.35">
      <c r="A46" s="39" t="s">
        <v>20</v>
      </c>
      <c r="B46" s="1">
        <v>259488</v>
      </c>
      <c r="C46" s="2"/>
      <c r="D46" s="1">
        <v>3341</v>
      </c>
      <c r="E46" s="2"/>
      <c r="F46" s="1">
        <v>229669</v>
      </c>
      <c r="G46" s="1">
        <v>26478</v>
      </c>
      <c r="H46" s="1">
        <v>37997</v>
      </c>
      <c r="I46" s="2">
        <v>489</v>
      </c>
      <c r="J46" s="1">
        <v>3647487</v>
      </c>
      <c r="K46" s="1">
        <v>534104</v>
      </c>
      <c r="L46" s="1">
        <v>6829174</v>
      </c>
      <c r="M46" s="42"/>
      <c r="N46" s="35">
        <f>IFERROR(B46/J46,0)</f>
        <v>7.1141583232510491E-2</v>
      </c>
      <c r="O46" s="36">
        <f>IFERROR(I46/H46,0)</f>
        <v>1.2869437060820591E-2</v>
      </c>
      <c r="P46" s="34">
        <f>D46*250</f>
        <v>835250</v>
      </c>
      <c r="Q46" s="37">
        <f>ABS(P46-B46)/B46</f>
        <v>2.2188386360833641</v>
      </c>
    </row>
    <row r="47" spans="1:17" ht="15" thickBot="1" x14ac:dyDescent="0.35">
      <c r="A47" s="39" t="s">
        <v>15</v>
      </c>
      <c r="B47" s="1">
        <v>949971</v>
      </c>
      <c r="C47" s="2"/>
      <c r="D47" s="1">
        <v>18507</v>
      </c>
      <c r="E47" s="2"/>
      <c r="F47" s="1">
        <v>794208</v>
      </c>
      <c r="G47" s="1">
        <v>137256</v>
      </c>
      <c r="H47" s="1">
        <v>32762</v>
      </c>
      <c r="I47" s="2">
        <v>638</v>
      </c>
      <c r="J47" s="1">
        <v>8878943</v>
      </c>
      <c r="K47" s="1">
        <v>306214</v>
      </c>
      <c r="L47" s="1">
        <v>28995881</v>
      </c>
      <c r="M47" s="42"/>
      <c r="N47" s="35">
        <f>IFERROR(B47/J47,0)</f>
        <v>0.10699145157255768</v>
      </c>
      <c r="O47" s="36">
        <f>IFERROR(I47/H47,0)</f>
        <v>1.9473780599475E-2</v>
      </c>
      <c r="P47" s="34">
        <f>D47*250</f>
        <v>4626750</v>
      </c>
      <c r="Q47" s="37">
        <f>ABS(P47-B47)/B47</f>
        <v>3.8704118336243947</v>
      </c>
    </row>
    <row r="48" spans="1:17" ht="13.5" thickBot="1" x14ac:dyDescent="0.35">
      <c r="A48" s="53" t="s">
        <v>66</v>
      </c>
      <c r="B48" s="54">
        <v>1362</v>
      </c>
      <c r="C48" s="55"/>
      <c r="D48" s="55">
        <v>21</v>
      </c>
      <c r="E48" s="55"/>
      <c r="F48" s="54">
        <v>1315</v>
      </c>
      <c r="G48" s="55">
        <v>26</v>
      </c>
      <c r="H48" s="55"/>
      <c r="I48" s="55"/>
      <c r="J48" s="54">
        <v>24247</v>
      </c>
      <c r="K48" s="55"/>
      <c r="L48" s="55"/>
      <c r="M48" s="42"/>
      <c r="N48" s="35">
        <f>IFERROR(B48/J48,0)</f>
        <v>5.6171897554336617E-2</v>
      </c>
      <c r="O48" s="36">
        <f>IFERROR(I48/H48,0)</f>
        <v>0</v>
      </c>
      <c r="P48" s="34">
        <f>D48*250</f>
        <v>5250</v>
      </c>
      <c r="Q48" s="37">
        <f>ABS(P48-B48)/B48</f>
        <v>2.8546255506607929</v>
      </c>
    </row>
    <row r="49" spans="1:17" ht="15" thickBot="1" x14ac:dyDescent="0.35">
      <c r="A49" s="39" t="s">
        <v>28</v>
      </c>
      <c r="B49" s="1">
        <v>112932</v>
      </c>
      <c r="C49" s="2"/>
      <c r="D49" s="2">
        <v>601</v>
      </c>
      <c r="E49" s="2"/>
      <c r="F49" s="1">
        <v>82752</v>
      </c>
      <c r="G49" s="1">
        <v>29579</v>
      </c>
      <c r="H49" s="1">
        <v>35226</v>
      </c>
      <c r="I49" s="2">
        <v>187</v>
      </c>
      <c r="J49" s="1">
        <v>1463440</v>
      </c>
      <c r="K49" s="1">
        <v>456475</v>
      </c>
      <c r="L49" s="1">
        <v>3205958</v>
      </c>
      <c r="M49" s="42"/>
      <c r="N49" s="35">
        <f>IFERROR(B49/J49,0)</f>
        <v>7.7168862406384958E-2</v>
      </c>
      <c r="O49" s="36">
        <f>IFERROR(I49/H49,0)</f>
        <v>5.308578890592176E-3</v>
      </c>
      <c r="P49" s="34">
        <f>D49*250</f>
        <v>150250</v>
      </c>
      <c r="Q49" s="37">
        <f>ABS(P49-B49)/B49</f>
        <v>0.33044664045620376</v>
      </c>
    </row>
    <row r="50" spans="1:17" ht="15" thickBot="1" x14ac:dyDescent="0.35">
      <c r="A50" s="39" t="s">
        <v>48</v>
      </c>
      <c r="B50" s="1">
        <v>2155</v>
      </c>
      <c r="C50" s="2"/>
      <c r="D50" s="2">
        <v>58</v>
      </c>
      <c r="E50" s="2"/>
      <c r="F50" s="1">
        <v>1789</v>
      </c>
      <c r="G50" s="2">
        <v>308</v>
      </c>
      <c r="H50" s="1">
        <v>3454</v>
      </c>
      <c r="I50" s="2">
        <v>93</v>
      </c>
      <c r="J50" s="1">
        <v>188683</v>
      </c>
      <c r="K50" s="1">
        <v>302382</v>
      </c>
      <c r="L50" s="1">
        <v>623989</v>
      </c>
      <c r="M50" s="43"/>
      <c r="N50" s="35">
        <f>IFERROR(B50/J50,0)</f>
        <v>1.1421272716672938E-2</v>
      </c>
      <c r="O50" s="36">
        <f>IFERROR(I50/H50,0)</f>
        <v>2.6925303995367689E-2</v>
      </c>
      <c r="P50" s="34">
        <f>D50*250</f>
        <v>14500</v>
      </c>
      <c r="Q50" s="37">
        <f>ABS(P50-B50)/B50</f>
        <v>5.7285382830626448</v>
      </c>
    </row>
    <row r="51" spans="1:17" ht="15" thickBot="1" x14ac:dyDescent="0.35">
      <c r="A51" s="39" t="s">
        <v>29</v>
      </c>
      <c r="B51" s="1">
        <v>179639</v>
      </c>
      <c r="C51" s="2"/>
      <c r="D51" s="1">
        <v>3643</v>
      </c>
      <c r="E51" s="2"/>
      <c r="F51" s="1">
        <v>19929</v>
      </c>
      <c r="G51" s="1">
        <v>156067</v>
      </c>
      <c r="H51" s="1">
        <v>21046</v>
      </c>
      <c r="I51" s="2">
        <v>427</v>
      </c>
      <c r="J51" s="1">
        <v>2811824</v>
      </c>
      <c r="K51" s="1">
        <v>329426</v>
      </c>
      <c r="L51" s="1">
        <v>8535519</v>
      </c>
      <c r="M51" s="42"/>
      <c r="N51" s="35">
        <f>IFERROR(B51/J51,0)</f>
        <v>6.388700003983179E-2</v>
      </c>
      <c r="O51" s="36">
        <f>IFERROR(I51/H51,0)</f>
        <v>2.0288891000665211E-2</v>
      </c>
      <c r="P51" s="34">
        <f>D51*250</f>
        <v>910750</v>
      </c>
      <c r="Q51" s="37">
        <f>ABS(P51-B51)/B51</f>
        <v>4.0698901686159461</v>
      </c>
    </row>
    <row r="52" spans="1:17" ht="15" thickBot="1" x14ac:dyDescent="0.35">
      <c r="A52" s="39" t="s">
        <v>9</v>
      </c>
      <c r="B52" s="1">
        <v>110396</v>
      </c>
      <c r="C52" s="2"/>
      <c r="D52" s="1">
        <v>2366</v>
      </c>
      <c r="E52" s="2"/>
      <c r="F52" s="1">
        <v>51220</v>
      </c>
      <c r="G52" s="1">
        <v>56810</v>
      </c>
      <c r="H52" s="1">
        <v>14497</v>
      </c>
      <c r="I52" s="2">
        <v>311</v>
      </c>
      <c r="J52" s="1">
        <v>2426385</v>
      </c>
      <c r="K52" s="1">
        <v>318637</v>
      </c>
      <c r="L52" s="1">
        <v>7614893</v>
      </c>
      <c r="M52" s="42"/>
      <c r="N52" s="35">
        <f>IFERROR(B52/J52,0)</f>
        <v>4.5498138176752662E-2</v>
      </c>
      <c r="O52" s="36">
        <f>IFERROR(I52/H52,0)</f>
        <v>2.1452714354694074E-2</v>
      </c>
      <c r="P52" s="34">
        <f>D52*250</f>
        <v>591500</v>
      </c>
      <c r="Q52" s="37">
        <f>ABS(P52-B52)/B52</f>
        <v>4.3579839849269897</v>
      </c>
    </row>
    <row r="53" spans="1:17" ht="15" thickBot="1" x14ac:dyDescent="0.35">
      <c r="A53" s="39" t="s">
        <v>56</v>
      </c>
      <c r="B53" s="1">
        <v>23990</v>
      </c>
      <c r="C53" s="2"/>
      <c r="D53" s="2">
        <v>451</v>
      </c>
      <c r="E53" s="2"/>
      <c r="F53" s="1">
        <v>18552</v>
      </c>
      <c r="G53" s="1">
        <v>4987</v>
      </c>
      <c r="H53" s="1">
        <v>13386</v>
      </c>
      <c r="I53" s="2">
        <v>252</v>
      </c>
      <c r="J53" s="1">
        <v>767500</v>
      </c>
      <c r="K53" s="1">
        <v>428257</v>
      </c>
      <c r="L53" s="1">
        <v>1792147</v>
      </c>
      <c r="M53" s="43"/>
      <c r="N53" s="35">
        <f>IFERROR(B53/J53,0)</f>
        <v>3.1257328990228012E-2</v>
      </c>
      <c r="O53" s="36">
        <f>IFERROR(I53/H53,0)</f>
        <v>1.8825638727028238E-2</v>
      </c>
      <c r="P53" s="34">
        <f>D53*250</f>
        <v>112750</v>
      </c>
      <c r="Q53" s="37">
        <f>ABS(P53-B53)/B53</f>
        <v>3.6998749478949562</v>
      </c>
    </row>
    <row r="54" spans="1:17" ht="15" thickBot="1" x14ac:dyDescent="0.35">
      <c r="A54" s="39" t="s">
        <v>22</v>
      </c>
      <c r="B54" s="1">
        <v>220092</v>
      </c>
      <c r="C54" s="2"/>
      <c r="D54" s="1">
        <v>1972</v>
      </c>
      <c r="E54" s="2"/>
      <c r="F54" s="1">
        <v>171252</v>
      </c>
      <c r="G54" s="1">
        <v>46868</v>
      </c>
      <c r="H54" s="1">
        <v>37801</v>
      </c>
      <c r="I54" s="2">
        <v>339</v>
      </c>
      <c r="J54" s="1">
        <v>2037153</v>
      </c>
      <c r="K54" s="1">
        <v>349880</v>
      </c>
      <c r="L54" s="1">
        <v>5822434</v>
      </c>
      <c r="M54" s="42"/>
      <c r="N54" s="35">
        <f>IFERROR(B54/J54,0)</f>
        <v>0.10803901326999003</v>
      </c>
      <c r="O54" s="36">
        <f>IFERROR(I54/H54,0)</f>
        <v>8.968016719134414E-3</v>
      </c>
      <c r="P54" s="34">
        <f>D54*250</f>
        <v>493000</v>
      </c>
      <c r="Q54" s="37">
        <f>ABS(P54-B54)/B54</f>
        <v>1.2399723751885574</v>
      </c>
    </row>
    <row r="55" spans="1:17" ht="15" thickBot="1" x14ac:dyDescent="0.35">
      <c r="A55" s="46" t="s">
        <v>55</v>
      </c>
      <c r="B55" s="29">
        <v>13028</v>
      </c>
      <c r="C55" s="13"/>
      <c r="D55" s="13">
        <v>87</v>
      </c>
      <c r="E55" s="13"/>
      <c r="F55" s="29">
        <v>8455</v>
      </c>
      <c r="G55" s="29">
        <v>4486</v>
      </c>
      <c r="H55" s="29">
        <v>22510</v>
      </c>
      <c r="I55" s="13">
        <v>150</v>
      </c>
      <c r="J55" s="29">
        <v>247396</v>
      </c>
      <c r="K55" s="29">
        <v>427459</v>
      </c>
      <c r="L55" s="29">
        <v>578759</v>
      </c>
      <c r="M55" s="42"/>
      <c r="N55" s="35">
        <f>IFERROR(B55/J55,0)</f>
        <v>5.2660511891865672E-2</v>
      </c>
      <c r="O55" s="36">
        <f>IFERROR(I55/H55,0)</f>
        <v>6.6637050199911153E-3</v>
      </c>
      <c r="P55" s="34">
        <f>D55*250</f>
        <v>21750</v>
      </c>
      <c r="Q55" s="37">
        <f>ABS(P55-B55)/B55</f>
        <v>0.66948111759287687</v>
      </c>
    </row>
    <row r="56" spans="1:17" ht="13.5" thickBot="1" x14ac:dyDescent="0.35">
      <c r="A56" s="3"/>
      <c r="B56" s="1"/>
      <c r="C56" s="2"/>
      <c r="D56" s="2"/>
      <c r="E56" s="2"/>
      <c r="F56" s="2"/>
      <c r="G56" s="1"/>
      <c r="H56" s="2"/>
      <c r="I56" s="2"/>
      <c r="J56" s="1"/>
      <c r="K56" s="1"/>
      <c r="L56" s="5"/>
      <c r="M56" s="44"/>
      <c r="N56" s="28"/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4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1"/>
      <c r="I58" s="2"/>
      <c r="J58" s="1"/>
      <c r="K58" s="1"/>
      <c r="L58" s="5"/>
      <c r="M58" s="44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4"/>
      <c r="N59" s="28"/>
    </row>
    <row r="60" spans="1:17" ht="15" thickBot="1" x14ac:dyDescent="0.35">
      <c r="A60" s="3"/>
      <c r="B60" s="2"/>
      <c r="C60" s="2"/>
      <c r="D60" s="2"/>
      <c r="E60" s="2"/>
      <c r="F60" s="2"/>
      <c r="G60" s="2"/>
      <c r="H60" s="2"/>
      <c r="I60" s="2"/>
      <c r="J60" s="1"/>
      <c r="K60" s="1"/>
      <c r="L60" s="6"/>
      <c r="M60" s="45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45"/>
    </row>
    <row r="62" spans="1:17" ht="13.5" thickBot="1" x14ac:dyDescent="0.35">
      <c r="A62" s="3"/>
      <c r="B62" s="1"/>
      <c r="C62" s="2"/>
      <c r="D62" s="2"/>
      <c r="E62" s="2"/>
      <c r="F62" s="2"/>
      <c r="G62" s="1"/>
      <c r="H62" s="2"/>
      <c r="I62" s="2"/>
      <c r="J62" s="1"/>
      <c r="K62" s="1"/>
      <c r="L62" s="5"/>
      <c r="M62" s="44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4"/>
      <c r="N63" s="28"/>
    </row>
    <row r="64" spans="1:17" ht="13.5" thickBot="1" x14ac:dyDescent="0.35">
      <c r="A64" s="3"/>
      <c r="B64" s="2"/>
      <c r="C64" s="2"/>
      <c r="D64" s="2"/>
      <c r="E64" s="2"/>
      <c r="F64" s="2"/>
      <c r="G64" s="2"/>
      <c r="H64" s="2"/>
      <c r="I64" s="2"/>
      <c r="J64" s="1"/>
      <c r="K64" s="1"/>
      <c r="L64" s="5"/>
      <c r="M64" s="44"/>
      <c r="N64" s="28"/>
    </row>
    <row r="65" spans="1:13" ht="13.5" thickBot="1" x14ac:dyDescent="0.35">
      <c r="A65" s="12"/>
      <c r="B65" s="13"/>
      <c r="C65" s="13"/>
      <c r="D65" s="13"/>
      <c r="E65" s="13"/>
      <c r="F65" s="13"/>
      <c r="G65" s="13"/>
      <c r="H65" s="13"/>
      <c r="I65" s="13"/>
      <c r="J65" s="29"/>
      <c r="K65" s="29"/>
      <c r="L65" s="30"/>
      <c r="M65" s="44"/>
    </row>
  </sheetData>
  <autoFilter ref="A1:Q65" xr:uid="{12D28914-9960-424B-9191-A9DEC2EE988A}">
    <sortState xmlns:xlrd2="http://schemas.microsoft.com/office/spreadsheetml/2017/richdata2" ref="A2:Q65">
      <sortCondition ref="A1:A65"/>
    </sortState>
  </autoFilter>
  <conditionalFormatting sqref="N2:N55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47" r:id="rId1" display="https://www.worldometers.info/coronavirus/usa/texas/" xr:uid="{29BDB61F-49BF-4EE4-A953-E3F05745202B}"/>
    <hyperlink ref="A6" r:id="rId2" display="https://www.worldometers.info/coronavirus/usa/california/" xr:uid="{5959284D-EE3B-48A0-9FF1-1EC1F756BF3C}"/>
    <hyperlink ref="A11" r:id="rId3" display="https://www.worldometers.info/coronavirus/usa/florida/" xr:uid="{FA308023-2CDE-4CDD-8D43-51B2C76F69DF}"/>
    <hyperlink ref="A35" r:id="rId4" display="https://www.worldometers.info/coronavirus/usa/new-york/" xr:uid="{28A9C31D-E7A3-4673-9886-A3FDF3F96D91}"/>
    <hyperlink ref="A16" r:id="rId5" display="https://www.worldometers.info/coronavirus/usa/illinois/" xr:uid="{02ECED36-7AED-4DB0-8D68-9B48EB22067C}"/>
    <hyperlink ref="A12" r:id="rId6" display="https://www.worldometers.info/coronavirus/usa/georgia/" xr:uid="{8940727E-415A-464A-9C62-86020CD2D84B}"/>
    <hyperlink ref="A36" r:id="rId7" display="https://www.worldometers.info/coronavirus/usa/north-carolina/" xr:uid="{9844655E-7670-447B-B186-23E1632CC4F1}"/>
    <hyperlink ref="A46" r:id="rId8" display="https://www.worldometers.info/coronavirus/usa/tennessee/" xr:uid="{B5F109DA-9724-449C-AC2A-64FB0C79B4DC}"/>
    <hyperlink ref="A4" r:id="rId9" display="https://www.worldometers.info/coronavirus/usa/arizona/" xr:uid="{0F63220D-657B-4611-97A5-7C77CF535846}"/>
    <hyperlink ref="A33" r:id="rId10" display="https://www.worldometers.info/coronavirus/usa/new-jersey/" xr:uid="{BD9E91B4-5573-44D2-9354-01F0281C94AA}"/>
    <hyperlink ref="A54" r:id="rId11" display="https://www.worldometers.info/coronavirus/usa/wisconsin/" xr:uid="{42063F12-A4D9-4F8E-BD6B-5A1742A600B9}"/>
    <hyperlink ref="A38" r:id="rId12" display="https://www.worldometers.info/coronavirus/usa/ohio/" xr:uid="{96AC081D-CF99-4B46-B5FD-B54E5FD1ED80}"/>
    <hyperlink ref="A41" r:id="rId13" display="https://www.worldometers.info/coronavirus/usa/pennsylvania/" xr:uid="{92129E61-FCCC-496F-9521-DF79A8D00C88}"/>
    <hyperlink ref="A25" r:id="rId14" display="https://www.worldometers.info/coronavirus/usa/michigan/" xr:uid="{CA59DD2C-CB6B-4894-8366-0895D0673697}"/>
    <hyperlink ref="A2" r:id="rId15" display="https://www.worldometers.info/coronavirus/usa/alabama/" xr:uid="{36BE6244-E31E-4A36-BB76-76893D07DB98}"/>
    <hyperlink ref="A28" r:id="rId16" display="https://www.worldometers.info/coronavirus/usa/missouri/" xr:uid="{9D1B5B57-F0D6-42B0-94FD-82666AF5C24A}"/>
    <hyperlink ref="A21" r:id="rId17" display="https://www.worldometers.info/coronavirus/usa/louisiana/" xr:uid="{3F46D971-7226-4F52-864D-D77D426A58E3}"/>
    <hyperlink ref="A51" r:id="rId18" display="https://www.worldometers.info/coronavirus/usa/virginia/" xr:uid="{38182F44-8CE2-4C8D-914E-E1BA7F575C29}"/>
    <hyperlink ref="A17" r:id="rId19" display="https://www.worldometers.info/coronavirus/usa/indiana/" xr:uid="{902B9F86-5A06-4154-A61D-CF8DEAF0D6A3}"/>
    <hyperlink ref="A44" r:id="rId20" display="https://www.worldometers.info/coronavirus/usa/south-carolina/" xr:uid="{451F30F5-B1BE-4AD3-8792-38B4E87EE429}"/>
    <hyperlink ref="A24" r:id="rId21" display="https://www.worldometers.info/coronavirus/usa/massachusetts/" xr:uid="{CA9D96CA-0040-4265-89C5-50307D3C14EA}"/>
    <hyperlink ref="A26" r:id="rId22" display="https://www.worldometers.info/coronavirus/usa/minnesota/" xr:uid="{8AC79C71-40D9-4914-94FC-2EA16F05DCE8}"/>
    <hyperlink ref="A23" r:id="rId23" display="https://www.worldometers.info/coronavirus/usa/maryland/" xr:uid="{475F3C75-15A0-4F4C-ACD8-4ECE1A189227}"/>
    <hyperlink ref="A18" r:id="rId24" display="https://www.worldometers.info/coronavirus/usa/iowa/" xr:uid="{45ECF3F9-B341-4A85-9244-9887D4DDC176}"/>
    <hyperlink ref="A39" r:id="rId25" display="https://www.worldometers.info/coronavirus/usa/oklahoma/" xr:uid="{7B67BB79-6A0C-4506-A490-13CACB74E3E4}"/>
    <hyperlink ref="A27" r:id="rId26" display="https://www.worldometers.info/coronavirus/usa/mississippi/" xr:uid="{62A47D6A-1EC0-4613-8E04-B43C86B87998}"/>
    <hyperlink ref="A49" r:id="rId27" display="https://www.worldometers.info/coronavirus/usa/utah/" xr:uid="{441AA5A4-5156-43D6-B2F6-91770072DDDE}"/>
    <hyperlink ref="A5" r:id="rId28" display="https://www.worldometers.info/coronavirus/usa/arkansas/" xr:uid="{08EA03D7-16E9-4366-BAB9-4CE7C4DB3959}"/>
    <hyperlink ref="A52" r:id="rId29" display="https://www.worldometers.info/coronavirus/usa/washington/" xr:uid="{1B8FEF75-5703-44F7-BC95-786BD6C35A8F}"/>
    <hyperlink ref="A20" r:id="rId30" display="https://www.worldometers.info/coronavirus/usa/kentucky/" xr:uid="{F5FAFB06-8533-4618-AF54-7B1920830176}"/>
    <hyperlink ref="A7" r:id="rId31" display="https://www.worldometers.info/coronavirus/usa/colorado/" xr:uid="{FF385028-EB4F-4C14-B600-70C46D33171F}"/>
    <hyperlink ref="A31" r:id="rId32" display="https://www.worldometers.info/coronavirus/usa/nevada/" xr:uid="{C23BA57F-9DBF-4ED6-B7F8-A65B89F6F22B}"/>
    <hyperlink ref="A19" r:id="rId33" display="https://www.worldometers.info/coronavirus/usa/kansas/" xr:uid="{19388E34-85E1-4BCF-B931-9353DC079253}"/>
    <hyperlink ref="A8" r:id="rId34" display="https://www.worldometers.info/coronavirus/usa/connecticut/" xr:uid="{D55B528A-F9B4-4E07-90BE-22170948E239}"/>
    <hyperlink ref="A30" r:id="rId35" display="https://www.worldometers.info/coronavirus/usa/nebraska/" xr:uid="{9752AC15-F8A3-4D72-93C9-DEADD56AE805}"/>
    <hyperlink ref="A15" r:id="rId36" display="https://www.worldometers.info/coronavirus/usa/idaho/" xr:uid="{3C7C3EAA-0163-451A-AD2F-F9FC85368B30}"/>
    <hyperlink ref="A34" r:id="rId37" display="https://www.worldometers.info/coronavirus/usa/new-mexico/" xr:uid="{73353D60-5215-4419-9856-DD5C6D76F56B}"/>
    <hyperlink ref="A45" r:id="rId38" display="https://www.worldometers.info/coronavirus/usa/south-dakota/" xr:uid="{05E021A1-95E2-4188-976C-4D258B9AF0DB}"/>
    <hyperlink ref="A40" r:id="rId39" display="https://www.worldometers.info/coronavirus/usa/oregon/" xr:uid="{B62788CD-C894-46E8-A9E7-4EAB015CBC08}"/>
    <hyperlink ref="A37" r:id="rId40" display="https://www.worldometers.info/coronavirus/usa/north-dakota/" xr:uid="{DEE419D8-2799-475D-AD05-4CD89380D2BB}"/>
    <hyperlink ref="A43" r:id="rId41" display="https://www.worldometers.info/coronavirus/usa/rhode-island/" xr:uid="{3CBEC1E1-3B8C-4E84-914A-8B60B8916D65}"/>
    <hyperlink ref="A29" r:id="rId42" display="https://www.worldometers.info/coronavirus/usa/montana/" xr:uid="{A53A1A29-E239-4C05-A880-6FE6AC2D4DE2}"/>
    <hyperlink ref="A9" r:id="rId43" display="https://www.worldometers.info/coronavirus/usa/delaware/" xr:uid="{4E5BD81C-3605-4AA6-8550-E337AA1212DA}"/>
    <hyperlink ref="A53" r:id="rId44" display="https://www.worldometers.info/coronavirus/usa/west-virginia/" xr:uid="{70BA4EE9-4E4C-4ECF-9834-96779B919600}"/>
    <hyperlink ref="A10" r:id="rId45" display="https://www.worldometers.info/coronavirus/usa/district-of-columbia/" xr:uid="{01CE040F-0F28-4EDA-979C-AA0C8BE2E343}"/>
    <hyperlink ref="A14" r:id="rId46" display="https://www.worldometers.info/coronavirus/usa/hawaii/" xr:uid="{CD97AC3F-33B2-4212-A0FE-2E56A7BEC10C}"/>
    <hyperlink ref="A3" r:id="rId47" display="https://www.worldometers.info/coronavirus/usa/alaska/" xr:uid="{E11FDE5B-6C74-4F38-976A-43045F8E11EE}"/>
    <hyperlink ref="A55" r:id="rId48" display="https://www.worldometers.info/coronavirus/usa/wyoming/" xr:uid="{A8D08890-34E9-4624-8576-CD7EF6DE1A99}"/>
    <hyperlink ref="A32" r:id="rId49" display="https://www.worldometers.info/coronavirus/usa/new-hampshire/" xr:uid="{284D73BF-BA4C-44CD-9BA6-85092E944981}"/>
    <hyperlink ref="A22" r:id="rId50" display="https://www.worldometers.info/coronavirus/usa/maine/" xr:uid="{A3D8FAD9-12FA-4BD3-ACB4-58A338F0C178}"/>
    <hyperlink ref="A50" r:id="rId51" display="https://www.worldometers.info/coronavirus/usa/vermont/" xr:uid="{6B9139F4-5DBC-4C14-ABBA-40563ABF4B04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8" workbookViewId="0">
      <selection activeCell="B2" sqref="A2:B55"/>
    </sheetView>
  </sheetViews>
  <sheetFormatPr defaultRowHeight="14.5" x14ac:dyDescent="0.35"/>
  <cols>
    <col min="1" max="1" width="13.81640625" customWidth="1"/>
    <col min="2" max="2" width="8.7265625" style="47"/>
  </cols>
  <sheetData>
    <row r="1" spans="1:2" ht="15" thickBot="1" x14ac:dyDescent="0.4"/>
    <row r="2" spans="1:2" ht="15" thickBot="1" x14ac:dyDescent="0.4">
      <c r="A2" s="39" t="s">
        <v>36</v>
      </c>
      <c r="B2" s="48">
        <v>2932</v>
      </c>
    </row>
    <row r="3" spans="1:2" ht="15" thickBot="1" x14ac:dyDescent="0.4">
      <c r="A3" s="39" t="s">
        <v>52</v>
      </c>
      <c r="B3" s="48">
        <v>81</v>
      </c>
    </row>
    <row r="4" spans="1:2" ht="15" thickBot="1" x14ac:dyDescent="0.4">
      <c r="A4" s="39" t="s">
        <v>33</v>
      </c>
      <c r="B4" s="48">
        <v>5934</v>
      </c>
    </row>
    <row r="5" spans="1:2" ht="15" thickBot="1" x14ac:dyDescent="0.4">
      <c r="A5" s="39" t="s">
        <v>34</v>
      </c>
      <c r="B5" s="48">
        <v>1900</v>
      </c>
    </row>
    <row r="6" spans="1:2" ht="15" thickBot="1" x14ac:dyDescent="0.4">
      <c r="A6" s="39" t="s">
        <v>10</v>
      </c>
      <c r="B6" s="48">
        <v>17627</v>
      </c>
    </row>
    <row r="7" spans="1:2" ht="15" thickBot="1" x14ac:dyDescent="0.4">
      <c r="A7" s="39" t="s">
        <v>18</v>
      </c>
      <c r="B7" s="48">
        <v>2278</v>
      </c>
    </row>
    <row r="8" spans="1:2" ht="15" thickBot="1" x14ac:dyDescent="0.4">
      <c r="A8" s="39" t="s">
        <v>23</v>
      </c>
      <c r="B8" s="48">
        <v>4616</v>
      </c>
    </row>
    <row r="9" spans="1:2" ht="15" thickBot="1" x14ac:dyDescent="0.4">
      <c r="A9" s="39" t="s">
        <v>43</v>
      </c>
      <c r="B9" s="48">
        <v>704</v>
      </c>
    </row>
    <row r="10" spans="1:2" ht="29.5" thickBot="1" x14ac:dyDescent="0.4">
      <c r="A10" s="39" t="s">
        <v>63</v>
      </c>
      <c r="B10" s="48">
        <v>646</v>
      </c>
    </row>
    <row r="11" spans="1:2" ht="15" thickBot="1" x14ac:dyDescent="0.4">
      <c r="A11" s="39" t="s">
        <v>13</v>
      </c>
      <c r="B11" s="48">
        <v>16720</v>
      </c>
    </row>
    <row r="12" spans="1:2" ht="15" thickBot="1" x14ac:dyDescent="0.4">
      <c r="A12" s="39" t="s">
        <v>16</v>
      </c>
      <c r="B12" s="48">
        <v>7955</v>
      </c>
    </row>
    <row r="13" spans="1:2" ht="15" thickBot="1" x14ac:dyDescent="0.4">
      <c r="A13" s="40" t="s">
        <v>64</v>
      </c>
      <c r="B13" s="48">
        <v>79</v>
      </c>
    </row>
    <row r="14" spans="1:2" ht="15" thickBot="1" x14ac:dyDescent="0.4">
      <c r="A14" s="39" t="s">
        <v>47</v>
      </c>
      <c r="B14" s="48">
        <v>216</v>
      </c>
    </row>
    <row r="15" spans="1:2" ht="15" thickBot="1" x14ac:dyDescent="0.4">
      <c r="A15" s="39" t="s">
        <v>49</v>
      </c>
      <c r="B15" s="48">
        <v>626</v>
      </c>
    </row>
    <row r="16" spans="1:2" ht="15" thickBot="1" x14ac:dyDescent="0.4">
      <c r="A16" s="39" t="s">
        <v>12</v>
      </c>
      <c r="B16" s="48">
        <v>9994</v>
      </c>
    </row>
    <row r="17" spans="1:2" ht="15" thickBot="1" x14ac:dyDescent="0.4">
      <c r="A17" s="39" t="s">
        <v>27</v>
      </c>
      <c r="B17" s="48">
        <v>4286</v>
      </c>
    </row>
    <row r="18" spans="1:2" ht="15" thickBot="1" x14ac:dyDescent="0.4">
      <c r="A18" s="39" t="s">
        <v>41</v>
      </c>
      <c r="B18" s="48">
        <v>1714</v>
      </c>
    </row>
    <row r="19" spans="1:2" ht="15" thickBot="1" x14ac:dyDescent="0.4">
      <c r="A19" s="39" t="s">
        <v>45</v>
      </c>
      <c r="B19" s="48">
        <v>1029</v>
      </c>
    </row>
    <row r="20" spans="1:2" ht="15" thickBot="1" x14ac:dyDescent="0.4">
      <c r="A20" s="39" t="s">
        <v>38</v>
      </c>
      <c r="B20" s="48">
        <v>1476</v>
      </c>
    </row>
    <row r="21" spans="1:2" ht="15" thickBot="1" x14ac:dyDescent="0.4">
      <c r="A21" s="39" t="s">
        <v>14</v>
      </c>
      <c r="B21" s="48">
        <v>5919</v>
      </c>
    </row>
    <row r="22" spans="1:2" ht="15" thickBot="1" x14ac:dyDescent="0.4">
      <c r="A22" s="39" t="s">
        <v>39</v>
      </c>
      <c r="B22" s="48">
        <v>146</v>
      </c>
    </row>
    <row r="23" spans="1:2" ht="15" thickBot="1" x14ac:dyDescent="0.4">
      <c r="A23" s="39" t="s">
        <v>26</v>
      </c>
      <c r="B23" s="48">
        <v>4137</v>
      </c>
    </row>
    <row r="24" spans="1:2" ht="15" thickBot="1" x14ac:dyDescent="0.4">
      <c r="A24" s="39" t="s">
        <v>17</v>
      </c>
      <c r="B24" s="48">
        <v>9975</v>
      </c>
    </row>
    <row r="25" spans="1:2" ht="15" thickBot="1" x14ac:dyDescent="0.4">
      <c r="A25" s="39" t="s">
        <v>11</v>
      </c>
      <c r="B25" s="48">
        <v>7665</v>
      </c>
    </row>
    <row r="26" spans="1:2" ht="15" thickBot="1" x14ac:dyDescent="0.4">
      <c r="A26" s="39" t="s">
        <v>32</v>
      </c>
      <c r="B26" s="48">
        <v>2491</v>
      </c>
    </row>
    <row r="27" spans="1:2" ht="15" thickBot="1" x14ac:dyDescent="0.4">
      <c r="A27" s="39" t="s">
        <v>30</v>
      </c>
      <c r="B27" s="48">
        <v>3328</v>
      </c>
    </row>
    <row r="28" spans="1:2" ht="15" thickBot="1" x14ac:dyDescent="0.4">
      <c r="A28" s="39" t="s">
        <v>35</v>
      </c>
      <c r="B28" s="48">
        <v>3077</v>
      </c>
    </row>
    <row r="29" spans="1:2" ht="15" thickBot="1" x14ac:dyDescent="0.4">
      <c r="A29" s="39" t="s">
        <v>51</v>
      </c>
      <c r="B29" s="48">
        <v>364</v>
      </c>
    </row>
    <row r="30" spans="1:2" ht="15" thickBot="1" x14ac:dyDescent="0.4">
      <c r="A30" s="39" t="s">
        <v>50</v>
      </c>
      <c r="B30" s="48">
        <v>646</v>
      </c>
    </row>
    <row r="31" spans="1:2" ht="15" thickBot="1" x14ac:dyDescent="0.4">
      <c r="A31" s="39" t="s">
        <v>31</v>
      </c>
      <c r="B31" s="48">
        <v>1777</v>
      </c>
    </row>
    <row r="32" spans="1:2" ht="29.5" thickBot="1" x14ac:dyDescent="0.4">
      <c r="A32" s="39" t="s">
        <v>42</v>
      </c>
      <c r="B32" s="48">
        <v>482</v>
      </c>
    </row>
    <row r="33" spans="1:2" ht="15" thickBot="1" x14ac:dyDescent="0.4">
      <c r="A33" s="39" t="s">
        <v>8</v>
      </c>
      <c r="B33" s="48">
        <v>16470</v>
      </c>
    </row>
    <row r="34" spans="1:2" ht="15" thickBot="1" x14ac:dyDescent="0.4">
      <c r="A34" s="39" t="s">
        <v>44</v>
      </c>
      <c r="B34" s="48">
        <v>1007</v>
      </c>
    </row>
    <row r="35" spans="1:2" ht="15" thickBot="1" x14ac:dyDescent="0.4">
      <c r="A35" s="39" t="s">
        <v>7</v>
      </c>
      <c r="B35" s="48">
        <v>33655</v>
      </c>
    </row>
    <row r="36" spans="1:2" ht="15" thickBot="1" x14ac:dyDescent="0.4">
      <c r="A36" s="39" t="s">
        <v>24</v>
      </c>
      <c r="B36" s="48">
        <v>4332</v>
      </c>
    </row>
    <row r="37" spans="1:2" ht="15" thickBot="1" x14ac:dyDescent="0.4">
      <c r="A37" s="39" t="s">
        <v>53</v>
      </c>
      <c r="B37" s="48">
        <v>512</v>
      </c>
    </row>
    <row r="38" spans="1:2" ht="15" thickBot="1" x14ac:dyDescent="0.4">
      <c r="A38" s="39" t="s">
        <v>21</v>
      </c>
      <c r="B38" s="48">
        <v>5341</v>
      </c>
    </row>
    <row r="39" spans="1:2" ht="15" thickBot="1" x14ac:dyDescent="0.4">
      <c r="A39" s="39" t="s">
        <v>46</v>
      </c>
      <c r="B39" s="48">
        <v>1326</v>
      </c>
    </row>
    <row r="40" spans="1:2" ht="15" thickBot="1" x14ac:dyDescent="0.4">
      <c r="A40" s="39" t="s">
        <v>37</v>
      </c>
      <c r="B40" s="48">
        <v>675</v>
      </c>
    </row>
    <row r="41" spans="1:2" ht="15" thickBot="1" x14ac:dyDescent="0.4">
      <c r="A41" s="39" t="s">
        <v>19</v>
      </c>
      <c r="B41" s="48">
        <v>8867</v>
      </c>
    </row>
    <row r="42" spans="1:2" ht="15" thickBot="1" x14ac:dyDescent="0.4">
      <c r="A42" s="40" t="s">
        <v>65</v>
      </c>
      <c r="B42" s="48">
        <v>822</v>
      </c>
    </row>
    <row r="43" spans="1:2" ht="15" thickBot="1" x14ac:dyDescent="0.4">
      <c r="A43" s="39" t="s">
        <v>40</v>
      </c>
      <c r="B43" s="48">
        <v>1201</v>
      </c>
    </row>
    <row r="44" spans="1:2" ht="15" thickBot="1" x14ac:dyDescent="0.4">
      <c r="A44" s="39" t="s">
        <v>25</v>
      </c>
      <c r="B44" s="48">
        <v>3896</v>
      </c>
    </row>
    <row r="45" spans="1:2" ht="15" thickBot="1" x14ac:dyDescent="0.4">
      <c r="A45" s="39" t="s">
        <v>54</v>
      </c>
      <c r="B45" s="48">
        <v>415</v>
      </c>
    </row>
    <row r="46" spans="1:2" ht="15" thickBot="1" x14ac:dyDescent="0.4">
      <c r="A46" s="39" t="s">
        <v>20</v>
      </c>
      <c r="B46" s="48">
        <v>3341</v>
      </c>
    </row>
    <row r="47" spans="1:2" ht="15" thickBot="1" x14ac:dyDescent="0.4">
      <c r="A47" s="39" t="s">
        <v>15</v>
      </c>
      <c r="B47" s="48">
        <v>18507</v>
      </c>
    </row>
    <row r="48" spans="1:2" ht="21.5" thickBot="1" x14ac:dyDescent="0.4">
      <c r="A48" s="53" t="s">
        <v>66</v>
      </c>
      <c r="B48" s="61">
        <v>21</v>
      </c>
    </row>
    <row r="49" spans="1:2" ht="15" thickBot="1" x14ac:dyDescent="0.4">
      <c r="A49" s="39" t="s">
        <v>28</v>
      </c>
      <c r="B49" s="48">
        <v>601</v>
      </c>
    </row>
    <row r="50" spans="1:2" ht="15" thickBot="1" x14ac:dyDescent="0.4">
      <c r="A50" s="39" t="s">
        <v>48</v>
      </c>
      <c r="B50" s="48">
        <v>58</v>
      </c>
    </row>
    <row r="51" spans="1:2" ht="15" thickBot="1" x14ac:dyDescent="0.4">
      <c r="A51" s="39" t="s">
        <v>29</v>
      </c>
      <c r="B51" s="48">
        <v>3643</v>
      </c>
    </row>
    <row r="52" spans="1:2" ht="15" thickBot="1" x14ac:dyDescent="0.4">
      <c r="A52" s="39" t="s">
        <v>9</v>
      </c>
      <c r="B52" s="48">
        <v>2366</v>
      </c>
    </row>
    <row r="53" spans="1:2" ht="15" thickBot="1" x14ac:dyDescent="0.4">
      <c r="A53" s="39" t="s">
        <v>56</v>
      </c>
      <c r="B53" s="48">
        <v>451</v>
      </c>
    </row>
    <row r="54" spans="1:2" ht="15" thickBot="1" x14ac:dyDescent="0.4">
      <c r="A54" s="39" t="s">
        <v>22</v>
      </c>
      <c r="B54" s="48">
        <v>1972</v>
      </c>
    </row>
    <row r="55" spans="1:2" ht="15" thickBot="1" x14ac:dyDescent="0.4">
      <c r="A55" s="46" t="s">
        <v>55</v>
      </c>
      <c r="B55" s="49">
        <v>87</v>
      </c>
    </row>
    <row r="56" spans="1:2" ht="15" thickBot="1" x14ac:dyDescent="0.4">
      <c r="A56" s="46"/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47" r:id="rId1" display="https://www.worldometers.info/coronavirus/usa/texas/" xr:uid="{CA76463E-DE30-48C6-9FC5-E1128DDC6E91}"/>
    <hyperlink ref="A6" r:id="rId2" display="https://www.worldometers.info/coronavirus/usa/california/" xr:uid="{5264DB25-E8F1-4FE9-81C7-C3D113808090}"/>
    <hyperlink ref="A11" r:id="rId3" display="https://www.worldometers.info/coronavirus/usa/florida/" xr:uid="{37F8AF7B-A9FE-4EF1-89E1-74E25597D6DA}"/>
    <hyperlink ref="A35" r:id="rId4" display="https://www.worldometers.info/coronavirus/usa/new-york/" xr:uid="{E7B5B67D-A6E5-4B0E-93AF-A8E461413FAD}"/>
    <hyperlink ref="A16" r:id="rId5" display="https://www.worldometers.info/coronavirus/usa/illinois/" xr:uid="{A5B004E4-4FDB-4520-9C90-2242F5159401}"/>
    <hyperlink ref="A12" r:id="rId6" display="https://www.worldometers.info/coronavirus/usa/georgia/" xr:uid="{7A0F2BF3-97A0-44A1-A512-06EAC9C27AE9}"/>
    <hyperlink ref="A36" r:id="rId7" display="https://www.worldometers.info/coronavirus/usa/north-carolina/" xr:uid="{03383CD5-ED0C-4BB4-A12C-E4EF30613A73}"/>
    <hyperlink ref="A46" r:id="rId8" display="https://www.worldometers.info/coronavirus/usa/tennessee/" xr:uid="{8C7F5873-CEE0-4593-9696-3D2EADD4D02B}"/>
    <hyperlink ref="A4" r:id="rId9" display="https://www.worldometers.info/coronavirus/usa/arizona/" xr:uid="{5B9811F0-ABD9-47ED-B00F-228FC749E095}"/>
    <hyperlink ref="A33" r:id="rId10" display="https://www.worldometers.info/coronavirus/usa/new-jersey/" xr:uid="{D047E84F-B43E-476E-9B9C-A63F2EEB1010}"/>
    <hyperlink ref="A54" r:id="rId11" display="https://www.worldometers.info/coronavirus/usa/wisconsin/" xr:uid="{72620D7F-7C8D-4BDB-B457-E0FAB7E9E48B}"/>
    <hyperlink ref="A38" r:id="rId12" display="https://www.worldometers.info/coronavirus/usa/ohio/" xr:uid="{9D8C1B7B-36D3-46DD-8F93-9553D8C3DE04}"/>
    <hyperlink ref="A41" r:id="rId13" display="https://www.worldometers.info/coronavirus/usa/pennsylvania/" xr:uid="{ED4B7C86-6935-40EB-9036-D649C77755BD}"/>
    <hyperlink ref="A25" r:id="rId14" display="https://www.worldometers.info/coronavirus/usa/michigan/" xr:uid="{8794B7A7-5855-413B-8188-8ED9601465DD}"/>
    <hyperlink ref="A2" r:id="rId15" display="https://www.worldometers.info/coronavirus/usa/alabama/" xr:uid="{868FC5C5-8787-46B4-BB77-9EDCA7A36F24}"/>
    <hyperlink ref="A28" r:id="rId16" display="https://www.worldometers.info/coronavirus/usa/missouri/" xr:uid="{2B46C6B4-6328-4336-9C0C-1E0C7F591056}"/>
    <hyperlink ref="A21" r:id="rId17" display="https://www.worldometers.info/coronavirus/usa/louisiana/" xr:uid="{20DD8C08-0256-499B-AFD3-192E06517886}"/>
    <hyperlink ref="A51" r:id="rId18" display="https://www.worldometers.info/coronavirus/usa/virginia/" xr:uid="{AFCAAF46-BF55-4595-B312-5F015C11F49E}"/>
    <hyperlink ref="A17" r:id="rId19" display="https://www.worldometers.info/coronavirus/usa/indiana/" xr:uid="{1F0CE775-996A-4BE9-AFE3-99BDCBDB529B}"/>
    <hyperlink ref="A44" r:id="rId20" display="https://www.worldometers.info/coronavirus/usa/south-carolina/" xr:uid="{A2F423AB-AF1E-465E-8AFF-80A3756F580E}"/>
    <hyperlink ref="A24" r:id="rId21" display="https://www.worldometers.info/coronavirus/usa/massachusetts/" xr:uid="{F7E0FFF2-EB68-4EEF-957C-476F3D5BA0CD}"/>
    <hyperlink ref="A26" r:id="rId22" display="https://www.worldometers.info/coronavirus/usa/minnesota/" xr:uid="{9A966A9A-C7C8-43E4-B435-829D60C990AA}"/>
    <hyperlink ref="A23" r:id="rId23" display="https://www.worldometers.info/coronavirus/usa/maryland/" xr:uid="{D33F86D2-D3D9-4BB1-B9FA-2308D8577C07}"/>
    <hyperlink ref="A18" r:id="rId24" display="https://www.worldometers.info/coronavirus/usa/iowa/" xr:uid="{4AAE9B95-7E18-4A23-A676-61BEB8E8BAA0}"/>
    <hyperlink ref="A39" r:id="rId25" display="https://www.worldometers.info/coronavirus/usa/oklahoma/" xr:uid="{33CE52F4-C84A-4712-8584-3F9DB1328B40}"/>
    <hyperlink ref="A27" r:id="rId26" display="https://www.worldometers.info/coronavirus/usa/mississippi/" xr:uid="{AD456638-C345-433A-A37E-600165880E3D}"/>
    <hyperlink ref="A49" r:id="rId27" display="https://www.worldometers.info/coronavirus/usa/utah/" xr:uid="{37E50CEB-170A-4223-B636-DE2A2B074A32}"/>
    <hyperlink ref="A5" r:id="rId28" display="https://www.worldometers.info/coronavirus/usa/arkansas/" xr:uid="{5F31A9F1-E1D4-4102-9D52-DEC98CF8C504}"/>
    <hyperlink ref="A52" r:id="rId29" display="https://www.worldometers.info/coronavirus/usa/washington/" xr:uid="{F0652A07-ED0C-4540-9A3D-8C611E8CADC3}"/>
    <hyperlink ref="A20" r:id="rId30" display="https://www.worldometers.info/coronavirus/usa/kentucky/" xr:uid="{29A1C523-DABA-4661-90F1-23C9AB82BEB2}"/>
    <hyperlink ref="A7" r:id="rId31" display="https://www.worldometers.info/coronavirus/usa/colorado/" xr:uid="{B3E71858-8822-4DFE-87F2-82C8ECC16163}"/>
    <hyperlink ref="A31" r:id="rId32" display="https://www.worldometers.info/coronavirus/usa/nevada/" xr:uid="{9AD01719-AA5C-4A84-89A8-834F656F3BC7}"/>
    <hyperlink ref="A19" r:id="rId33" display="https://www.worldometers.info/coronavirus/usa/kansas/" xr:uid="{30C6F757-409E-4D5B-8411-684776610F11}"/>
    <hyperlink ref="A8" r:id="rId34" display="https://www.worldometers.info/coronavirus/usa/connecticut/" xr:uid="{F828EBEB-DEA1-4EB9-B514-7B6E1B90D6ED}"/>
    <hyperlink ref="A30" r:id="rId35" display="https://www.worldometers.info/coronavirus/usa/nebraska/" xr:uid="{0B838CFE-50B2-449C-96C9-6C4334F281C5}"/>
    <hyperlink ref="A15" r:id="rId36" display="https://www.worldometers.info/coronavirus/usa/idaho/" xr:uid="{1C32281A-394E-497A-BF0A-6F48045499A0}"/>
    <hyperlink ref="A34" r:id="rId37" display="https://www.worldometers.info/coronavirus/usa/new-mexico/" xr:uid="{C17B1C10-024D-406F-8BFE-00E202A70834}"/>
    <hyperlink ref="A45" r:id="rId38" display="https://www.worldometers.info/coronavirus/usa/south-dakota/" xr:uid="{69AFADB8-E267-4ADA-9F8D-43A7B1AECFBC}"/>
    <hyperlink ref="A40" r:id="rId39" display="https://www.worldometers.info/coronavirus/usa/oregon/" xr:uid="{6CD54494-936F-4B0B-936A-D968000FEE43}"/>
    <hyperlink ref="A37" r:id="rId40" display="https://www.worldometers.info/coronavirus/usa/north-dakota/" xr:uid="{E1E8BDA7-EE70-4563-800C-4D4EF193AB36}"/>
    <hyperlink ref="A43" r:id="rId41" display="https://www.worldometers.info/coronavirus/usa/rhode-island/" xr:uid="{5B90A2DE-EB8B-44ED-8825-102CBC066A08}"/>
    <hyperlink ref="A29" r:id="rId42" display="https://www.worldometers.info/coronavirus/usa/montana/" xr:uid="{ED5DEB26-B521-4728-83BF-118D34A1037E}"/>
    <hyperlink ref="A9" r:id="rId43" display="https://www.worldometers.info/coronavirus/usa/delaware/" xr:uid="{209C2D8D-AE3D-4575-9328-0067065C8582}"/>
    <hyperlink ref="A53" r:id="rId44" display="https://www.worldometers.info/coronavirus/usa/west-virginia/" xr:uid="{3DC5CDA3-D80C-4AC0-AA2E-E5C4FA50E42B}"/>
    <hyperlink ref="A10" r:id="rId45" display="https://www.worldometers.info/coronavirus/usa/district-of-columbia/" xr:uid="{FF617FBD-41B5-4F9E-8109-F955D9E9E551}"/>
    <hyperlink ref="A14" r:id="rId46" display="https://www.worldometers.info/coronavirus/usa/hawaii/" xr:uid="{6DB8A8FE-60C3-44C5-AED1-143AF4D117BB}"/>
    <hyperlink ref="A3" r:id="rId47" display="https://www.worldometers.info/coronavirus/usa/alaska/" xr:uid="{12698F47-A623-4785-B3FC-A697EE4FC4E8}"/>
    <hyperlink ref="A55" r:id="rId48" display="https://www.worldometers.info/coronavirus/usa/wyoming/" xr:uid="{07F7350B-07B0-4E89-8C18-FDE51BBF7291}"/>
    <hyperlink ref="A32" r:id="rId49" display="https://www.worldometers.info/coronavirus/usa/new-hampshire/" xr:uid="{4850C0F1-4541-44F1-8918-F1C5CC82384C}"/>
    <hyperlink ref="A22" r:id="rId50" display="https://www.worldometers.info/coronavirus/usa/maine/" xr:uid="{A467885C-080F-4006-AF2A-B0946D37B887}"/>
    <hyperlink ref="A50" r:id="rId51" display="https://www.worldometers.info/coronavirus/usa/vermont/" xr:uid="{AD934A21-A8CD-4D11-9A13-A19A03AFDC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1" bestFit="1" customWidth="1"/>
    <col min="4" max="16384" width="8.7265625" style="27"/>
  </cols>
  <sheetData>
    <row r="1" spans="1:3" ht="13" thickBot="1" x14ac:dyDescent="0.4">
      <c r="A1" s="27" t="s">
        <v>96</v>
      </c>
      <c r="C1" s="31" t="s">
        <v>95</v>
      </c>
    </row>
    <row r="2" spans="1:3" ht="15" thickBot="1" x14ac:dyDescent="0.4">
      <c r="A2" s="27" t="s">
        <v>36</v>
      </c>
      <c r="B2" s="39" t="s">
        <v>36</v>
      </c>
      <c r="C2" s="48">
        <v>2932</v>
      </c>
    </row>
    <row r="3" spans="1:3" ht="15" thickBot="1" x14ac:dyDescent="0.4">
      <c r="B3" s="39" t="s">
        <v>52</v>
      </c>
      <c r="C3" s="48">
        <v>81</v>
      </c>
    </row>
    <row r="4" spans="1:3" ht="15" thickBot="1" x14ac:dyDescent="0.4">
      <c r="A4" s="27" t="s">
        <v>33</v>
      </c>
      <c r="B4" s="39" t="s">
        <v>33</v>
      </c>
      <c r="C4" s="48">
        <v>5934</v>
      </c>
    </row>
    <row r="5" spans="1:3" ht="15" thickBot="1" x14ac:dyDescent="0.4">
      <c r="A5" s="27" t="s">
        <v>34</v>
      </c>
      <c r="B5" s="39" t="s">
        <v>34</v>
      </c>
      <c r="C5" s="48">
        <v>1900</v>
      </c>
    </row>
    <row r="6" spans="1:3" ht="15" thickBot="1" x14ac:dyDescent="0.4">
      <c r="A6" s="27" t="s">
        <v>10</v>
      </c>
      <c r="B6" s="39" t="s">
        <v>10</v>
      </c>
      <c r="C6" s="48">
        <v>17627</v>
      </c>
    </row>
    <row r="7" spans="1:3" ht="15" thickBot="1" x14ac:dyDescent="0.4">
      <c r="A7" s="27" t="s">
        <v>18</v>
      </c>
      <c r="B7" s="39" t="s">
        <v>18</v>
      </c>
      <c r="C7" s="48">
        <v>2278</v>
      </c>
    </row>
    <row r="8" spans="1:3" ht="15" thickBot="1" x14ac:dyDescent="0.4">
      <c r="A8" s="27" t="s">
        <v>23</v>
      </c>
      <c r="B8" s="39" t="s">
        <v>23</v>
      </c>
      <c r="C8" s="48">
        <v>4616</v>
      </c>
    </row>
    <row r="9" spans="1:3" ht="15" thickBot="1" x14ac:dyDescent="0.4">
      <c r="A9" s="27" t="s">
        <v>43</v>
      </c>
      <c r="B9" s="39" t="s">
        <v>43</v>
      </c>
      <c r="C9" s="48">
        <v>704</v>
      </c>
    </row>
    <row r="10" spans="1:3" ht="29.5" thickBot="1" x14ac:dyDescent="0.4">
      <c r="A10" s="27" t="s">
        <v>94</v>
      </c>
      <c r="B10" s="39" t="s">
        <v>63</v>
      </c>
      <c r="C10" s="48">
        <v>646</v>
      </c>
    </row>
    <row r="11" spans="1:3" ht="15" thickBot="1" x14ac:dyDescent="0.4">
      <c r="A11" s="27" t="s">
        <v>13</v>
      </c>
      <c r="B11" s="39" t="s">
        <v>13</v>
      </c>
      <c r="C11" s="48">
        <v>16720</v>
      </c>
    </row>
    <row r="12" spans="1:3" ht="15" thickBot="1" x14ac:dyDescent="0.4">
      <c r="A12" s="27" t="s">
        <v>16</v>
      </c>
      <c r="B12" s="39" t="s">
        <v>16</v>
      </c>
      <c r="C12" s="48">
        <v>7955</v>
      </c>
    </row>
    <row r="13" spans="1:3" ht="13" thickBot="1" x14ac:dyDescent="0.4">
      <c r="A13" s="27" t="s">
        <v>64</v>
      </c>
      <c r="B13" s="40" t="s">
        <v>64</v>
      </c>
      <c r="C13" s="48">
        <v>79</v>
      </c>
    </row>
    <row r="14" spans="1:3" ht="15" thickBot="1" x14ac:dyDescent="0.4">
      <c r="B14" s="39" t="s">
        <v>47</v>
      </c>
      <c r="C14" s="48">
        <v>216</v>
      </c>
    </row>
    <row r="15" spans="1:3" ht="15" thickBot="1" x14ac:dyDescent="0.4">
      <c r="A15" s="27" t="s">
        <v>49</v>
      </c>
      <c r="B15" s="39" t="s">
        <v>49</v>
      </c>
      <c r="C15" s="48">
        <v>626</v>
      </c>
    </row>
    <row r="16" spans="1:3" ht="15" thickBot="1" x14ac:dyDescent="0.4">
      <c r="A16" s="27" t="s">
        <v>12</v>
      </c>
      <c r="B16" s="39" t="s">
        <v>12</v>
      </c>
      <c r="C16" s="48">
        <v>9994</v>
      </c>
    </row>
    <row r="17" spans="1:3" ht="15" thickBot="1" x14ac:dyDescent="0.4">
      <c r="A17" s="27" t="s">
        <v>27</v>
      </c>
      <c r="B17" s="39" t="s">
        <v>27</v>
      </c>
      <c r="C17" s="48">
        <v>4286</v>
      </c>
    </row>
    <row r="18" spans="1:3" ht="15" thickBot="1" x14ac:dyDescent="0.4">
      <c r="A18" s="27" t="s">
        <v>41</v>
      </c>
      <c r="B18" s="39" t="s">
        <v>41</v>
      </c>
      <c r="C18" s="48">
        <v>1714</v>
      </c>
    </row>
    <row r="19" spans="1:3" ht="15" thickBot="1" x14ac:dyDescent="0.4">
      <c r="A19" s="27" t="s">
        <v>45</v>
      </c>
      <c r="B19" s="39" t="s">
        <v>45</v>
      </c>
      <c r="C19" s="48">
        <v>1029</v>
      </c>
    </row>
    <row r="20" spans="1:3" ht="15" thickBot="1" x14ac:dyDescent="0.4">
      <c r="A20" s="27" t="s">
        <v>38</v>
      </c>
      <c r="B20" s="39" t="s">
        <v>38</v>
      </c>
      <c r="C20" s="48">
        <v>1476</v>
      </c>
    </row>
    <row r="21" spans="1:3" ht="15" thickBot="1" x14ac:dyDescent="0.4">
      <c r="A21" s="27" t="s">
        <v>14</v>
      </c>
      <c r="B21" s="39" t="s">
        <v>14</v>
      </c>
      <c r="C21" s="48">
        <v>5919</v>
      </c>
    </row>
    <row r="22" spans="1:3" ht="15" thickBot="1" x14ac:dyDescent="0.4">
      <c r="B22" s="39" t="s">
        <v>39</v>
      </c>
      <c r="C22" s="48">
        <v>146</v>
      </c>
    </row>
    <row r="23" spans="1:3" ht="15" thickBot="1" x14ac:dyDescent="0.4">
      <c r="A23" s="27" t="s">
        <v>26</v>
      </c>
      <c r="B23" s="39" t="s">
        <v>26</v>
      </c>
      <c r="C23" s="48">
        <v>4137</v>
      </c>
    </row>
    <row r="24" spans="1:3" ht="15" thickBot="1" x14ac:dyDescent="0.4">
      <c r="A24" s="27" t="s">
        <v>17</v>
      </c>
      <c r="B24" s="39" t="s">
        <v>17</v>
      </c>
      <c r="C24" s="48">
        <v>9975</v>
      </c>
    </row>
    <row r="25" spans="1:3" ht="15" thickBot="1" x14ac:dyDescent="0.4">
      <c r="A25" s="27" t="s">
        <v>11</v>
      </c>
      <c r="B25" s="39" t="s">
        <v>11</v>
      </c>
      <c r="C25" s="48">
        <v>7665</v>
      </c>
    </row>
    <row r="26" spans="1:3" ht="15" thickBot="1" x14ac:dyDescent="0.4">
      <c r="A26" s="27" t="s">
        <v>32</v>
      </c>
      <c r="B26" s="39" t="s">
        <v>32</v>
      </c>
      <c r="C26" s="48">
        <v>2491</v>
      </c>
    </row>
    <row r="27" spans="1:3" ht="15" thickBot="1" x14ac:dyDescent="0.4">
      <c r="A27" s="27" t="s">
        <v>30</v>
      </c>
      <c r="B27" s="39" t="s">
        <v>30</v>
      </c>
      <c r="C27" s="48">
        <v>3328</v>
      </c>
    </row>
    <row r="28" spans="1:3" ht="15" thickBot="1" x14ac:dyDescent="0.4">
      <c r="A28" s="27" t="s">
        <v>35</v>
      </c>
      <c r="B28" s="39" t="s">
        <v>35</v>
      </c>
      <c r="C28" s="48">
        <v>3077</v>
      </c>
    </row>
    <row r="29" spans="1:3" ht="15" thickBot="1" x14ac:dyDescent="0.4">
      <c r="B29" s="39" t="s">
        <v>51</v>
      </c>
      <c r="C29" s="48">
        <v>364</v>
      </c>
    </row>
    <row r="30" spans="1:3" ht="15" thickBot="1" x14ac:dyDescent="0.4">
      <c r="B30" s="39" t="s">
        <v>50</v>
      </c>
      <c r="C30" s="48">
        <v>646</v>
      </c>
    </row>
    <row r="31" spans="1:3" ht="15" thickBot="1" x14ac:dyDescent="0.4">
      <c r="A31" s="27" t="s">
        <v>31</v>
      </c>
      <c r="B31" s="39" t="s">
        <v>31</v>
      </c>
      <c r="C31" s="48">
        <v>1777</v>
      </c>
    </row>
    <row r="32" spans="1:3" ht="15" thickBot="1" x14ac:dyDescent="0.4">
      <c r="A32" s="27" t="s">
        <v>42</v>
      </c>
      <c r="B32" s="39" t="s">
        <v>42</v>
      </c>
      <c r="C32" s="48">
        <v>482</v>
      </c>
    </row>
    <row r="33" spans="1:3" ht="15" thickBot="1" x14ac:dyDescent="0.4">
      <c r="A33" s="27" t="s">
        <v>8</v>
      </c>
      <c r="B33" s="39" t="s">
        <v>8</v>
      </c>
      <c r="C33" s="48">
        <v>16470</v>
      </c>
    </row>
    <row r="34" spans="1:3" ht="15" thickBot="1" x14ac:dyDescent="0.4">
      <c r="A34" s="27" t="s">
        <v>44</v>
      </c>
      <c r="B34" s="39" t="s">
        <v>44</v>
      </c>
      <c r="C34" s="48">
        <v>1007</v>
      </c>
    </row>
    <row r="35" spans="1:3" ht="15" thickBot="1" x14ac:dyDescent="0.4">
      <c r="A35" s="27" t="s">
        <v>7</v>
      </c>
      <c r="B35" s="39" t="s">
        <v>7</v>
      </c>
      <c r="C35" s="48">
        <v>33655</v>
      </c>
    </row>
    <row r="36" spans="1:3" ht="15" thickBot="1" x14ac:dyDescent="0.4">
      <c r="A36" s="27" t="s">
        <v>24</v>
      </c>
      <c r="B36" s="39" t="s">
        <v>24</v>
      </c>
      <c r="C36" s="48">
        <v>4332</v>
      </c>
    </row>
    <row r="37" spans="1:3" ht="15" thickBot="1" x14ac:dyDescent="0.4">
      <c r="B37" s="39" t="s">
        <v>53</v>
      </c>
      <c r="C37" s="48">
        <v>512</v>
      </c>
    </row>
    <row r="38" spans="1:3" ht="15" thickBot="1" x14ac:dyDescent="0.4">
      <c r="A38" s="27" t="s">
        <v>21</v>
      </c>
      <c r="B38" s="39" t="s">
        <v>21</v>
      </c>
      <c r="C38" s="48">
        <v>5341</v>
      </c>
    </row>
    <row r="39" spans="1:3" ht="15" thickBot="1" x14ac:dyDescent="0.4">
      <c r="A39" s="27" t="s">
        <v>46</v>
      </c>
      <c r="B39" s="39" t="s">
        <v>46</v>
      </c>
      <c r="C39" s="48">
        <v>1326</v>
      </c>
    </row>
    <row r="40" spans="1:3" ht="15" thickBot="1" x14ac:dyDescent="0.4">
      <c r="A40" s="27" t="s">
        <v>37</v>
      </c>
      <c r="B40" s="39" t="s">
        <v>37</v>
      </c>
      <c r="C40" s="48">
        <v>675</v>
      </c>
    </row>
    <row r="41" spans="1:3" ht="15" thickBot="1" x14ac:dyDescent="0.4">
      <c r="A41" s="27" t="s">
        <v>19</v>
      </c>
      <c r="B41" s="39" t="s">
        <v>19</v>
      </c>
      <c r="C41" s="48">
        <v>8867</v>
      </c>
    </row>
    <row r="42" spans="1:3" ht="13" thickBot="1" x14ac:dyDescent="0.4">
      <c r="A42" s="27" t="s">
        <v>65</v>
      </c>
      <c r="B42" s="40" t="s">
        <v>65</v>
      </c>
      <c r="C42" s="48">
        <v>822</v>
      </c>
    </row>
    <row r="43" spans="1:3" ht="15" thickBot="1" x14ac:dyDescent="0.4">
      <c r="B43" s="39" t="s">
        <v>40</v>
      </c>
      <c r="C43" s="48">
        <v>1201</v>
      </c>
    </row>
    <row r="44" spans="1:3" ht="15" thickBot="1" x14ac:dyDescent="0.4">
      <c r="A44" s="27" t="s">
        <v>25</v>
      </c>
      <c r="B44" s="39" t="s">
        <v>25</v>
      </c>
      <c r="C44" s="48">
        <v>3896</v>
      </c>
    </row>
    <row r="45" spans="1:3" ht="15" thickBot="1" x14ac:dyDescent="0.4">
      <c r="A45" s="27" t="s">
        <v>54</v>
      </c>
      <c r="B45" s="39" t="s">
        <v>54</v>
      </c>
      <c r="C45" s="48">
        <v>415</v>
      </c>
    </row>
    <row r="46" spans="1:3" ht="15" thickBot="1" x14ac:dyDescent="0.4">
      <c r="A46" s="27" t="s">
        <v>20</v>
      </c>
      <c r="B46" s="39" t="s">
        <v>20</v>
      </c>
      <c r="C46" s="48">
        <v>3341</v>
      </c>
    </row>
    <row r="47" spans="1:3" ht="15" thickBot="1" x14ac:dyDescent="0.4">
      <c r="A47" s="27" t="s">
        <v>15</v>
      </c>
      <c r="B47" s="39" t="s">
        <v>15</v>
      </c>
      <c r="C47" s="48">
        <v>18507</v>
      </c>
    </row>
    <row r="48" spans="1:3" ht="15" thickBot="1" x14ac:dyDescent="0.4">
      <c r="A48" s="27" t="s">
        <v>28</v>
      </c>
      <c r="B48" s="39" t="s">
        <v>28</v>
      </c>
      <c r="C48" s="48">
        <v>601</v>
      </c>
    </row>
    <row r="49" spans="1:3" ht="15" thickBot="1" x14ac:dyDescent="0.4">
      <c r="A49" s="27" t="s">
        <v>48</v>
      </c>
      <c r="B49" s="39" t="s">
        <v>48</v>
      </c>
      <c r="C49" s="48">
        <v>58</v>
      </c>
    </row>
    <row r="50" spans="1:3" ht="15" thickBot="1" x14ac:dyDescent="0.4">
      <c r="A50" s="27" t="s">
        <v>29</v>
      </c>
      <c r="B50" s="39" t="s">
        <v>29</v>
      </c>
      <c r="C50" s="48">
        <v>3643</v>
      </c>
    </row>
    <row r="51" spans="1:3" ht="15" thickBot="1" x14ac:dyDescent="0.4">
      <c r="A51" s="27" t="s">
        <v>9</v>
      </c>
      <c r="B51" s="39" t="s">
        <v>9</v>
      </c>
      <c r="C51" s="48">
        <v>2366</v>
      </c>
    </row>
    <row r="52" spans="1:3" ht="15" thickBot="1" x14ac:dyDescent="0.4">
      <c r="B52" s="39" t="s">
        <v>56</v>
      </c>
      <c r="C52" s="48">
        <v>451</v>
      </c>
    </row>
    <row r="53" spans="1:3" ht="15" thickBot="1" x14ac:dyDescent="0.4">
      <c r="A53" s="27" t="s">
        <v>22</v>
      </c>
      <c r="B53" s="39" t="s">
        <v>22</v>
      </c>
      <c r="C53" s="48">
        <v>1972</v>
      </c>
    </row>
    <row r="54" spans="1:3" ht="15" thickBot="1" x14ac:dyDescent="0.4">
      <c r="A54" s="27" t="s">
        <v>55</v>
      </c>
      <c r="B54" s="46" t="s">
        <v>55</v>
      </c>
      <c r="C54" s="49">
        <v>87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47" r:id="rId1" display="https://www.worldometers.info/coronavirus/usa/texas/" xr:uid="{434B7678-1047-491E-9BDA-753B4A52F073}"/>
    <hyperlink ref="B6" r:id="rId2" display="https://www.worldometers.info/coronavirus/usa/california/" xr:uid="{D3DA7295-1910-43F7-9285-2DD2C499B8EB}"/>
    <hyperlink ref="B11" r:id="rId3" display="https://www.worldometers.info/coronavirus/usa/florida/" xr:uid="{6235F667-ACE8-4B6C-97D9-545CBE42C948}"/>
    <hyperlink ref="B35" r:id="rId4" display="https://www.worldometers.info/coronavirus/usa/new-york/" xr:uid="{139D9F80-B75F-41CD-A0BD-634DC565BDB9}"/>
    <hyperlink ref="B16" r:id="rId5" display="https://www.worldometers.info/coronavirus/usa/illinois/" xr:uid="{79E86FC4-29B9-4897-87C3-83C1AEDFDBFB}"/>
    <hyperlink ref="B12" r:id="rId6" display="https://www.worldometers.info/coronavirus/usa/georgia/" xr:uid="{106AD488-A34B-44E6-BD1C-D759C65DA1A1}"/>
    <hyperlink ref="B36" r:id="rId7" display="https://www.worldometers.info/coronavirus/usa/north-carolina/" xr:uid="{56CF4480-F7FF-4C36-8269-44F471B74904}"/>
    <hyperlink ref="B46" r:id="rId8" display="https://www.worldometers.info/coronavirus/usa/tennessee/" xr:uid="{726831E7-25F0-451B-BB0A-5DAB82D06A1A}"/>
    <hyperlink ref="B4" r:id="rId9" display="https://www.worldometers.info/coronavirus/usa/arizona/" xr:uid="{EA492B7F-0BA3-4EB2-8017-931F05DB49E7}"/>
    <hyperlink ref="B33" r:id="rId10" display="https://www.worldometers.info/coronavirus/usa/new-jersey/" xr:uid="{E5E836B2-2793-44FD-8E5D-323B3468EA2A}"/>
    <hyperlink ref="B53" r:id="rId11" display="https://www.worldometers.info/coronavirus/usa/wisconsin/" xr:uid="{47883559-D33F-44EE-AB75-76C065E5C686}"/>
    <hyperlink ref="B38" r:id="rId12" display="https://www.worldometers.info/coronavirus/usa/ohio/" xr:uid="{ADFF2D54-F3D6-4CBD-A1B1-FAEE4C36C332}"/>
    <hyperlink ref="B41" r:id="rId13" display="https://www.worldometers.info/coronavirus/usa/pennsylvania/" xr:uid="{10D24663-B232-49F9-AFC1-6F0F700695AE}"/>
    <hyperlink ref="B25" r:id="rId14" display="https://www.worldometers.info/coronavirus/usa/michigan/" xr:uid="{5C81F070-F528-46C3-AFEE-B03F66A614CF}"/>
    <hyperlink ref="B2" r:id="rId15" display="https://www.worldometers.info/coronavirus/usa/alabama/" xr:uid="{6980D2C3-F5A6-4FD6-AF60-CA6CF56EBE75}"/>
    <hyperlink ref="B28" r:id="rId16" display="https://www.worldometers.info/coronavirus/usa/missouri/" xr:uid="{051DF947-8D28-4DE2-AE5C-90B53E4B5C14}"/>
    <hyperlink ref="B21" r:id="rId17" display="https://www.worldometers.info/coronavirus/usa/louisiana/" xr:uid="{01592F9F-CEC5-4AC5-97BB-9CDD2507728F}"/>
    <hyperlink ref="B50" r:id="rId18" display="https://www.worldometers.info/coronavirus/usa/virginia/" xr:uid="{E47BE25C-0ADE-4CA6-9A6B-D42F5C3A50ED}"/>
    <hyperlink ref="B17" r:id="rId19" display="https://www.worldometers.info/coronavirus/usa/indiana/" xr:uid="{8E2B0860-0AF4-448E-A6AF-A77FC0D55262}"/>
    <hyperlink ref="B44" r:id="rId20" display="https://www.worldometers.info/coronavirus/usa/south-carolina/" xr:uid="{33D1D1FA-90ED-4383-9970-A8008EE0ADB4}"/>
    <hyperlink ref="B24" r:id="rId21" display="https://www.worldometers.info/coronavirus/usa/massachusetts/" xr:uid="{B71CA2E4-4FA6-4E09-9AD3-291C1C9ED75E}"/>
    <hyperlink ref="B26" r:id="rId22" display="https://www.worldometers.info/coronavirus/usa/minnesota/" xr:uid="{54E9BD3C-72E7-44D0-8923-536D7D341C35}"/>
    <hyperlink ref="B23" r:id="rId23" display="https://www.worldometers.info/coronavirus/usa/maryland/" xr:uid="{6CE5F8B8-6A69-4FBC-8497-E8D5996C5DCF}"/>
    <hyperlink ref="B18" r:id="rId24" display="https://www.worldometers.info/coronavirus/usa/iowa/" xr:uid="{DEC66A8D-4379-4FC4-A01E-E813DC056950}"/>
    <hyperlink ref="B39" r:id="rId25" display="https://www.worldometers.info/coronavirus/usa/oklahoma/" xr:uid="{E915CFD0-79C1-4951-8DEB-3BBFFC46FF43}"/>
    <hyperlink ref="B27" r:id="rId26" display="https://www.worldometers.info/coronavirus/usa/mississippi/" xr:uid="{D8C43FE6-50E2-4821-8B5F-9C7B08AD2E70}"/>
    <hyperlink ref="B48" r:id="rId27" display="https://www.worldometers.info/coronavirus/usa/utah/" xr:uid="{D2A26AE2-E811-4890-8721-75E21E6D8B93}"/>
    <hyperlink ref="B5" r:id="rId28" display="https://www.worldometers.info/coronavirus/usa/arkansas/" xr:uid="{5FA5A209-B222-45A2-AEC4-518416D610F9}"/>
    <hyperlink ref="B51" r:id="rId29" display="https://www.worldometers.info/coronavirus/usa/washington/" xr:uid="{32FC2FEB-A278-4215-8E75-E5E39B7AE870}"/>
    <hyperlink ref="B20" r:id="rId30" display="https://www.worldometers.info/coronavirus/usa/kentucky/" xr:uid="{8325C625-B69E-4530-A10D-E2BA986082B4}"/>
    <hyperlink ref="B7" r:id="rId31" display="https://www.worldometers.info/coronavirus/usa/colorado/" xr:uid="{02BB072B-B4AF-4782-8A44-A2ABFA0A077B}"/>
    <hyperlink ref="B31" r:id="rId32" display="https://www.worldometers.info/coronavirus/usa/nevada/" xr:uid="{ADE1CC85-55A7-4D11-98C2-64FA018BBAD9}"/>
    <hyperlink ref="B19" r:id="rId33" display="https://www.worldometers.info/coronavirus/usa/kansas/" xr:uid="{7581B2B5-0257-46B0-9FF4-A88EC0BD9E37}"/>
    <hyperlink ref="B8" r:id="rId34" display="https://www.worldometers.info/coronavirus/usa/connecticut/" xr:uid="{5E419BBD-DE1D-4004-B9A6-F08C2C798799}"/>
    <hyperlink ref="B30" r:id="rId35" display="https://www.worldometers.info/coronavirus/usa/nebraska/" xr:uid="{AB6E613C-9F95-450B-8CE2-8B2A1CB03763}"/>
    <hyperlink ref="B15" r:id="rId36" display="https://www.worldometers.info/coronavirus/usa/idaho/" xr:uid="{71F05F8F-CE83-4A51-A637-820516C65680}"/>
    <hyperlink ref="B34" r:id="rId37" display="https://www.worldometers.info/coronavirus/usa/new-mexico/" xr:uid="{3393CB19-EDC6-43C2-9E6C-3A390AF92EF8}"/>
    <hyperlink ref="B45" r:id="rId38" display="https://www.worldometers.info/coronavirus/usa/south-dakota/" xr:uid="{DE346E0C-E1F6-4CA2-9541-A975726ED337}"/>
    <hyperlink ref="B40" r:id="rId39" display="https://www.worldometers.info/coronavirus/usa/oregon/" xr:uid="{7740A634-F7FA-452D-ABC5-C6752CA25AA4}"/>
    <hyperlink ref="B37" r:id="rId40" display="https://www.worldometers.info/coronavirus/usa/north-dakota/" xr:uid="{2BC6FADD-63C6-41D5-8284-A8EBA4558205}"/>
    <hyperlink ref="B43" r:id="rId41" display="https://www.worldometers.info/coronavirus/usa/rhode-island/" xr:uid="{C8D8015F-C59C-4F00-82BC-8352586C4619}"/>
    <hyperlink ref="B29" r:id="rId42" display="https://www.worldometers.info/coronavirus/usa/montana/" xr:uid="{2D221DD5-CA80-4AC7-A29A-929C4F59FDBA}"/>
    <hyperlink ref="B9" r:id="rId43" display="https://www.worldometers.info/coronavirus/usa/delaware/" xr:uid="{6670A2D8-BD84-4AD6-9C92-6DE8B8559283}"/>
    <hyperlink ref="B52" r:id="rId44" display="https://www.worldometers.info/coronavirus/usa/west-virginia/" xr:uid="{D66736F0-19BB-4C65-81B0-8233AA657506}"/>
    <hyperlink ref="B10" r:id="rId45" display="https://www.worldometers.info/coronavirus/usa/district-of-columbia/" xr:uid="{0DDDA745-D726-41C8-9532-13038FA305EC}"/>
    <hyperlink ref="B14" r:id="rId46" display="https://www.worldometers.info/coronavirus/usa/hawaii/" xr:uid="{692B3475-BB1B-4885-9991-B70FE2C79A6E}"/>
    <hyperlink ref="B3" r:id="rId47" display="https://www.worldometers.info/coronavirus/usa/alaska/" xr:uid="{DAE84DEB-2C65-4EAF-A258-FBDA442B8D7E}"/>
    <hyperlink ref="B54" r:id="rId48" display="https://www.worldometers.info/coronavirus/usa/wyoming/" xr:uid="{81D78E14-1FF5-4139-AA25-5BC46F904AE5}"/>
    <hyperlink ref="B32" r:id="rId49" display="https://www.worldometers.info/coronavirus/usa/new-hampshire/" xr:uid="{FB386ABA-750B-4CB2-893B-8D0B5BFCC10F}"/>
    <hyperlink ref="B22" r:id="rId50" display="https://www.worldometers.info/coronavirus/usa/maine/" xr:uid="{0505848D-C337-400F-86C4-F8F9D9615406}"/>
    <hyperlink ref="B49" r:id="rId51" display="https://www.worldometers.info/coronavirus/usa/vermont/" xr:uid="{1A4664E3-20F3-4C95-8200-AA438D2FA2AA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2020-10-31T12:16:55Z</dcterms:modified>
</cp:coreProperties>
</file>