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5972376C-C7D7-44F6-BA3E-DA367D1F7C45}" xr6:coauthVersionLast="45" xr6:coauthVersionMax="45" xr10:uidLastSave="{CDCD1568-BC3A-4D0C-97B6-21639256EABD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3" l="1"/>
  <c r="L35" i="3"/>
  <c r="L3" i="3"/>
  <c r="L17" i="3"/>
  <c r="L29" i="3"/>
  <c r="L36" i="3"/>
  <c r="L38" i="3"/>
  <c r="L7" i="3"/>
  <c r="L31" i="3"/>
  <c r="L5" i="3"/>
  <c r="L21" i="3"/>
  <c r="L16" i="3"/>
  <c r="L44" i="3"/>
  <c r="L15" i="3"/>
  <c r="L39" i="3"/>
  <c r="L22" i="3"/>
  <c r="L10" i="3"/>
  <c r="L14" i="3"/>
  <c r="L55" i="3"/>
  <c r="L32" i="3"/>
  <c r="L12" i="3"/>
  <c r="L40" i="3"/>
  <c r="L48" i="3"/>
  <c r="L25" i="3"/>
  <c r="L54" i="3"/>
  <c r="L6" i="3"/>
  <c r="L41" i="3"/>
  <c r="L13" i="3"/>
  <c r="L30" i="3"/>
  <c r="L43" i="3"/>
  <c r="L18" i="3"/>
  <c r="L37" i="3"/>
  <c r="L47" i="3"/>
  <c r="L20" i="3"/>
  <c r="L45" i="3"/>
  <c r="L56" i="3"/>
  <c r="L28" i="3"/>
  <c r="L51" i="3"/>
  <c r="L42" i="3"/>
  <c r="L4" i="3"/>
  <c r="L23" i="3"/>
  <c r="L19" i="3"/>
  <c r="L34" i="3"/>
  <c r="L24" i="3"/>
  <c r="L26" i="3"/>
  <c r="L27" i="3"/>
  <c r="L49" i="3"/>
  <c r="L9" i="3"/>
  <c r="L53" i="3"/>
  <c r="L8" i="3"/>
  <c r="L11" i="3"/>
  <c r="L33" i="3"/>
  <c r="L2" i="3"/>
  <c r="L50" i="3"/>
  <c r="L52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<sst xmlns="http://schemas.openxmlformats.org/spreadsheetml/2006/main" count="318" uniqueCount="99">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</sst>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5" fontId="16" fillId="0" borderId="0" xfId="2" applyNumberFormat="1" applyFon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3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0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9" t="s">
        <v>68</v>
      </c>
      <c r="L1" s="49"/>
      <c r="M1" s="49"/>
      <c r="N1" s="8">
        <v>1.4999999999999999E-2</v>
      </c>
      <c r="O1" s="8"/>
      <c r="P1" s="50" t="s">
        <v>77</v>
      </c>
      <c r="Q1" s="50"/>
      <c r="R1" s="50"/>
      <c r="S1" s="50"/>
      <c r="T1" s="50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195655</v>
      </c>
      <c r="C5" s="2"/>
      <c r="D5" s="1">
        <v>10056</v>
      </c>
      <c r="E5" s="2"/>
      <c r="F5" s="1">
        <v>168510</v>
      </c>
      <c r="G5" s="1">
        <v>9973</v>
      </c>
      <c r="H5" s="2">
        <v>513</v>
      </c>
      <c r="I5" s="1">
        <v>478357</v>
      </c>
      <c r="J5" s="1">
        <v>24383</v>
      </c>
      <c r="K5" s="9"/>
      <c r="L5" s="28">
        <f t="shared" ref="L5:L35" si="0">D5/B5</f>
        <v>5.1396590938130891E-2</v>
      </c>
      <c r="M5" s="6">
        <f t="shared" ref="M5:M35" si="1">D5/$N$1</f>
        <v>670400</v>
      </c>
      <c r="N5" s="7">
        <f t="shared" ref="N5:N35" si="2">ABS(F5-M5)/M5</f>
        <v>0.74864260143198091</v>
      </c>
      <c r="O5" s="7"/>
      <c r="P5" s="24">
        <f t="shared" ref="P5:P35" si="3">$P$2*$M5</f>
        <v>100560</v>
      </c>
      <c r="Q5" s="24">
        <f t="shared" ref="Q5:Q35" si="4">$Q$2*$M5</f>
        <v>402240</v>
      </c>
      <c r="R5" s="24">
        <f t="shared" ref="R5:R35" si="5">$R$2*$M5</f>
        <v>167600</v>
      </c>
      <c r="S5" s="24">
        <f t="shared" ref="S5:S35" si="6">$S$2*$M5</f>
        <v>83800</v>
      </c>
      <c r="T5" s="24">
        <f t="shared" ref="T5:T35" si="7">$T$2*$M5</f>
        <v>10056</v>
      </c>
      <c r="U5" s="21">
        <f t="shared" ref="U5:U35" si="8">M5-T5</f>
        <v>660344</v>
      </c>
    </row>
    <row r="6" spans="1:21" ht="15" thickBot="1" x14ac:dyDescent="0.4">
      <c r="A6" s="5" t="s">
        <v>8</v>
      </c>
      <c r="B6" s="1">
        <v>64584</v>
      </c>
      <c r="C6" s="2"/>
      <c r="D6" s="1">
        <v>2443</v>
      </c>
      <c r="E6" s="2"/>
      <c r="F6" s="1">
        <v>60870</v>
      </c>
      <c r="G6" s="1">
        <v>7271</v>
      </c>
      <c r="H6" s="2">
        <v>275</v>
      </c>
      <c r="I6" s="1">
        <v>131219</v>
      </c>
      <c r="J6" s="1">
        <v>14774</v>
      </c>
      <c r="K6" s="9"/>
      <c r="L6" s="28">
        <f t="shared" si="0"/>
        <v>3.7826706304967171E-2</v>
      </c>
      <c r="M6" s="6">
        <f t="shared" si="1"/>
        <v>162866.66666666669</v>
      </c>
      <c r="N6" s="7">
        <f t="shared" si="2"/>
        <v>0.62625869832173564</v>
      </c>
      <c r="O6" s="7"/>
      <c r="P6" s="24">
        <f t="shared" si="3"/>
        <v>24430.000000000004</v>
      </c>
      <c r="Q6" s="24">
        <f t="shared" si="4"/>
        <v>97720.000000000015</v>
      </c>
      <c r="R6" s="24">
        <f t="shared" si="5"/>
        <v>40716.666666666672</v>
      </c>
      <c r="S6" s="24">
        <f t="shared" si="6"/>
        <v>20358.333333333336</v>
      </c>
      <c r="T6" s="24">
        <f t="shared" si="7"/>
        <v>2443</v>
      </c>
      <c r="U6" s="21">
        <f t="shared" si="8"/>
        <v>160423.66666666669</v>
      </c>
    </row>
    <row r="7" spans="1:21" ht="15" thickBot="1" x14ac:dyDescent="0.4">
      <c r="A7" s="5" t="s">
        <v>17</v>
      </c>
      <c r="B7" s="1">
        <v>26867</v>
      </c>
      <c r="C7" s="2"/>
      <c r="D7" s="2">
        <v>844</v>
      </c>
      <c r="E7" s="2"/>
      <c r="F7" s="1">
        <v>25294</v>
      </c>
      <c r="G7" s="1">
        <v>3934</v>
      </c>
      <c r="H7" s="2">
        <v>124</v>
      </c>
      <c r="I7" s="1">
        <v>122049</v>
      </c>
      <c r="J7" s="1">
        <v>17869</v>
      </c>
      <c r="K7" s="9"/>
      <c r="L7" s="28">
        <f t="shared" si="0"/>
        <v>3.1414002307663676E-2</v>
      </c>
      <c r="M7" s="6">
        <f t="shared" si="1"/>
        <v>56266.666666666672</v>
      </c>
      <c r="N7" s="7">
        <f t="shared" si="2"/>
        <v>0.55046208530805696</v>
      </c>
      <c r="O7" s="7"/>
      <c r="P7" s="24">
        <f t="shared" si="3"/>
        <v>8440</v>
      </c>
      <c r="Q7" s="24">
        <f t="shared" si="4"/>
        <v>33760</v>
      </c>
      <c r="R7" s="24">
        <f t="shared" si="5"/>
        <v>14066.666666666668</v>
      </c>
      <c r="S7" s="24">
        <f t="shared" si="6"/>
        <v>7033.3333333333339</v>
      </c>
      <c r="T7" s="24">
        <f t="shared" si="7"/>
        <v>844</v>
      </c>
      <c r="U7" s="21">
        <f t="shared" si="8"/>
        <v>55422.666666666672</v>
      </c>
    </row>
    <row r="8" spans="1:21" ht="15" thickBot="1" x14ac:dyDescent="0.4">
      <c r="A8" s="5" t="s">
        <v>11</v>
      </c>
      <c r="B8" s="1">
        <v>25635</v>
      </c>
      <c r="C8" s="2"/>
      <c r="D8" s="1">
        <v>1602</v>
      </c>
      <c r="E8" s="2"/>
      <c r="F8" s="1">
        <v>23590</v>
      </c>
      <c r="G8" s="1">
        <v>2574</v>
      </c>
      <c r="H8" s="2">
        <v>161</v>
      </c>
      <c r="I8" s="1">
        <v>76014</v>
      </c>
      <c r="J8" s="1">
        <v>7634</v>
      </c>
      <c r="K8" s="9"/>
      <c r="L8" s="28">
        <f t="shared" si="0"/>
        <v>6.2492685781158575E-2</v>
      </c>
      <c r="M8" s="6">
        <f t="shared" si="1"/>
        <v>106800</v>
      </c>
      <c r="N8" s="7">
        <f t="shared" si="2"/>
        <v>0.77911985018726593</v>
      </c>
      <c r="O8" s="7"/>
      <c r="P8" s="24">
        <f t="shared" si="3"/>
        <v>16020</v>
      </c>
      <c r="Q8" s="24">
        <f t="shared" si="4"/>
        <v>64080</v>
      </c>
      <c r="R8" s="24">
        <f t="shared" si="5"/>
        <v>26700</v>
      </c>
      <c r="S8" s="24">
        <f t="shared" si="6"/>
        <v>13350</v>
      </c>
      <c r="T8" s="24">
        <f t="shared" si="7"/>
        <v>1602</v>
      </c>
      <c r="U8" s="21">
        <f t="shared" si="8"/>
        <v>105198</v>
      </c>
    </row>
    <row r="9" spans="1:21" ht="15" thickBot="1" x14ac:dyDescent="0.4">
      <c r="A9" s="5" t="s">
        <v>10</v>
      </c>
      <c r="B9" s="1">
        <v>24371</v>
      </c>
      <c r="C9" s="4">
        <v>232</v>
      </c>
      <c r="D9" s="2">
        <v>731</v>
      </c>
      <c r="E9" s="3">
        <v>4</v>
      </c>
      <c r="F9" s="1">
        <v>22700</v>
      </c>
      <c r="G9" s="2">
        <v>623</v>
      </c>
      <c r="H9" s="2">
        <v>19</v>
      </c>
      <c r="I9" s="1">
        <v>203400</v>
      </c>
      <c r="J9" s="1">
        <v>5196</v>
      </c>
      <c r="K9" s="9"/>
      <c r="L9" s="28">
        <f t="shared" si="0"/>
        <v>2.9994665791309345E-2</v>
      </c>
      <c r="M9" s="6">
        <f t="shared" si="1"/>
        <v>48733.333333333336</v>
      </c>
      <c r="N9" s="7">
        <f t="shared" si="2"/>
        <v>0.53419972640218882</v>
      </c>
      <c r="O9" s="7"/>
      <c r="P9" s="24">
        <f t="shared" si="3"/>
        <v>7310</v>
      </c>
      <c r="Q9" s="24">
        <f t="shared" si="4"/>
        <v>29240</v>
      </c>
      <c r="R9" s="24">
        <f t="shared" si="5"/>
        <v>12183.333333333334</v>
      </c>
      <c r="S9" s="24">
        <f t="shared" si="6"/>
        <v>6091.666666666667</v>
      </c>
      <c r="T9" s="24">
        <f t="shared" si="7"/>
        <v>731</v>
      </c>
      <c r="U9" s="21">
        <f t="shared" si="8"/>
        <v>48002.333333333336</v>
      </c>
    </row>
    <row r="10" spans="1:21" ht="15" thickBot="1" x14ac:dyDescent="0.4">
      <c r="A10" s="5" t="s">
        <v>19</v>
      </c>
      <c r="B10" s="1">
        <v>24292</v>
      </c>
      <c r="C10" s="2"/>
      <c r="D10" s="2">
        <v>590</v>
      </c>
      <c r="E10" s="2"/>
      <c r="F10" s="1">
        <v>23052</v>
      </c>
      <c r="G10" s="1">
        <v>1899</v>
      </c>
      <c r="H10" s="2">
        <v>46</v>
      </c>
      <c r="I10" s="1">
        <v>129792</v>
      </c>
      <c r="J10" s="1">
        <v>10147</v>
      </c>
      <c r="K10" s="9"/>
      <c r="L10" s="28">
        <f t="shared" si="0"/>
        <v>2.4287831384818048E-2</v>
      </c>
      <c r="M10" s="6">
        <f t="shared" si="1"/>
        <v>39333.333333333336</v>
      </c>
      <c r="N10" s="7">
        <f t="shared" si="2"/>
        <v>0.41393220338983056</v>
      </c>
      <c r="O10" s="7"/>
      <c r="P10" s="24">
        <f t="shared" si="3"/>
        <v>5900</v>
      </c>
      <c r="Q10" s="24">
        <f t="shared" si="4"/>
        <v>23600</v>
      </c>
      <c r="R10" s="24">
        <f t="shared" si="5"/>
        <v>9833.3333333333339</v>
      </c>
      <c r="S10" s="24">
        <f t="shared" si="6"/>
        <v>4916.666666666667</v>
      </c>
      <c r="T10" s="24">
        <f t="shared" si="7"/>
        <v>590</v>
      </c>
      <c r="U10" s="21">
        <f t="shared" si="8"/>
        <v>38743.333333333336</v>
      </c>
    </row>
    <row r="11" spans="1:21" ht="15" thickBot="1" x14ac:dyDescent="0.4">
      <c r="A11" s="5" t="s">
        <v>12</v>
      </c>
      <c r="B11" s="1">
        <v>22025</v>
      </c>
      <c r="C11" s="2"/>
      <c r="D11" s="2">
        <v>794</v>
      </c>
      <c r="E11" s="2"/>
      <c r="F11" s="1">
        <v>21181</v>
      </c>
      <c r="G11" s="1">
        <v>1718</v>
      </c>
      <c r="H11" s="2">
        <v>62</v>
      </c>
      <c r="I11" s="1">
        <v>105768</v>
      </c>
      <c r="J11" s="1">
        <v>8249</v>
      </c>
      <c r="K11" s="9"/>
      <c r="L11" s="28">
        <f t="shared" si="0"/>
        <v>3.6049943246311007E-2</v>
      </c>
      <c r="M11" s="6">
        <f t="shared" si="1"/>
        <v>52933.333333333336</v>
      </c>
      <c r="N11" s="7">
        <f t="shared" si="2"/>
        <v>0.59985516372795966</v>
      </c>
      <c r="O11" s="7"/>
      <c r="P11" s="24">
        <f t="shared" si="3"/>
        <v>7940</v>
      </c>
      <c r="Q11" s="24">
        <f t="shared" si="4"/>
        <v>31760</v>
      </c>
      <c r="R11" s="24">
        <f t="shared" si="5"/>
        <v>13233.333333333334</v>
      </c>
      <c r="S11" s="24">
        <f t="shared" si="6"/>
        <v>6616.666666666667</v>
      </c>
      <c r="T11" s="24">
        <f t="shared" si="7"/>
        <v>794</v>
      </c>
      <c r="U11" s="21">
        <f t="shared" si="8"/>
        <v>52139.333333333336</v>
      </c>
    </row>
    <row r="12" spans="1:21" ht="15" thickBot="1" x14ac:dyDescent="0.4">
      <c r="A12" s="5" t="s">
        <v>13</v>
      </c>
      <c r="B12" s="1">
        <v>21019</v>
      </c>
      <c r="C12" s="2"/>
      <c r="D12" s="2">
        <v>499</v>
      </c>
      <c r="E12" s="2"/>
      <c r="F12" s="1">
        <v>19895</v>
      </c>
      <c r="G12" s="1">
        <v>1020</v>
      </c>
      <c r="H12" s="2">
        <v>24</v>
      </c>
      <c r="I12" s="1">
        <v>197996</v>
      </c>
      <c r="J12" s="1">
        <v>9612</v>
      </c>
      <c r="K12" s="9"/>
      <c r="L12" s="28">
        <f t="shared" si="0"/>
        <v>2.374042532946382E-2</v>
      </c>
      <c r="M12" s="6">
        <f t="shared" si="1"/>
        <v>33266.666666666672</v>
      </c>
      <c r="N12" s="7">
        <f t="shared" si="2"/>
        <v>0.40195390781563134</v>
      </c>
      <c r="O12" s="7"/>
      <c r="P12" s="24">
        <f t="shared" si="3"/>
        <v>4990.0000000000009</v>
      </c>
      <c r="Q12" s="24">
        <f t="shared" si="4"/>
        <v>19960.000000000004</v>
      </c>
      <c r="R12" s="24">
        <f t="shared" si="5"/>
        <v>8316.6666666666679</v>
      </c>
      <c r="S12" s="24">
        <f t="shared" si="6"/>
        <v>4158.3333333333339</v>
      </c>
      <c r="T12" s="24">
        <f t="shared" si="7"/>
        <v>499.00000000000006</v>
      </c>
      <c r="U12" s="21">
        <f t="shared" si="8"/>
        <v>32767.666666666672</v>
      </c>
    </row>
    <row r="13" spans="1:21" ht="15" thickBot="1" x14ac:dyDescent="0.4">
      <c r="A13" s="5" t="s">
        <v>14</v>
      </c>
      <c r="B13" s="1">
        <v>21016</v>
      </c>
      <c r="C13" s="2"/>
      <c r="D13" s="2">
        <v>884</v>
      </c>
      <c r="E13" s="2"/>
      <c r="F13" s="1">
        <v>20082</v>
      </c>
      <c r="G13" s="1">
        <v>4506</v>
      </c>
      <c r="H13" s="2">
        <v>190</v>
      </c>
      <c r="I13" s="1">
        <v>108091</v>
      </c>
      <c r="J13" s="1">
        <v>23178</v>
      </c>
      <c r="K13" s="10"/>
      <c r="L13" s="28">
        <f t="shared" si="0"/>
        <v>4.2063189950513898E-2</v>
      </c>
      <c r="M13" s="6">
        <f t="shared" si="1"/>
        <v>58933.333333333336</v>
      </c>
      <c r="N13" s="7">
        <f t="shared" si="2"/>
        <v>0.65924208144796381</v>
      </c>
      <c r="O13" s="7"/>
      <c r="P13" s="24">
        <f t="shared" si="3"/>
        <v>8840</v>
      </c>
      <c r="Q13" s="24">
        <f t="shared" si="4"/>
        <v>35360</v>
      </c>
      <c r="R13" s="24">
        <f t="shared" si="5"/>
        <v>14733.333333333334</v>
      </c>
      <c r="S13" s="24">
        <f t="shared" si="6"/>
        <v>7366.666666666667</v>
      </c>
      <c r="T13" s="24">
        <f t="shared" si="7"/>
        <v>884</v>
      </c>
      <c r="U13" s="21">
        <f t="shared" si="8"/>
        <v>58049.333333333336</v>
      </c>
    </row>
    <row r="14" spans="1:21" ht="15" thickBot="1" x14ac:dyDescent="0.4">
      <c r="A14" s="5" t="s">
        <v>15</v>
      </c>
      <c r="B14" s="1">
        <v>14277</v>
      </c>
      <c r="C14" s="2"/>
      <c r="D14" s="2">
        <v>295</v>
      </c>
      <c r="E14" s="2"/>
      <c r="F14" s="1">
        <v>11968</v>
      </c>
      <c r="G14" s="2">
        <v>512</v>
      </c>
      <c r="H14" s="2">
        <v>11</v>
      </c>
      <c r="I14" s="1">
        <v>133226</v>
      </c>
      <c r="J14" s="1">
        <v>4778</v>
      </c>
      <c r="K14" s="9"/>
      <c r="L14" s="28">
        <f t="shared" si="0"/>
        <v>2.066260418855502E-2</v>
      </c>
      <c r="M14" s="6">
        <f t="shared" si="1"/>
        <v>19666.666666666668</v>
      </c>
      <c r="N14" s="7">
        <f t="shared" si="2"/>
        <v>0.39145762711864412</v>
      </c>
      <c r="O14" s="7"/>
      <c r="P14" s="24">
        <f t="shared" si="3"/>
        <v>2950</v>
      </c>
      <c r="Q14" s="24">
        <f t="shared" si="4"/>
        <v>11800</v>
      </c>
      <c r="R14" s="24">
        <f t="shared" si="5"/>
        <v>4916.666666666667</v>
      </c>
      <c r="S14" s="24">
        <f t="shared" si="6"/>
        <v>2458.3333333333335</v>
      </c>
      <c r="T14" s="24">
        <f t="shared" si="7"/>
        <v>295</v>
      </c>
      <c r="U14" s="21">
        <f t="shared" si="8"/>
        <v>19371.666666666668</v>
      </c>
    </row>
    <row r="15" spans="1:21" ht="15" thickBot="1" x14ac:dyDescent="0.4">
      <c r="A15" s="5" t="s">
        <v>16</v>
      </c>
      <c r="B15" s="1">
        <v>13621</v>
      </c>
      <c r="C15" s="2"/>
      <c r="D15" s="2">
        <v>480</v>
      </c>
      <c r="E15" s="2"/>
      <c r="F15" s="1">
        <v>13110</v>
      </c>
      <c r="G15" s="1">
        <v>1323</v>
      </c>
      <c r="H15" s="2">
        <v>47</v>
      </c>
      <c r="I15" s="1">
        <v>57038</v>
      </c>
      <c r="J15" s="1">
        <v>5539</v>
      </c>
      <c r="K15" s="9"/>
      <c r="L15" s="28">
        <f t="shared" si="0"/>
        <v>3.5239703399163054E-2</v>
      </c>
      <c r="M15" s="6">
        <f t="shared" si="1"/>
        <v>32000</v>
      </c>
      <c r="N15" s="7">
        <f t="shared" si="2"/>
        <v>0.59031250000000002</v>
      </c>
      <c r="O15" s="7"/>
      <c r="P15" s="24">
        <f t="shared" si="3"/>
        <v>4800</v>
      </c>
      <c r="Q15" s="24">
        <f t="shared" si="4"/>
        <v>19200</v>
      </c>
      <c r="R15" s="24">
        <f t="shared" si="5"/>
        <v>8000</v>
      </c>
      <c r="S15" s="24">
        <f t="shared" si="6"/>
        <v>4000</v>
      </c>
      <c r="T15" s="24">
        <f t="shared" si="7"/>
        <v>480</v>
      </c>
      <c r="U15" s="21">
        <f t="shared" si="8"/>
        <v>31520</v>
      </c>
    </row>
    <row r="16" spans="1:21" ht="15" thickBot="1" x14ac:dyDescent="0.4">
      <c r="A16" s="5" t="s">
        <v>23</v>
      </c>
      <c r="B16" s="1">
        <v>13381</v>
      </c>
      <c r="C16" s="2"/>
      <c r="D16" s="2">
        <v>602</v>
      </c>
      <c r="E16" s="2"/>
      <c r="F16" s="1">
        <v>12729</v>
      </c>
      <c r="G16" s="1">
        <v>3736</v>
      </c>
      <c r="H16" s="2">
        <v>168</v>
      </c>
      <c r="I16" s="1">
        <v>44309</v>
      </c>
      <c r="J16" s="1">
        <v>12372</v>
      </c>
      <c r="K16" s="9"/>
      <c r="L16" s="28">
        <f t="shared" si="0"/>
        <v>4.4989163739630821E-2</v>
      </c>
      <c r="M16" s="6">
        <f t="shared" si="1"/>
        <v>40133.333333333336</v>
      </c>
      <c r="N16" s="7">
        <f t="shared" si="2"/>
        <v>0.68283222591362125</v>
      </c>
      <c r="O16" s="7"/>
      <c r="P16" s="24">
        <f t="shared" si="3"/>
        <v>6020</v>
      </c>
      <c r="Q16" s="24">
        <f t="shared" si="4"/>
        <v>24080</v>
      </c>
      <c r="R16" s="24">
        <f t="shared" si="5"/>
        <v>10033.333333333334</v>
      </c>
      <c r="S16" s="24">
        <f t="shared" si="6"/>
        <v>5016.666666666667</v>
      </c>
      <c r="T16" s="24">
        <f t="shared" si="7"/>
        <v>602</v>
      </c>
      <c r="U16" s="21">
        <f t="shared" si="8"/>
        <v>39531.333333333336</v>
      </c>
    </row>
    <row r="17" spans="1:21" ht="15" thickBot="1" x14ac:dyDescent="0.4">
      <c r="A17" s="5" t="s">
        <v>9</v>
      </c>
      <c r="B17" s="1">
        <v>10703</v>
      </c>
      <c r="C17" s="2"/>
      <c r="D17" s="2">
        <v>523</v>
      </c>
      <c r="E17" s="2"/>
      <c r="F17" s="1">
        <v>8855</v>
      </c>
      <c r="G17" s="1">
        <v>1467</v>
      </c>
      <c r="H17" s="2">
        <v>72</v>
      </c>
      <c r="I17" s="1">
        <v>92999</v>
      </c>
      <c r="J17" s="1">
        <v>12749</v>
      </c>
      <c r="K17" s="9"/>
      <c r="L17" s="28">
        <f t="shared" si="0"/>
        <v>4.8864804260487713E-2</v>
      </c>
      <c r="M17" s="6">
        <f t="shared" si="1"/>
        <v>34866.666666666672</v>
      </c>
      <c r="N17" s="7">
        <f t="shared" si="2"/>
        <v>0.74603250478011474</v>
      </c>
      <c r="O17" s="7"/>
      <c r="P17" s="24">
        <f t="shared" si="3"/>
        <v>5230.0000000000009</v>
      </c>
      <c r="Q17" s="24">
        <f t="shared" si="4"/>
        <v>20920.000000000004</v>
      </c>
      <c r="R17" s="24">
        <f t="shared" si="5"/>
        <v>8716.6666666666679</v>
      </c>
      <c r="S17" s="24">
        <f t="shared" si="6"/>
        <v>4358.3333333333339</v>
      </c>
      <c r="T17" s="24">
        <f t="shared" si="7"/>
        <v>523</v>
      </c>
      <c r="U17" s="21">
        <f t="shared" si="8"/>
        <v>34343.666666666672</v>
      </c>
    </row>
    <row r="18" spans="1:21" ht="15" thickBot="1" x14ac:dyDescent="0.4">
      <c r="A18" s="5" t="s">
        <v>26</v>
      </c>
      <c r="B18" s="1">
        <v>8936</v>
      </c>
      <c r="C18" s="2"/>
      <c r="D18" s="2">
        <v>262</v>
      </c>
      <c r="E18" s="2"/>
      <c r="F18" s="1">
        <v>8071</v>
      </c>
      <c r="G18" s="1">
        <v>1488</v>
      </c>
      <c r="H18" s="2">
        <v>44</v>
      </c>
      <c r="I18" s="1">
        <v>51751</v>
      </c>
      <c r="J18" s="1">
        <v>8620</v>
      </c>
      <c r="K18" s="10"/>
      <c r="L18" s="28">
        <f t="shared" si="0"/>
        <v>2.9319606087735005E-2</v>
      </c>
      <c r="M18" s="6">
        <f t="shared" si="1"/>
        <v>17466.666666666668</v>
      </c>
      <c r="N18" s="7">
        <f t="shared" si="2"/>
        <v>0.53791984732824427</v>
      </c>
      <c r="O18" s="7"/>
      <c r="P18" s="24">
        <f t="shared" si="3"/>
        <v>2620</v>
      </c>
      <c r="Q18" s="24">
        <f t="shared" si="4"/>
        <v>10480</v>
      </c>
      <c r="R18" s="24">
        <f t="shared" si="5"/>
        <v>4366.666666666667</v>
      </c>
      <c r="S18" s="24">
        <f t="shared" si="6"/>
        <v>2183.3333333333335</v>
      </c>
      <c r="T18" s="24">
        <f t="shared" si="7"/>
        <v>262</v>
      </c>
      <c r="U18" s="21">
        <f t="shared" si="8"/>
        <v>17204.666666666668</v>
      </c>
    </row>
    <row r="19" spans="1:21" ht="15" thickBot="1" x14ac:dyDescent="0.4">
      <c r="A19" s="5" t="s">
        <v>27</v>
      </c>
      <c r="B19" s="1">
        <v>8236</v>
      </c>
      <c r="C19" s="2"/>
      <c r="D19" s="2">
        <v>350</v>
      </c>
      <c r="E19" s="2"/>
      <c r="F19" s="1">
        <v>7872</v>
      </c>
      <c r="G19" s="1">
        <v>1241</v>
      </c>
      <c r="H19" s="2">
        <v>53</v>
      </c>
      <c r="I19" s="1">
        <v>44539</v>
      </c>
      <c r="J19" s="1">
        <v>6710</v>
      </c>
      <c r="K19" s="9"/>
      <c r="L19" s="28">
        <f t="shared" si="0"/>
        <v>4.2496357455075282E-2</v>
      </c>
      <c r="M19" s="6">
        <f t="shared" si="1"/>
        <v>23333.333333333336</v>
      </c>
      <c r="N19" s="7">
        <f t="shared" si="2"/>
        <v>0.66262857142857146</v>
      </c>
      <c r="O19" s="7"/>
      <c r="P19" s="24">
        <f t="shared" si="3"/>
        <v>3500.0000000000005</v>
      </c>
      <c r="Q19" s="24">
        <f t="shared" si="4"/>
        <v>14000.000000000002</v>
      </c>
      <c r="R19" s="24">
        <f t="shared" si="5"/>
        <v>5833.3333333333339</v>
      </c>
      <c r="S19" s="24">
        <f t="shared" si="6"/>
        <v>2916.666666666667</v>
      </c>
      <c r="T19" s="24">
        <f t="shared" si="7"/>
        <v>350</v>
      </c>
      <c r="U19" s="21">
        <f t="shared" si="8"/>
        <v>22983.333333333336</v>
      </c>
    </row>
    <row r="20" spans="1:21" ht="15" thickBot="1" x14ac:dyDescent="0.4">
      <c r="A20" s="5" t="s">
        <v>18</v>
      </c>
      <c r="B20" s="1">
        <v>7684</v>
      </c>
      <c r="C20" s="2"/>
      <c r="D20" s="2">
        <v>304</v>
      </c>
      <c r="E20" s="2"/>
      <c r="F20" s="1">
        <v>7340</v>
      </c>
      <c r="G20" s="1">
        <v>1389</v>
      </c>
      <c r="H20" s="2">
        <v>55</v>
      </c>
      <c r="I20" s="1">
        <v>37153</v>
      </c>
      <c r="J20" s="1">
        <v>6717</v>
      </c>
      <c r="K20" s="9"/>
      <c r="L20" s="28">
        <f t="shared" si="0"/>
        <v>3.9562727745965642E-2</v>
      </c>
      <c r="M20" s="6">
        <f t="shared" si="1"/>
        <v>20266.666666666668</v>
      </c>
      <c r="N20" s="7">
        <f t="shared" si="2"/>
        <v>0.63782894736842111</v>
      </c>
      <c r="O20" s="7"/>
      <c r="P20" s="24">
        <f t="shared" si="3"/>
        <v>3040</v>
      </c>
      <c r="Q20" s="24">
        <f t="shared" si="4"/>
        <v>12160</v>
      </c>
      <c r="R20" s="24">
        <f t="shared" si="5"/>
        <v>5066.666666666667</v>
      </c>
      <c r="S20" s="24">
        <f t="shared" si="6"/>
        <v>2533.3333333333335</v>
      </c>
      <c r="T20" s="24">
        <f t="shared" si="7"/>
        <v>304</v>
      </c>
      <c r="U20" s="21">
        <f t="shared" si="8"/>
        <v>19962.666666666668</v>
      </c>
    </row>
    <row r="21" spans="1:21" ht="15" thickBot="1" x14ac:dyDescent="0.4">
      <c r="A21" s="5" t="s">
        <v>21</v>
      </c>
      <c r="B21" s="1">
        <v>6975</v>
      </c>
      <c r="C21" s="2"/>
      <c r="D21" s="2">
        <v>274</v>
      </c>
      <c r="E21" s="2"/>
      <c r="F21" s="1">
        <v>6581</v>
      </c>
      <c r="G21" s="2">
        <v>599</v>
      </c>
      <c r="H21" s="2">
        <v>24</v>
      </c>
      <c r="I21" s="1">
        <v>63243</v>
      </c>
      <c r="J21" s="1">
        <v>5432</v>
      </c>
      <c r="K21" s="10"/>
      <c r="L21" s="28">
        <f t="shared" si="0"/>
        <v>3.9283154121863798E-2</v>
      </c>
      <c r="M21" s="6">
        <f t="shared" si="1"/>
        <v>18266.666666666668</v>
      </c>
      <c r="N21" s="7">
        <f t="shared" si="2"/>
        <v>0.63972627737226284</v>
      </c>
      <c r="O21" s="7"/>
      <c r="P21" s="24">
        <f t="shared" si="3"/>
        <v>2740</v>
      </c>
      <c r="Q21" s="24">
        <f t="shared" si="4"/>
        <v>10960</v>
      </c>
      <c r="R21" s="24">
        <f t="shared" si="5"/>
        <v>4566.666666666667</v>
      </c>
      <c r="S21" s="24">
        <f t="shared" si="6"/>
        <v>2283.3333333333335</v>
      </c>
      <c r="T21" s="24">
        <f t="shared" si="7"/>
        <v>274</v>
      </c>
      <c r="U21" s="21">
        <f t="shared" si="8"/>
        <v>17992.666666666668</v>
      </c>
    </row>
    <row r="22" spans="1:21" ht="15" thickBot="1" x14ac:dyDescent="0.4">
      <c r="A22" s="5" t="s">
        <v>29</v>
      </c>
      <c r="B22" s="1">
        <v>5747</v>
      </c>
      <c r="C22" s="2"/>
      <c r="D22" s="2">
        <v>149</v>
      </c>
      <c r="E22" s="2"/>
      <c r="F22" s="1">
        <v>5131</v>
      </c>
      <c r="G22" s="2">
        <v>683</v>
      </c>
      <c r="H22" s="2">
        <v>18</v>
      </c>
      <c r="I22" s="1">
        <v>41401</v>
      </c>
      <c r="J22" s="1">
        <v>4921</v>
      </c>
      <c r="K22" s="9"/>
      <c r="L22" s="28">
        <f t="shared" si="0"/>
        <v>2.5926570384548459E-2</v>
      </c>
      <c r="M22" s="6">
        <f t="shared" si="1"/>
        <v>9933.3333333333339</v>
      </c>
      <c r="N22" s="7">
        <f t="shared" si="2"/>
        <v>0.4834563758389262</v>
      </c>
      <c r="O22" s="7"/>
      <c r="P22" s="24">
        <f t="shared" si="3"/>
        <v>1490</v>
      </c>
      <c r="Q22" s="24">
        <f t="shared" si="4"/>
        <v>5960</v>
      </c>
      <c r="R22" s="24">
        <f t="shared" si="5"/>
        <v>2483.3333333333335</v>
      </c>
      <c r="S22" s="24">
        <f t="shared" si="6"/>
        <v>1241.6666666666667</v>
      </c>
      <c r="T22" s="24">
        <f t="shared" si="7"/>
        <v>149</v>
      </c>
      <c r="U22" s="21">
        <f t="shared" si="8"/>
        <v>9784.3333333333339</v>
      </c>
    </row>
    <row r="23" spans="1:21" ht="15" thickBot="1" x14ac:dyDescent="0.4">
      <c r="A23" s="5" t="s">
        <v>20</v>
      </c>
      <c r="B23" s="1">
        <v>5610</v>
      </c>
      <c r="C23" s="2"/>
      <c r="D23" s="2">
        <v>109</v>
      </c>
      <c r="E23" s="2"/>
      <c r="F23" s="1">
        <v>3830</v>
      </c>
      <c r="G23" s="2">
        <v>843</v>
      </c>
      <c r="H23" s="2">
        <v>16</v>
      </c>
      <c r="I23" s="1">
        <v>76195</v>
      </c>
      <c r="J23" s="1">
        <v>11456</v>
      </c>
      <c r="K23" s="9"/>
      <c r="L23" s="28">
        <f t="shared" si="0"/>
        <v>1.9429590017825311E-2</v>
      </c>
      <c r="M23" s="6">
        <f t="shared" si="1"/>
        <v>7266.666666666667</v>
      </c>
      <c r="N23" s="7">
        <f t="shared" si="2"/>
        <v>0.4729357798165138</v>
      </c>
      <c r="O23" s="7"/>
      <c r="P23" s="24">
        <f t="shared" si="3"/>
        <v>1090</v>
      </c>
      <c r="Q23" s="24">
        <f t="shared" si="4"/>
        <v>4360</v>
      </c>
      <c r="R23" s="24">
        <f t="shared" si="5"/>
        <v>1816.6666666666667</v>
      </c>
      <c r="S23" s="24">
        <f t="shared" si="6"/>
        <v>908.33333333333337</v>
      </c>
      <c r="T23" s="24">
        <f t="shared" si="7"/>
        <v>109</v>
      </c>
      <c r="U23" s="21">
        <f t="shared" si="8"/>
        <v>7157.666666666667</v>
      </c>
    </row>
    <row r="24" spans="1:21" ht="15" thickBot="1" x14ac:dyDescent="0.4">
      <c r="A24" s="5" t="s">
        <v>24</v>
      </c>
      <c r="B24" s="1">
        <v>4884</v>
      </c>
      <c r="C24" s="2"/>
      <c r="D24" s="2">
        <v>107</v>
      </c>
      <c r="E24" s="2"/>
      <c r="F24" s="1">
        <v>4691</v>
      </c>
      <c r="G24" s="2">
        <v>481</v>
      </c>
      <c r="H24" s="2">
        <v>11</v>
      </c>
      <c r="I24" s="1">
        <v>63388</v>
      </c>
      <c r="J24" s="1">
        <v>6242</v>
      </c>
      <c r="K24" s="9"/>
      <c r="L24" s="28">
        <f t="shared" si="0"/>
        <v>2.1908271908271909E-2</v>
      </c>
      <c r="M24" s="6">
        <f t="shared" si="1"/>
        <v>7133.3333333333339</v>
      </c>
      <c r="N24" s="7">
        <f t="shared" si="2"/>
        <v>0.34238317757009351</v>
      </c>
      <c r="O24" s="7"/>
      <c r="P24" s="24">
        <f t="shared" si="3"/>
        <v>1070</v>
      </c>
      <c r="Q24" s="24">
        <f t="shared" si="4"/>
        <v>4280</v>
      </c>
      <c r="R24" s="24">
        <f t="shared" si="5"/>
        <v>1783.3333333333335</v>
      </c>
      <c r="S24" s="24">
        <f t="shared" si="6"/>
        <v>891.66666666666674</v>
      </c>
      <c r="T24" s="24">
        <f t="shared" si="7"/>
        <v>107</v>
      </c>
      <c r="U24" s="21">
        <f t="shared" si="8"/>
        <v>7026.3333333333339</v>
      </c>
    </row>
    <row r="25" spans="1:21" ht="15" thickBot="1" x14ac:dyDescent="0.4">
      <c r="A25" s="5" t="s">
        <v>35</v>
      </c>
      <c r="B25" s="1">
        <v>4510</v>
      </c>
      <c r="C25" s="2"/>
      <c r="D25" s="2">
        <v>122</v>
      </c>
      <c r="E25" s="2"/>
      <c r="F25" s="1">
        <v>4204</v>
      </c>
      <c r="G25" s="2">
        <v>741</v>
      </c>
      <c r="H25" s="2">
        <v>20</v>
      </c>
      <c r="I25" s="1">
        <v>45064</v>
      </c>
      <c r="J25" s="1">
        <v>7400</v>
      </c>
      <c r="K25" s="9"/>
      <c r="L25" s="28">
        <f t="shared" si="0"/>
        <v>2.7050997782705099E-2</v>
      </c>
      <c r="M25" s="6">
        <f t="shared" si="1"/>
        <v>8133.3333333333339</v>
      </c>
      <c r="N25" s="7">
        <f t="shared" si="2"/>
        <v>0.48311475409836069</v>
      </c>
      <c r="O25" s="7"/>
      <c r="P25" s="24">
        <f t="shared" si="3"/>
        <v>1220</v>
      </c>
      <c r="Q25" s="24">
        <f t="shared" si="4"/>
        <v>4880</v>
      </c>
      <c r="R25" s="24">
        <f t="shared" si="5"/>
        <v>2033.3333333333335</v>
      </c>
      <c r="S25" s="24">
        <f t="shared" si="6"/>
        <v>1016.6666666666667</v>
      </c>
      <c r="T25" s="24">
        <f t="shared" si="7"/>
        <v>122</v>
      </c>
      <c r="U25" s="21">
        <f t="shared" si="8"/>
        <v>8011.3333333333339</v>
      </c>
    </row>
    <row r="26" spans="1:21" ht="15" thickBot="1" x14ac:dyDescent="0.4">
      <c r="A26" s="5" t="s">
        <v>36</v>
      </c>
      <c r="B26" s="1">
        <v>3803</v>
      </c>
      <c r="C26" s="2"/>
      <c r="D26" s="2">
        <v>103</v>
      </c>
      <c r="E26" s="2"/>
      <c r="F26" s="1">
        <v>3680</v>
      </c>
      <c r="G26" s="2">
        <v>782</v>
      </c>
      <c r="H26" s="2">
        <v>21</v>
      </c>
      <c r="I26" s="1">
        <v>29140</v>
      </c>
      <c r="J26" s="1">
        <v>5990</v>
      </c>
      <c r="K26" s="10"/>
      <c r="L26" s="28">
        <f t="shared" si="0"/>
        <v>2.7083881146463318E-2</v>
      </c>
      <c r="M26" s="6">
        <f t="shared" si="1"/>
        <v>6866.666666666667</v>
      </c>
      <c r="N26" s="7">
        <f t="shared" si="2"/>
        <v>0.46407766990291266</v>
      </c>
      <c r="O26" s="7"/>
      <c r="P26" s="24">
        <f t="shared" si="3"/>
        <v>1030</v>
      </c>
      <c r="Q26" s="24">
        <f t="shared" si="4"/>
        <v>4120</v>
      </c>
      <c r="R26" s="24">
        <f t="shared" si="5"/>
        <v>1716.6666666666667</v>
      </c>
      <c r="S26" s="24">
        <f t="shared" si="6"/>
        <v>858.33333333333337</v>
      </c>
      <c r="T26" s="24">
        <f t="shared" si="7"/>
        <v>103</v>
      </c>
      <c r="U26" s="21">
        <f t="shared" si="8"/>
        <v>6763.666666666667</v>
      </c>
    </row>
    <row r="27" spans="1:21" ht="15" thickBot="1" x14ac:dyDescent="0.4">
      <c r="A27" s="5" t="s">
        <v>33</v>
      </c>
      <c r="B27" s="1">
        <v>3702</v>
      </c>
      <c r="C27" s="2"/>
      <c r="D27" s="2">
        <v>122</v>
      </c>
      <c r="E27" s="2"/>
      <c r="F27" s="1">
        <v>3540</v>
      </c>
      <c r="G27" s="2">
        <v>533</v>
      </c>
      <c r="H27" s="2">
        <v>18</v>
      </c>
      <c r="I27" s="1">
        <v>42109</v>
      </c>
      <c r="J27" s="1">
        <v>6062</v>
      </c>
      <c r="K27" s="10"/>
      <c r="L27" s="28">
        <f t="shared" si="0"/>
        <v>3.2955159373311727E-2</v>
      </c>
      <c r="M27" s="6">
        <f t="shared" si="1"/>
        <v>8133.3333333333339</v>
      </c>
      <c r="N27" s="7">
        <f t="shared" si="2"/>
        <v>0.56475409836065582</v>
      </c>
      <c r="O27" s="7"/>
      <c r="P27" s="24">
        <f t="shared" si="3"/>
        <v>1220</v>
      </c>
      <c r="Q27" s="24">
        <f t="shared" si="4"/>
        <v>4880</v>
      </c>
      <c r="R27" s="24">
        <f t="shared" si="5"/>
        <v>2033.3333333333335</v>
      </c>
      <c r="S27" s="24">
        <f t="shared" si="6"/>
        <v>1016.6666666666667</v>
      </c>
      <c r="T27" s="24">
        <f t="shared" si="7"/>
        <v>122</v>
      </c>
      <c r="U27" s="21">
        <f t="shared" si="8"/>
        <v>8011.3333333333339</v>
      </c>
    </row>
    <row r="28" spans="1:21" ht="15" thickBot="1" x14ac:dyDescent="0.4">
      <c r="A28" s="5" t="s">
        <v>25</v>
      </c>
      <c r="B28" s="1">
        <v>3439</v>
      </c>
      <c r="C28" s="2"/>
      <c r="D28" s="2">
        <v>87</v>
      </c>
      <c r="E28" s="2"/>
      <c r="F28" s="1">
        <v>3352</v>
      </c>
      <c r="G28" s="2">
        <v>694</v>
      </c>
      <c r="H28" s="2">
        <v>18</v>
      </c>
      <c r="I28" s="1">
        <v>31426</v>
      </c>
      <c r="J28" s="1">
        <v>6341</v>
      </c>
      <c r="K28" s="9"/>
      <c r="L28" s="28">
        <f t="shared" si="0"/>
        <v>2.5298051759232335E-2</v>
      </c>
      <c r="M28" s="6">
        <f t="shared" si="1"/>
        <v>5800</v>
      </c>
      <c r="N28" s="7">
        <f t="shared" si="2"/>
        <v>0.42206896551724138</v>
      </c>
      <c r="O28" s="7"/>
      <c r="P28" s="24">
        <f t="shared" si="3"/>
        <v>870</v>
      </c>
      <c r="Q28" s="24">
        <f t="shared" si="4"/>
        <v>3480</v>
      </c>
      <c r="R28" s="24">
        <f t="shared" si="5"/>
        <v>1450</v>
      </c>
      <c r="S28" s="24">
        <f t="shared" si="6"/>
        <v>725</v>
      </c>
      <c r="T28" s="24">
        <f t="shared" si="7"/>
        <v>87</v>
      </c>
      <c r="U28" s="21">
        <f t="shared" si="8"/>
        <v>5713</v>
      </c>
    </row>
    <row r="29" spans="1:21" ht="15" thickBot="1" x14ac:dyDescent="0.4">
      <c r="A29" s="5" t="s">
        <v>22</v>
      </c>
      <c r="B29" s="1">
        <v>3428</v>
      </c>
      <c r="C29" s="2"/>
      <c r="D29" s="2">
        <v>154</v>
      </c>
      <c r="E29" s="2"/>
      <c r="F29" s="1">
        <v>3209</v>
      </c>
      <c r="G29" s="2">
        <v>593</v>
      </c>
      <c r="H29" s="2">
        <v>27</v>
      </c>
      <c r="I29" s="1">
        <v>40197</v>
      </c>
      <c r="J29" s="1">
        <v>6956</v>
      </c>
      <c r="K29" s="9"/>
      <c r="L29" s="28">
        <f t="shared" si="0"/>
        <v>4.4924154025670945E-2</v>
      </c>
      <c r="M29" s="6">
        <f t="shared" si="1"/>
        <v>10266.666666666668</v>
      </c>
      <c r="N29" s="7">
        <f t="shared" si="2"/>
        <v>0.68743506493506501</v>
      </c>
      <c r="O29" s="7"/>
      <c r="P29" s="24">
        <f t="shared" si="3"/>
        <v>1540.0000000000002</v>
      </c>
      <c r="Q29" s="24">
        <f t="shared" si="4"/>
        <v>6160.0000000000009</v>
      </c>
      <c r="R29" s="24">
        <f t="shared" si="5"/>
        <v>2566.666666666667</v>
      </c>
      <c r="S29" s="24">
        <f t="shared" si="6"/>
        <v>1283.3333333333335</v>
      </c>
      <c r="T29" s="24">
        <f t="shared" si="7"/>
        <v>154</v>
      </c>
      <c r="U29" s="21">
        <f t="shared" si="8"/>
        <v>10112.666666666668</v>
      </c>
    </row>
    <row r="30" spans="1:21" ht="15" thickBot="1" x14ac:dyDescent="0.4">
      <c r="A30" s="5" t="s">
        <v>40</v>
      </c>
      <c r="B30" s="1">
        <v>2976</v>
      </c>
      <c r="C30" s="2"/>
      <c r="D30" s="2">
        <v>73</v>
      </c>
      <c r="E30" s="2"/>
      <c r="F30" s="1">
        <v>2893</v>
      </c>
      <c r="G30" s="1">
        <v>2817</v>
      </c>
      <c r="H30" s="2">
        <v>69</v>
      </c>
      <c r="I30" s="1">
        <v>20350</v>
      </c>
      <c r="J30" s="1">
        <v>19260</v>
      </c>
      <c r="K30" s="9"/>
      <c r="L30" s="28">
        <f t="shared" si="0"/>
        <v>2.4529569892473117E-2</v>
      </c>
      <c r="M30" s="6">
        <f t="shared" si="1"/>
        <v>4866.666666666667</v>
      </c>
      <c r="N30" s="7">
        <f t="shared" si="2"/>
        <v>0.40554794520547949</v>
      </c>
      <c r="O30" s="7"/>
      <c r="P30" s="24">
        <f t="shared" si="3"/>
        <v>730</v>
      </c>
      <c r="Q30" s="24">
        <f t="shared" si="4"/>
        <v>2920</v>
      </c>
      <c r="R30" s="24">
        <f t="shared" si="5"/>
        <v>1216.6666666666667</v>
      </c>
      <c r="S30" s="24">
        <f t="shared" si="6"/>
        <v>608.33333333333337</v>
      </c>
      <c r="T30" s="24">
        <f t="shared" si="7"/>
        <v>73</v>
      </c>
      <c r="U30" s="21">
        <f t="shared" si="8"/>
        <v>4793.666666666667</v>
      </c>
    </row>
    <row r="31" spans="1:21" ht="15" thickBot="1" x14ac:dyDescent="0.4">
      <c r="A31" s="5" t="s">
        <v>31</v>
      </c>
      <c r="B31" s="1">
        <v>2971</v>
      </c>
      <c r="C31" s="2"/>
      <c r="D31" s="2">
        <v>120</v>
      </c>
      <c r="E31" s="2"/>
      <c r="F31" s="1">
        <v>1682</v>
      </c>
      <c r="G31" s="1">
        <v>1016</v>
      </c>
      <c r="H31" s="2">
        <v>41</v>
      </c>
      <c r="I31" s="1">
        <v>30628</v>
      </c>
      <c r="J31" s="1">
        <v>10479</v>
      </c>
      <c r="K31" s="9"/>
      <c r="L31" s="28">
        <f t="shared" si="0"/>
        <v>4.0390440928980142E-2</v>
      </c>
      <c r="M31" s="6">
        <f t="shared" si="1"/>
        <v>8000</v>
      </c>
      <c r="N31" s="7">
        <f t="shared" si="2"/>
        <v>0.78974999999999995</v>
      </c>
      <c r="O31" s="7"/>
      <c r="P31" s="24">
        <f t="shared" si="3"/>
        <v>1200</v>
      </c>
      <c r="Q31" s="24">
        <f t="shared" si="4"/>
        <v>4800</v>
      </c>
      <c r="R31" s="24">
        <f t="shared" si="5"/>
        <v>2000</v>
      </c>
      <c r="S31" s="24">
        <f t="shared" si="6"/>
        <v>1000</v>
      </c>
      <c r="T31" s="24">
        <f t="shared" si="7"/>
        <v>120</v>
      </c>
      <c r="U31" s="21">
        <f t="shared" si="8"/>
        <v>7880</v>
      </c>
    </row>
    <row r="32" spans="1:21" ht="15" thickBot="1" x14ac:dyDescent="0.4">
      <c r="A32" s="5" t="s">
        <v>30</v>
      </c>
      <c r="B32" s="1">
        <v>2942</v>
      </c>
      <c r="C32" s="2"/>
      <c r="D32" s="2">
        <v>98</v>
      </c>
      <c r="E32" s="2"/>
      <c r="F32" s="1">
        <v>2844</v>
      </c>
      <c r="G32" s="2">
        <v>984</v>
      </c>
      <c r="H32" s="2">
        <v>33</v>
      </c>
      <c r="I32" s="1">
        <v>21101</v>
      </c>
      <c r="J32" s="1">
        <v>7060</v>
      </c>
      <c r="K32" s="10"/>
      <c r="L32" s="28">
        <f t="shared" si="0"/>
        <v>3.3310673011556761E-2</v>
      </c>
      <c r="M32" s="32">
        <f t="shared" si="1"/>
        <v>6533.3333333333339</v>
      </c>
      <c r="N32" s="33">
        <f t="shared" si="2"/>
        <v>0.56469387755102041</v>
      </c>
      <c r="O32" s="7"/>
      <c r="P32" s="24">
        <f t="shared" si="3"/>
        <v>980</v>
      </c>
      <c r="Q32" s="24">
        <f t="shared" si="4"/>
        <v>3920</v>
      </c>
      <c r="R32" s="24">
        <f t="shared" si="5"/>
        <v>1633.3333333333335</v>
      </c>
      <c r="S32" s="24">
        <f t="shared" si="6"/>
        <v>816.66666666666674</v>
      </c>
      <c r="T32" s="24">
        <f t="shared" si="7"/>
        <v>98</v>
      </c>
      <c r="U32" s="21">
        <f t="shared" si="8"/>
        <v>6435.3333333333339</v>
      </c>
    </row>
    <row r="33" spans="1:21" ht="15" thickBot="1" x14ac:dyDescent="0.4">
      <c r="A33" s="5" t="s">
        <v>28</v>
      </c>
      <c r="B33" s="1">
        <v>2363</v>
      </c>
      <c r="C33" s="2"/>
      <c r="D33" s="2">
        <v>18</v>
      </c>
      <c r="E33" s="2"/>
      <c r="F33" s="1">
        <v>2127</v>
      </c>
      <c r="G33" s="2">
        <v>776</v>
      </c>
      <c r="H33" s="2">
        <v>6</v>
      </c>
      <c r="I33" s="1">
        <v>45787</v>
      </c>
      <c r="J33" s="1">
        <v>15035</v>
      </c>
      <c r="K33" s="10"/>
      <c r="L33" s="28">
        <f t="shared" si="0"/>
        <v>7.6174354633939904E-3</v>
      </c>
      <c r="M33" s="6">
        <f t="shared" si="1"/>
        <v>1200</v>
      </c>
      <c r="N33" s="7">
        <f t="shared" si="2"/>
        <v>0.77249999999999996</v>
      </c>
      <c r="O33" s="7"/>
      <c r="P33" s="24">
        <f t="shared" si="3"/>
        <v>180</v>
      </c>
      <c r="Q33" s="24">
        <f t="shared" si="4"/>
        <v>720</v>
      </c>
      <c r="R33" s="24">
        <f t="shared" si="5"/>
        <v>300</v>
      </c>
      <c r="S33" s="24">
        <f t="shared" si="6"/>
        <v>150</v>
      </c>
      <c r="T33" s="24">
        <f t="shared" si="7"/>
        <v>18</v>
      </c>
      <c r="U33" s="21">
        <f t="shared" si="8"/>
        <v>1182</v>
      </c>
    </row>
    <row r="34" spans="1:21" ht="15" thickBot="1" x14ac:dyDescent="0.4">
      <c r="A34" s="5" t="s">
        <v>46</v>
      </c>
      <c r="B34" s="1">
        <v>2069</v>
      </c>
      <c r="C34" s="2"/>
      <c r="D34" s="2">
        <v>99</v>
      </c>
      <c r="E34" s="2"/>
      <c r="F34" s="2">
        <v>910</v>
      </c>
      <c r="G34" s="2">
        <v>528</v>
      </c>
      <c r="H34" s="2">
        <v>25</v>
      </c>
      <c r="I34" s="1">
        <v>28225</v>
      </c>
      <c r="J34" s="1">
        <v>7204</v>
      </c>
      <c r="K34" s="9"/>
      <c r="L34" s="28">
        <f t="shared" si="0"/>
        <v>4.7849202513291444E-2</v>
      </c>
      <c r="M34" s="6">
        <f t="shared" si="1"/>
        <v>6600</v>
      </c>
      <c r="N34" s="7">
        <f t="shared" si="2"/>
        <v>0.86212121212121207</v>
      </c>
      <c r="O34" s="7"/>
      <c r="P34" s="24">
        <f t="shared" si="3"/>
        <v>990</v>
      </c>
      <c r="Q34" s="24">
        <f t="shared" si="4"/>
        <v>3960</v>
      </c>
      <c r="R34" s="24">
        <f t="shared" si="5"/>
        <v>1650</v>
      </c>
      <c r="S34" s="24">
        <f t="shared" si="6"/>
        <v>825</v>
      </c>
      <c r="T34" s="24">
        <f t="shared" si="7"/>
        <v>99</v>
      </c>
      <c r="U34" s="21">
        <f t="shared" si="8"/>
        <v>6501</v>
      </c>
    </row>
    <row r="35" spans="1:21" ht="15" thickBot="1" x14ac:dyDescent="0.4">
      <c r="A35" s="5" t="s">
        <v>38</v>
      </c>
      <c r="B35" s="1">
        <v>2048</v>
      </c>
      <c r="C35" s="2"/>
      <c r="D35" s="2">
        <v>104</v>
      </c>
      <c r="E35" s="2"/>
      <c r="F35" s="1">
        <v>1638</v>
      </c>
      <c r="G35" s="2">
        <v>461</v>
      </c>
      <c r="H35" s="2">
        <v>23</v>
      </c>
      <c r="I35" s="1">
        <v>26683</v>
      </c>
      <c r="J35" s="1">
        <v>6009</v>
      </c>
      <c r="K35" s="10"/>
      <c r="L35" s="28">
        <f t="shared" si="0"/>
        <v>5.078125E-2</v>
      </c>
      <c r="M35" s="6">
        <f t="shared" si="1"/>
        <v>6933.3333333333339</v>
      </c>
      <c r="N35" s="7">
        <f t="shared" si="2"/>
        <v>0.76375000000000004</v>
      </c>
      <c r="O35" s="7"/>
      <c r="P35" s="24">
        <f t="shared" si="3"/>
        <v>1040</v>
      </c>
      <c r="Q35" s="24">
        <f t="shared" si="4"/>
        <v>4160</v>
      </c>
      <c r="R35" s="24">
        <f t="shared" si="5"/>
        <v>1733.3333333333335</v>
      </c>
      <c r="S35" s="24">
        <f t="shared" si="6"/>
        <v>866.66666666666674</v>
      </c>
      <c r="T35" s="24">
        <f t="shared" si="7"/>
        <v>104</v>
      </c>
      <c r="U35" s="21">
        <f t="shared" si="8"/>
        <v>6829.3333333333339</v>
      </c>
    </row>
    <row r="36" spans="1:21" ht="21.5" thickBot="1" x14ac:dyDescent="0.4">
      <c r="A36" s="5" t="s">
        <v>63</v>
      </c>
      <c r="B36" s="1">
        <v>1955</v>
      </c>
      <c r="C36" s="2"/>
      <c r="D36" s="2">
        <v>52</v>
      </c>
      <c r="E36" s="2"/>
      <c r="F36" s="1">
        <v>1396</v>
      </c>
      <c r="G36" s="1">
        <v>2856</v>
      </c>
      <c r="H36" s="2">
        <v>76</v>
      </c>
      <c r="I36" s="1">
        <v>10934</v>
      </c>
      <c r="J36" s="1">
        <v>15974</v>
      </c>
      <c r="K36" s="10"/>
      <c r="L36" s="28">
        <f t="shared" ref="L36:L57" si="9">D36/B36</f>
        <v>2.6598465473145781E-2</v>
      </c>
      <c r="M36" s="6">
        <f t="shared" ref="M36:M58" si="10">D36/$N$1</f>
        <v>3466.666666666667</v>
      </c>
      <c r="N36" s="7">
        <f t="shared" ref="N36:N58" si="11">ABS(F36-M36)/M36</f>
        <v>0.59730769230769232</v>
      </c>
      <c r="O36" s="7"/>
      <c r="P36" s="24">
        <f t="shared" ref="P36:P57" si="12">$P$2*$M36</f>
        <v>520</v>
      </c>
      <c r="Q36" s="24">
        <f t="shared" ref="Q36:Q57" si="13">$Q$2*$M36</f>
        <v>2080</v>
      </c>
      <c r="R36" s="24">
        <f t="shared" ref="R36:R57" si="14">$R$2*$M36</f>
        <v>866.66666666666674</v>
      </c>
      <c r="S36" s="24">
        <f t="shared" ref="S36:S57" si="15">$S$2*$M36</f>
        <v>433.33333333333337</v>
      </c>
      <c r="T36" s="24">
        <f t="shared" ref="T36:T57" si="16">$T$2*$M36</f>
        <v>52</v>
      </c>
      <c r="U36" s="21">
        <f t="shared" ref="U36:U57" si="17">M36-T36</f>
        <v>3414.666666666667</v>
      </c>
    </row>
    <row r="37" spans="1:21" ht="15" thickBot="1" x14ac:dyDescent="0.4">
      <c r="A37" s="5" t="s">
        <v>43</v>
      </c>
      <c r="B37" s="1">
        <v>1761</v>
      </c>
      <c r="C37" s="2"/>
      <c r="D37" s="2">
        <v>41</v>
      </c>
      <c r="E37" s="2"/>
      <c r="F37" s="1">
        <v>1443</v>
      </c>
      <c r="G37" s="1">
        <v>1855</v>
      </c>
      <c r="H37" s="2">
        <v>43</v>
      </c>
      <c r="I37" s="1">
        <v>12304</v>
      </c>
      <c r="J37" s="1">
        <v>12958</v>
      </c>
      <c r="K37" s="10"/>
      <c r="L37" s="28">
        <f t="shared" si="9"/>
        <v>2.3282226007950029E-2</v>
      </c>
      <c r="M37" s="6">
        <f t="shared" si="10"/>
        <v>2733.3333333333335</v>
      </c>
      <c r="N37" s="7">
        <f t="shared" si="11"/>
        <v>0.47207317073170735</v>
      </c>
      <c r="O37" s="7"/>
      <c r="P37" s="24">
        <f t="shared" si="12"/>
        <v>410</v>
      </c>
      <c r="Q37" s="24">
        <f t="shared" si="13"/>
        <v>1640</v>
      </c>
      <c r="R37" s="24">
        <f t="shared" si="14"/>
        <v>683.33333333333337</v>
      </c>
      <c r="S37" s="24">
        <f t="shared" si="15"/>
        <v>341.66666666666669</v>
      </c>
      <c r="T37" s="24">
        <f t="shared" si="16"/>
        <v>41</v>
      </c>
      <c r="U37" s="21">
        <f t="shared" si="17"/>
        <v>2692.3333333333335</v>
      </c>
    </row>
    <row r="38" spans="1:21" ht="15" thickBot="1" x14ac:dyDescent="0.4">
      <c r="A38" s="5" t="s">
        <v>41</v>
      </c>
      <c r="B38" s="1">
        <v>1710</v>
      </c>
      <c r="C38" s="2"/>
      <c r="D38" s="2">
        <v>43</v>
      </c>
      <c r="E38" s="2"/>
      <c r="F38" s="2">
        <v>926</v>
      </c>
      <c r="G38" s="2">
        <v>546</v>
      </c>
      <c r="H38" s="2">
        <v>14</v>
      </c>
      <c r="I38" s="1">
        <v>17592</v>
      </c>
      <c r="J38" s="1">
        <v>5616</v>
      </c>
      <c r="K38" s="9"/>
      <c r="L38" s="28">
        <f t="shared" si="9"/>
        <v>2.5146198830409357E-2</v>
      </c>
      <c r="M38" s="6">
        <f t="shared" si="10"/>
        <v>2866.666666666667</v>
      </c>
      <c r="N38" s="7">
        <f t="shared" si="11"/>
        <v>0.67697674418604659</v>
      </c>
      <c r="O38" s="7"/>
      <c r="P38" s="24">
        <f t="shared" si="12"/>
        <v>430.00000000000006</v>
      </c>
      <c r="Q38" s="24">
        <f t="shared" si="13"/>
        <v>1720.0000000000002</v>
      </c>
      <c r="R38" s="24">
        <f t="shared" si="14"/>
        <v>716.66666666666674</v>
      </c>
      <c r="S38" s="24">
        <f t="shared" si="15"/>
        <v>358.33333333333337</v>
      </c>
      <c r="T38" s="24">
        <f t="shared" si="16"/>
        <v>43</v>
      </c>
      <c r="U38" s="21">
        <f t="shared" si="17"/>
        <v>2823.666666666667</v>
      </c>
    </row>
    <row r="39" spans="1:21" ht="15" thickBot="1" x14ac:dyDescent="0.4">
      <c r="A39" s="5" t="s">
        <v>32</v>
      </c>
      <c r="B39" s="1">
        <v>1650</v>
      </c>
      <c r="C39" s="2"/>
      <c r="D39" s="2">
        <v>70</v>
      </c>
      <c r="E39" s="2"/>
      <c r="F39" s="2">
        <v>738</v>
      </c>
      <c r="G39" s="2">
        <v>299</v>
      </c>
      <c r="H39" s="2">
        <v>13</v>
      </c>
      <c r="I39" s="1">
        <v>38427</v>
      </c>
      <c r="J39" s="1">
        <v>6952</v>
      </c>
      <c r="K39" s="9"/>
      <c r="L39" s="28">
        <f t="shared" si="9"/>
        <v>4.2424242424242427E-2</v>
      </c>
      <c r="M39" s="6">
        <f t="shared" si="10"/>
        <v>4666.666666666667</v>
      </c>
      <c r="N39" s="7">
        <f t="shared" si="11"/>
        <v>0.84185714285714286</v>
      </c>
      <c r="O39" s="7"/>
      <c r="P39" s="24">
        <f t="shared" si="12"/>
        <v>700</v>
      </c>
      <c r="Q39" s="24">
        <f t="shared" si="13"/>
        <v>2800</v>
      </c>
      <c r="R39" s="24">
        <f t="shared" si="14"/>
        <v>1166.6666666666667</v>
      </c>
      <c r="S39" s="24">
        <f t="shared" si="15"/>
        <v>583.33333333333337</v>
      </c>
      <c r="T39" s="24">
        <f t="shared" si="16"/>
        <v>70</v>
      </c>
      <c r="U39" s="21">
        <f t="shared" si="17"/>
        <v>4596.666666666667</v>
      </c>
    </row>
    <row r="40" spans="1:21" ht="15" thickBot="1" x14ac:dyDescent="0.4">
      <c r="A40" s="5" t="s">
        <v>37</v>
      </c>
      <c r="B40" s="1">
        <v>1584</v>
      </c>
      <c r="C40" s="2"/>
      <c r="D40" s="2">
        <v>53</v>
      </c>
      <c r="E40" s="2"/>
      <c r="F40" s="1">
        <v>1531</v>
      </c>
      <c r="G40" s="2">
        <v>388</v>
      </c>
      <c r="H40" s="2">
        <v>13</v>
      </c>
      <c r="I40" s="1">
        <v>31121</v>
      </c>
      <c r="J40" s="1">
        <v>7624</v>
      </c>
      <c r="K40" s="9"/>
      <c r="L40" s="28">
        <f t="shared" si="9"/>
        <v>3.345959595959596E-2</v>
      </c>
      <c r="M40" s="6">
        <f t="shared" si="10"/>
        <v>3533.3333333333335</v>
      </c>
      <c r="N40" s="7">
        <f t="shared" si="11"/>
        <v>0.56669811320754715</v>
      </c>
      <c r="O40" s="7"/>
      <c r="P40" s="24">
        <f t="shared" si="12"/>
        <v>530</v>
      </c>
      <c r="Q40" s="24">
        <f t="shared" si="13"/>
        <v>2120</v>
      </c>
      <c r="R40" s="24">
        <f t="shared" si="14"/>
        <v>883.33333333333337</v>
      </c>
      <c r="S40" s="24">
        <f t="shared" si="15"/>
        <v>441.66666666666669</v>
      </c>
      <c r="T40" s="24">
        <f t="shared" si="16"/>
        <v>53</v>
      </c>
      <c r="U40" s="21">
        <f t="shared" si="17"/>
        <v>3480.3333333333335</v>
      </c>
    </row>
    <row r="41" spans="1:21" ht="15" thickBot="1" x14ac:dyDescent="0.4">
      <c r="A41" s="5" t="s">
        <v>34</v>
      </c>
      <c r="B41" s="1">
        <v>1475</v>
      </c>
      <c r="C41" s="2"/>
      <c r="D41" s="2">
        <v>30</v>
      </c>
      <c r="E41" s="2"/>
      <c r="F41" s="1">
        <v>1018</v>
      </c>
      <c r="G41" s="2">
        <v>493</v>
      </c>
      <c r="H41" s="2">
        <v>10</v>
      </c>
      <c r="I41" s="1">
        <v>21014</v>
      </c>
      <c r="J41" s="1">
        <v>7027</v>
      </c>
      <c r="K41" s="10"/>
      <c r="L41" s="28">
        <f t="shared" si="9"/>
        <v>2.0338983050847456E-2</v>
      </c>
      <c r="M41" s="6">
        <f t="shared" si="10"/>
        <v>2000</v>
      </c>
      <c r="N41" s="7">
        <f t="shared" si="11"/>
        <v>0.49099999999999999</v>
      </c>
      <c r="O41" s="7"/>
      <c r="P41" s="24">
        <f t="shared" si="12"/>
        <v>300</v>
      </c>
      <c r="Q41" s="24">
        <f t="shared" si="13"/>
        <v>1200</v>
      </c>
      <c r="R41" s="24">
        <f t="shared" si="14"/>
        <v>500</v>
      </c>
      <c r="S41" s="24">
        <f t="shared" si="15"/>
        <v>250</v>
      </c>
      <c r="T41" s="24">
        <f t="shared" si="16"/>
        <v>30</v>
      </c>
      <c r="U41" s="21">
        <f t="shared" si="17"/>
        <v>1970</v>
      </c>
    </row>
    <row r="42" spans="1:21" ht="15" thickBot="1" x14ac:dyDescent="0.4">
      <c r="A42" s="5" t="s">
        <v>49</v>
      </c>
      <c r="B42" s="1">
        <v>1453</v>
      </c>
      <c r="C42" s="2"/>
      <c r="D42" s="2">
        <v>33</v>
      </c>
      <c r="E42" s="2"/>
      <c r="F42" s="1">
        <v>1396</v>
      </c>
      <c r="G42" s="2">
        <v>861</v>
      </c>
      <c r="H42" s="2">
        <v>20</v>
      </c>
      <c r="I42" s="1">
        <v>14881</v>
      </c>
      <c r="J42" s="1">
        <v>8817</v>
      </c>
      <c r="K42" s="9"/>
      <c r="L42" s="28">
        <f t="shared" si="9"/>
        <v>2.2711631108052306E-2</v>
      </c>
      <c r="M42" s="6">
        <f t="shared" si="10"/>
        <v>2200</v>
      </c>
      <c r="N42" s="7">
        <f t="shared" si="11"/>
        <v>0.36545454545454548</v>
      </c>
      <c r="O42" s="7"/>
      <c r="P42" s="24">
        <f t="shared" si="12"/>
        <v>330</v>
      </c>
      <c r="Q42" s="24">
        <f t="shared" si="13"/>
        <v>1320</v>
      </c>
      <c r="R42" s="24">
        <f t="shared" si="14"/>
        <v>550</v>
      </c>
      <c r="S42" s="24">
        <f t="shared" si="15"/>
        <v>275</v>
      </c>
      <c r="T42" s="24">
        <f t="shared" si="16"/>
        <v>33</v>
      </c>
      <c r="U42" s="21">
        <f t="shared" si="17"/>
        <v>2167</v>
      </c>
    </row>
    <row r="43" spans="1:21" ht="15" thickBot="1" x14ac:dyDescent="0.4">
      <c r="A43" s="5" t="s">
        <v>45</v>
      </c>
      <c r="B43" s="1">
        <v>1376</v>
      </c>
      <c r="C43" s="2"/>
      <c r="D43" s="2">
        <v>62</v>
      </c>
      <c r="E43" s="2"/>
      <c r="F43" s="1">
        <v>1186</v>
      </c>
      <c r="G43" s="2">
        <v>473</v>
      </c>
      <c r="H43" s="2">
        <v>21</v>
      </c>
      <c r="I43" s="1">
        <v>13864</v>
      </c>
      <c r="J43" s="1">
        <v>4766</v>
      </c>
      <c r="K43" s="9"/>
      <c r="L43" s="28">
        <f t="shared" si="9"/>
        <v>4.5058139534883718E-2</v>
      </c>
      <c r="M43" s="6">
        <f t="shared" si="10"/>
        <v>4133.3333333333339</v>
      </c>
      <c r="N43" s="7">
        <f t="shared" si="11"/>
        <v>0.71306451612903232</v>
      </c>
      <c r="O43" s="7"/>
      <c r="P43" s="24">
        <f t="shared" si="12"/>
        <v>620.00000000000011</v>
      </c>
      <c r="Q43" s="24">
        <f t="shared" si="13"/>
        <v>2480.0000000000005</v>
      </c>
      <c r="R43" s="24">
        <f t="shared" si="14"/>
        <v>1033.3333333333335</v>
      </c>
      <c r="S43" s="24">
        <f t="shared" si="15"/>
        <v>516.66666666666674</v>
      </c>
      <c r="T43" s="24">
        <f t="shared" si="16"/>
        <v>62.000000000000007</v>
      </c>
      <c r="U43" s="21">
        <f t="shared" si="17"/>
        <v>4071.3333333333339</v>
      </c>
    </row>
    <row r="44" spans="1:21" ht="15" thickBot="1" x14ac:dyDescent="0.4">
      <c r="A44" s="5" t="s">
        <v>44</v>
      </c>
      <c r="B44" s="1">
        <v>1345</v>
      </c>
      <c r="C44" s="2"/>
      <c r="D44" s="2">
        <v>31</v>
      </c>
      <c r="E44" s="2"/>
      <c r="F44" s="1">
        <v>1019</v>
      </c>
      <c r="G44" s="2">
        <v>643</v>
      </c>
      <c r="H44" s="2">
        <v>15</v>
      </c>
      <c r="I44" s="1">
        <v>31970</v>
      </c>
      <c r="J44" s="1">
        <v>15279</v>
      </c>
      <c r="K44" s="10"/>
      <c r="L44" s="28">
        <f t="shared" si="9"/>
        <v>2.3048327137546468E-2</v>
      </c>
      <c r="M44" s="6">
        <f t="shared" si="10"/>
        <v>2066.666666666667</v>
      </c>
      <c r="N44" s="7">
        <f t="shared" si="11"/>
        <v>0.50693548387096776</v>
      </c>
      <c r="O44" s="7"/>
      <c r="P44" s="24">
        <f t="shared" si="12"/>
        <v>310.00000000000006</v>
      </c>
      <c r="Q44" s="24">
        <f t="shared" si="13"/>
        <v>1240.0000000000002</v>
      </c>
      <c r="R44" s="24">
        <f t="shared" si="14"/>
        <v>516.66666666666674</v>
      </c>
      <c r="S44" s="24">
        <f t="shared" si="15"/>
        <v>258.33333333333337</v>
      </c>
      <c r="T44" s="24">
        <f t="shared" si="16"/>
        <v>31.000000000000004</v>
      </c>
      <c r="U44" s="21">
        <f t="shared" si="17"/>
        <v>2035.666666666667</v>
      </c>
    </row>
    <row r="45" spans="1:21" ht="15" thickBot="1" x14ac:dyDescent="0.4">
      <c r="A45" s="5" t="s">
        <v>42</v>
      </c>
      <c r="B45" s="1">
        <v>1020</v>
      </c>
      <c r="C45" s="2"/>
      <c r="D45" s="2">
        <v>23</v>
      </c>
      <c r="E45" s="2"/>
      <c r="F45" s="2">
        <v>748</v>
      </c>
      <c r="G45" s="2">
        <v>759</v>
      </c>
      <c r="H45" s="2">
        <v>17</v>
      </c>
      <c r="I45" s="1">
        <v>11610</v>
      </c>
      <c r="J45" s="1">
        <v>8641</v>
      </c>
      <c r="K45" s="10"/>
      <c r="L45" s="28">
        <f t="shared" si="9"/>
        <v>2.2549019607843137E-2</v>
      </c>
      <c r="M45" s="6">
        <f t="shared" si="10"/>
        <v>1533.3333333333335</v>
      </c>
      <c r="N45" s="7">
        <f t="shared" si="11"/>
        <v>0.51217391304347826</v>
      </c>
      <c r="O45" s="7"/>
      <c r="P45" s="24">
        <f t="shared" si="12"/>
        <v>230.00000000000003</v>
      </c>
      <c r="Q45" s="24">
        <f t="shared" si="13"/>
        <v>920.00000000000011</v>
      </c>
      <c r="R45" s="24">
        <f t="shared" si="14"/>
        <v>383.33333333333337</v>
      </c>
      <c r="S45" s="24">
        <f t="shared" si="15"/>
        <v>191.66666666666669</v>
      </c>
      <c r="T45" s="24">
        <f t="shared" si="16"/>
        <v>23</v>
      </c>
      <c r="U45" s="21">
        <f t="shared" si="17"/>
        <v>1510.3333333333335</v>
      </c>
    </row>
    <row r="46" spans="1:21" ht="15" thickBot="1" x14ac:dyDescent="0.4">
      <c r="A46" s="5" t="s">
        <v>50</v>
      </c>
      <c r="B46" s="2">
        <v>871</v>
      </c>
      <c r="C46" s="2"/>
      <c r="D46" s="2">
        <v>18</v>
      </c>
      <c r="E46" s="2"/>
      <c r="F46" s="2">
        <v>831</v>
      </c>
      <c r="G46" s="2">
        <v>457</v>
      </c>
      <c r="H46" s="2">
        <v>9</v>
      </c>
      <c r="I46" s="1">
        <v>11384</v>
      </c>
      <c r="J46" s="1">
        <v>5977</v>
      </c>
      <c r="K46" s="9"/>
      <c r="L46" s="28">
        <f t="shared" si="9"/>
        <v>2.0665901262916189E-2</v>
      </c>
      <c r="M46" s="6">
        <f t="shared" si="10"/>
        <v>1200</v>
      </c>
      <c r="N46" s="7">
        <f t="shared" si="11"/>
        <v>0.3075</v>
      </c>
      <c r="O46" s="7"/>
      <c r="P46" s="24">
        <f t="shared" si="12"/>
        <v>180</v>
      </c>
      <c r="Q46" s="24">
        <f t="shared" si="13"/>
        <v>720</v>
      </c>
      <c r="R46" s="24">
        <f t="shared" si="14"/>
        <v>300</v>
      </c>
      <c r="S46" s="24">
        <f t="shared" si="15"/>
        <v>150</v>
      </c>
      <c r="T46" s="24">
        <f t="shared" si="16"/>
        <v>18</v>
      </c>
      <c r="U46" s="21">
        <f t="shared" si="17"/>
        <v>1182</v>
      </c>
    </row>
    <row r="47" spans="1:21" ht="15" thickBot="1" x14ac:dyDescent="0.4">
      <c r="A47" s="5" t="s">
        <v>54</v>
      </c>
      <c r="B47" s="2">
        <v>868</v>
      </c>
      <c r="C47" s="2"/>
      <c r="D47" s="2">
        <v>6</v>
      </c>
      <c r="E47" s="2"/>
      <c r="F47" s="2">
        <v>655</v>
      </c>
      <c r="G47" s="1">
        <v>1004</v>
      </c>
      <c r="H47" s="2">
        <v>7</v>
      </c>
      <c r="I47" s="1">
        <v>9002</v>
      </c>
      <c r="J47" s="1">
        <v>10415</v>
      </c>
      <c r="K47" s="9"/>
      <c r="L47" s="28">
        <f t="shared" si="9"/>
        <v>6.9124423963133645E-3</v>
      </c>
      <c r="M47" s="6">
        <f t="shared" si="10"/>
        <v>400</v>
      </c>
      <c r="N47" s="7">
        <f t="shared" si="11"/>
        <v>0.63749999999999996</v>
      </c>
      <c r="O47" s="7"/>
      <c r="P47" s="24">
        <f t="shared" si="12"/>
        <v>60</v>
      </c>
      <c r="Q47" s="24">
        <f t="shared" si="13"/>
        <v>240</v>
      </c>
      <c r="R47" s="24">
        <f t="shared" si="14"/>
        <v>100</v>
      </c>
      <c r="S47" s="24">
        <f t="shared" si="15"/>
        <v>50</v>
      </c>
      <c r="T47" s="24">
        <f t="shared" si="16"/>
        <v>6</v>
      </c>
      <c r="U47" s="21">
        <f t="shared" si="17"/>
        <v>394</v>
      </c>
    </row>
    <row r="48" spans="1:21" ht="15" thickBot="1" x14ac:dyDescent="0.4">
      <c r="A48" s="5" t="s">
        <v>48</v>
      </c>
      <c r="B48" s="2">
        <v>748</v>
      </c>
      <c r="C48" s="2"/>
      <c r="D48" s="2">
        <v>28</v>
      </c>
      <c r="E48" s="2"/>
      <c r="F48" s="2">
        <v>720</v>
      </c>
      <c r="G48" s="1">
        <v>1197</v>
      </c>
      <c r="H48" s="2">
        <v>45</v>
      </c>
      <c r="I48" s="1">
        <v>10365</v>
      </c>
      <c r="J48" s="1">
        <v>16585</v>
      </c>
      <c r="K48" s="10"/>
      <c r="L48" s="28">
        <f t="shared" si="9"/>
        <v>3.7433155080213901E-2</v>
      </c>
      <c r="M48" s="6">
        <f t="shared" si="10"/>
        <v>1866.6666666666667</v>
      </c>
      <c r="N48" s="7">
        <f t="shared" si="11"/>
        <v>0.61428571428571432</v>
      </c>
      <c r="O48" s="7"/>
      <c r="P48" s="24">
        <f t="shared" si="12"/>
        <v>280</v>
      </c>
      <c r="Q48" s="24">
        <f t="shared" si="13"/>
        <v>1120</v>
      </c>
      <c r="R48" s="24">
        <f t="shared" si="14"/>
        <v>466.66666666666669</v>
      </c>
      <c r="S48" s="24">
        <f t="shared" si="15"/>
        <v>233.33333333333334</v>
      </c>
      <c r="T48" s="24">
        <f t="shared" si="16"/>
        <v>28</v>
      </c>
      <c r="U48" s="21">
        <f t="shared" si="17"/>
        <v>1838.6666666666667</v>
      </c>
    </row>
    <row r="49" spans="1:21" ht="15" thickBot="1" x14ac:dyDescent="0.4">
      <c r="A49" s="5" t="s">
        <v>39</v>
      </c>
      <c r="B49" s="2">
        <v>698</v>
      </c>
      <c r="C49" s="2"/>
      <c r="D49" s="2">
        <v>19</v>
      </c>
      <c r="E49" s="2"/>
      <c r="F49" s="2">
        <v>406</v>
      </c>
      <c r="G49" s="2">
        <v>524</v>
      </c>
      <c r="H49" s="2">
        <v>14</v>
      </c>
      <c r="I49" s="1">
        <v>12168</v>
      </c>
      <c r="J49" s="1">
        <v>9130</v>
      </c>
      <c r="K49" s="9"/>
      <c r="L49" s="28">
        <f t="shared" si="9"/>
        <v>2.7220630372492838E-2</v>
      </c>
      <c r="M49" s="6">
        <f t="shared" si="10"/>
        <v>1266.6666666666667</v>
      </c>
      <c r="N49" s="7">
        <f t="shared" si="11"/>
        <v>0.67947368421052634</v>
      </c>
      <c r="O49" s="7"/>
      <c r="P49" s="24">
        <f t="shared" si="12"/>
        <v>190</v>
      </c>
      <c r="Q49" s="24">
        <f t="shared" si="13"/>
        <v>760</v>
      </c>
      <c r="R49" s="24">
        <f t="shared" si="14"/>
        <v>316.66666666666669</v>
      </c>
      <c r="S49" s="24">
        <f t="shared" si="15"/>
        <v>158.33333333333334</v>
      </c>
      <c r="T49" s="24">
        <f t="shared" si="16"/>
        <v>19</v>
      </c>
      <c r="U49" s="21">
        <f t="shared" si="17"/>
        <v>1247.6666666666667</v>
      </c>
    </row>
    <row r="50" spans="1:21" ht="15" thickBot="1" x14ac:dyDescent="0.4">
      <c r="A50" s="5" t="s">
        <v>56</v>
      </c>
      <c r="B50" s="2">
        <v>633</v>
      </c>
      <c r="C50" s="2"/>
      <c r="D50" s="2">
        <v>9</v>
      </c>
      <c r="E50" s="2"/>
      <c r="F50" s="2">
        <v>539</v>
      </c>
      <c r="G50" s="2">
        <v>346</v>
      </c>
      <c r="H50" s="2">
        <v>5</v>
      </c>
      <c r="I50" s="1">
        <v>16748</v>
      </c>
      <c r="J50" s="1">
        <v>9157</v>
      </c>
      <c r="K50" s="10"/>
      <c r="L50" s="28">
        <f t="shared" si="9"/>
        <v>1.4218009478672985E-2</v>
      </c>
      <c r="M50" s="6">
        <f t="shared" si="10"/>
        <v>600</v>
      </c>
      <c r="N50" s="7">
        <f t="shared" si="11"/>
        <v>0.10166666666666667</v>
      </c>
      <c r="O50" s="7"/>
      <c r="P50" s="24">
        <f t="shared" si="12"/>
        <v>90</v>
      </c>
      <c r="Q50" s="24">
        <f t="shared" si="13"/>
        <v>360</v>
      </c>
      <c r="R50" s="24">
        <f t="shared" si="14"/>
        <v>150</v>
      </c>
      <c r="S50" s="24">
        <f t="shared" si="15"/>
        <v>75</v>
      </c>
      <c r="T50" s="24">
        <f t="shared" si="16"/>
        <v>9</v>
      </c>
      <c r="U50" s="21">
        <f t="shared" si="17"/>
        <v>591</v>
      </c>
    </row>
    <row r="51" spans="1:21" ht="15" thickBot="1" x14ac:dyDescent="0.4">
      <c r="A51" s="5" t="s">
        <v>47</v>
      </c>
      <c r="B51" s="2">
        <v>504</v>
      </c>
      <c r="C51" s="2"/>
      <c r="D51" s="2">
        <v>9</v>
      </c>
      <c r="E51" s="2"/>
      <c r="F51" s="2">
        <v>180</v>
      </c>
      <c r="G51" s="2">
        <v>354</v>
      </c>
      <c r="H51" s="2">
        <v>6</v>
      </c>
      <c r="I51" s="1">
        <v>18827</v>
      </c>
      <c r="J51" s="1">
        <v>13240</v>
      </c>
      <c r="K51" s="9"/>
      <c r="L51" s="28">
        <f t="shared" si="9"/>
        <v>1.7857142857142856E-2</v>
      </c>
      <c r="M51" s="6">
        <f t="shared" si="10"/>
        <v>600</v>
      </c>
      <c r="N51" s="7">
        <f t="shared" si="11"/>
        <v>0.7</v>
      </c>
      <c r="O51" s="7"/>
      <c r="P51" s="24">
        <f t="shared" si="12"/>
        <v>90</v>
      </c>
      <c r="Q51" s="24">
        <f t="shared" si="13"/>
        <v>360</v>
      </c>
      <c r="R51" s="24">
        <f t="shared" si="14"/>
        <v>150</v>
      </c>
      <c r="S51" s="24">
        <f t="shared" si="15"/>
        <v>75</v>
      </c>
      <c r="T51" s="24">
        <f t="shared" si="16"/>
        <v>9</v>
      </c>
      <c r="U51" s="21">
        <f t="shared" si="17"/>
        <v>591</v>
      </c>
    </row>
    <row r="52" spans="1:21" ht="15" thickBot="1" x14ac:dyDescent="0.4">
      <c r="A52" s="5" t="s">
        <v>51</v>
      </c>
      <c r="B52" s="2">
        <v>394</v>
      </c>
      <c r="C52" s="2"/>
      <c r="D52" s="2">
        <v>7</v>
      </c>
      <c r="E52" s="2"/>
      <c r="F52" s="2">
        <v>216</v>
      </c>
      <c r="G52" s="2">
        <v>378</v>
      </c>
      <c r="H52" s="2">
        <v>7</v>
      </c>
      <c r="I52" s="1">
        <v>9098</v>
      </c>
      <c r="J52" s="1">
        <v>8734</v>
      </c>
      <c r="K52" s="9"/>
      <c r="L52" s="28">
        <f t="shared" si="9"/>
        <v>1.7766497461928935E-2</v>
      </c>
      <c r="M52" s="6">
        <f t="shared" si="10"/>
        <v>466.66666666666669</v>
      </c>
      <c r="N52" s="7">
        <f t="shared" si="11"/>
        <v>0.53714285714285714</v>
      </c>
      <c r="O52" s="7"/>
      <c r="P52" s="24">
        <f t="shared" si="12"/>
        <v>70</v>
      </c>
      <c r="Q52" s="24">
        <f t="shared" si="13"/>
        <v>280</v>
      </c>
      <c r="R52" s="24">
        <f t="shared" si="14"/>
        <v>116.66666666666667</v>
      </c>
      <c r="S52" s="24">
        <f t="shared" si="15"/>
        <v>58.333333333333336</v>
      </c>
      <c r="T52" s="24">
        <f t="shared" si="16"/>
        <v>7</v>
      </c>
      <c r="U52" s="21">
        <f t="shared" si="17"/>
        <v>459.66666666666669</v>
      </c>
    </row>
    <row r="53" spans="1:21" ht="15" thickBot="1" x14ac:dyDescent="0.4">
      <c r="A53" s="5" t="s">
        <v>53</v>
      </c>
      <c r="B53" s="2">
        <v>331</v>
      </c>
      <c r="C53" s="2"/>
      <c r="D53" s="2">
        <v>8</v>
      </c>
      <c r="E53" s="2"/>
      <c r="F53" s="2">
        <v>196</v>
      </c>
      <c r="G53" s="2">
        <v>440</v>
      </c>
      <c r="H53" s="2">
        <v>11</v>
      </c>
      <c r="I53" s="1">
        <v>10781</v>
      </c>
      <c r="J53" s="1">
        <v>14333</v>
      </c>
      <c r="K53" s="10"/>
      <c r="L53" s="28">
        <f t="shared" si="9"/>
        <v>2.4169184290030211E-2</v>
      </c>
      <c r="M53" s="6">
        <f t="shared" si="10"/>
        <v>533.33333333333337</v>
      </c>
      <c r="N53" s="7">
        <f t="shared" si="11"/>
        <v>0.63250000000000006</v>
      </c>
      <c r="O53" s="7"/>
      <c r="P53" s="24">
        <f t="shared" si="12"/>
        <v>80</v>
      </c>
      <c r="Q53" s="24">
        <f t="shared" si="13"/>
        <v>320</v>
      </c>
      <c r="R53" s="24">
        <f t="shared" si="14"/>
        <v>133.33333333333334</v>
      </c>
      <c r="S53" s="24">
        <f t="shared" si="15"/>
        <v>66.666666666666671</v>
      </c>
      <c r="T53" s="24">
        <f t="shared" si="16"/>
        <v>8</v>
      </c>
      <c r="U53" s="21">
        <f t="shared" si="17"/>
        <v>525.33333333333337</v>
      </c>
    </row>
    <row r="54" spans="1:21" ht="15" thickBot="1" x14ac:dyDescent="0.4">
      <c r="A54" s="5" t="s">
        <v>52</v>
      </c>
      <c r="B54" s="2">
        <v>277</v>
      </c>
      <c r="C54" s="2"/>
      <c r="D54" s="2">
        <v>8</v>
      </c>
      <c r="E54" s="2"/>
      <c r="F54" s="2">
        <v>184</v>
      </c>
      <c r="G54" s="2">
        <v>375</v>
      </c>
      <c r="H54" s="2">
        <v>11</v>
      </c>
      <c r="I54" s="1">
        <v>8038</v>
      </c>
      <c r="J54" s="1">
        <v>10884</v>
      </c>
      <c r="K54" s="10"/>
      <c r="L54" s="28">
        <f t="shared" si="9"/>
        <v>2.8880866425992781E-2</v>
      </c>
      <c r="M54" s="6">
        <f t="shared" si="10"/>
        <v>533.33333333333337</v>
      </c>
      <c r="N54" s="7">
        <f t="shared" si="11"/>
        <v>0.65500000000000003</v>
      </c>
      <c r="O54" s="7"/>
      <c r="P54" s="24">
        <f t="shared" si="12"/>
        <v>80</v>
      </c>
      <c r="Q54" s="24">
        <f t="shared" si="13"/>
        <v>320</v>
      </c>
      <c r="R54" s="24">
        <f t="shared" si="14"/>
        <v>133.33333333333334</v>
      </c>
      <c r="S54" s="24">
        <f t="shared" si="15"/>
        <v>66.666666666666671</v>
      </c>
      <c r="T54" s="24">
        <f t="shared" si="16"/>
        <v>8</v>
      </c>
      <c r="U54" s="21">
        <f t="shared" si="17"/>
        <v>525.33333333333337</v>
      </c>
    </row>
    <row r="55" spans="1:21" ht="15" thickBot="1" x14ac:dyDescent="0.4">
      <c r="A55" s="5" t="s">
        <v>55</v>
      </c>
      <c r="B55" s="2">
        <v>275</v>
      </c>
      <c r="C55" s="2"/>
      <c r="D55" s="2">
        <v>1</v>
      </c>
      <c r="E55" s="2"/>
      <c r="F55" s="2">
        <v>134</v>
      </c>
      <c r="G55" s="2">
        <v>473</v>
      </c>
      <c r="H55" s="2">
        <v>2</v>
      </c>
      <c r="I55" s="1">
        <v>5963</v>
      </c>
      <c r="J55" s="1">
        <v>10249</v>
      </c>
      <c r="K55" s="9"/>
      <c r="L55" s="28">
        <f t="shared" si="9"/>
        <v>3.6363636363636364E-3</v>
      </c>
      <c r="M55" s="6">
        <f t="shared" si="10"/>
        <v>66.666666666666671</v>
      </c>
      <c r="N55" s="7">
        <f t="shared" si="11"/>
        <v>1.0099999999999998</v>
      </c>
      <c r="O55" s="7"/>
      <c r="P55" s="24">
        <f t="shared" si="12"/>
        <v>10</v>
      </c>
      <c r="Q55" s="24">
        <f t="shared" si="13"/>
        <v>40</v>
      </c>
      <c r="R55" s="24">
        <f t="shared" si="14"/>
        <v>16.666666666666668</v>
      </c>
      <c r="S55" s="24">
        <f t="shared" si="15"/>
        <v>8.3333333333333339</v>
      </c>
      <c r="T55" s="24">
        <f t="shared" si="16"/>
        <v>1</v>
      </c>
      <c r="U55" s="21">
        <f t="shared" si="17"/>
        <v>65.666666666666671</v>
      </c>
    </row>
    <row r="56" spans="1:21" ht="15" thickBot="1" x14ac:dyDescent="0.4">
      <c r="A56" s="5" t="s">
        <v>64</v>
      </c>
      <c r="B56" s="2">
        <v>133</v>
      </c>
      <c r="C56" s="2"/>
      <c r="D56" s="2">
        <v>5</v>
      </c>
      <c r="E56" s="2"/>
      <c r="F56" s="2">
        <v>70</v>
      </c>
      <c r="G56" s="2"/>
      <c r="H56" s="2"/>
      <c r="I56" s="2">
        <v>605</v>
      </c>
      <c r="J56" s="2"/>
      <c r="K56" s="10"/>
      <c r="L56" s="28">
        <f t="shared" si="9"/>
        <v>3.7593984962406013E-2</v>
      </c>
      <c r="M56" s="6">
        <f t="shared" si="10"/>
        <v>333.33333333333337</v>
      </c>
      <c r="N56" s="7">
        <f t="shared" si="11"/>
        <v>0.79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11</v>
      </c>
      <c r="C57" s="2"/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8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903</v>
      </c>
      <c r="C58" s="2"/>
      <c r="D58" s="2">
        <v>45</v>
      </c>
      <c r="E58" s="2"/>
      <c r="F58" s="2">
        <v>854</v>
      </c>
      <c r="G58" s="2">
        <v>267</v>
      </c>
      <c r="H58" s="2">
        <v>13</v>
      </c>
      <c r="I58" s="1">
        <v>8157</v>
      </c>
      <c r="J58" s="1">
        <v>2408</v>
      </c>
      <c r="K58" s="9"/>
      <c r="L58" s="27"/>
      <c r="M58" s="6">
        <f t="shared" si="10"/>
        <v>3000</v>
      </c>
      <c r="N58" s="7">
        <f t="shared" si="11"/>
        <v>0.71533333333333338</v>
      </c>
      <c r="O58" s="7"/>
      <c r="P58" s="24">
        <f>P55*$M58</f>
        <v>30000</v>
      </c>
      <c r="Q58" s="24">
        <f>Q55*$M58</f>
        <v>120000</v>
      </c>
      <c r="R58" s="24">
        <f>R55*$M58</f>
        <v>50000</v>
      </c>
      <c r="S58" s="24">
        <f>S55*$M58</f>
        <v>25000</v>
      </c>
      <c r="T58" s="24">
        <f>T55*$M58</f>
        <v>3000</v>
      </c>
    </row>
    <row r="59" spans="1:21" ht="21.5" thickBot="1" x14ac:dyDescent="0.4">
      <c r="A59" s="16" t="s">
        <v>66</v>
      </c>
      <c r="B59" s="17">
        <v>51</v>
      </c>
      <c r="C59" s="17"/>
      <c r="D59" s="17">
        <v>1</v>
      </c>
      <c r="E59" s="17"/>
      <c r="F59" s="17">
        <v>7</v>
      </c>
      <c r="G59" s="17"/>
      <c r="H59" s="17"/>
      <c r="I59" s="17">
        <v>370</v>
      </c>
      <c r="J59" s="17"/>
      <c r="K59" s="47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4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4" ht="13.5" thickBot="1" x14ac:dyDescent="0.35">
      <c r="A2" s="5" t="s">
        <v>36</v>
      </c>
      <c r="B2" s="1">
        <v>3803</v>
      </c>
      <c r="C2" s="2"/>
      <c r="D2" s="2">
        <v>103</v>
      </c>
      <c r="E2" s="2"/>
      <c r="F2" s="1">
        <v>3680</v>
      </c>
      <c r="G2" s="2">
        <v>782</v>
      </c>
      <c r="H2" s="2">
        <v>21</v>
      </c>
      <c r="I2" s="1">
        <v>29140</v>
      </c>
      <c r="J2" s="1">
        <v>5990</v>
      </c>
      <c r="K2" s="42"/>
      <c r="L2" s="44">
        <f>IFERROR(B2/I2,0)</f>
        <v>0.13050789293067949</v>
      </c>
    </row>
    <row r="3" spans="1:14" ht="13.5" thickBot="1" x14ac:dyDescent="0.35">
      <c r="A3" s="5" t="s">
        <v>52</v>
      </c>
      <c r="B3" s="2">
        <v>277</v>
      </c>
      <c r="C3" s="2"/>
      <c r="D3" s="2">
        <v>8</v>
      </c>
      <c r="E3" s="2"/>
      <c r="F3" s="2">
        <v>184</v>
      </c>
      <c r="G3" s="2">
        <v>375</v>
      </c>
      <c r="H3" s="2">
        <v>11</v>
      </c>
      <c r="I3" s="1">
        <v>8038</v>
      </c>
      <c r="J3" s="1">
        <v>10884</v>
      </c>
      <c r="K3" s="43"/>
      <c r="L3" s="44">
        <f>IFERROR(B3/I3,0)</f>
        <v>3.4461308783279423E-2</v>
      </c>
    </row>
    <row r="4" spans="1:14" ht="13.5" thickBot="1" x14ac:dyDescent="0.35">
      <c r="A4" s="5" t="s">
        <v>33</v>
      </c>
      <c r="B4" s="1">
        <v>3702</v>
      </c>
      <c r="C4" s="2"/>
      <c r="D4" s="2">
        <v>122</v>
      </c>
      <c r="E4" s="2"/>
      <c r="F4" s="1">
        <v>3540</v>
      </c>
      <c r="G4" s="2">
        <v>533</v>
      </c>
      <c r="H4" s="2">
        <v>18</v>
      </c>
      <c r="I4" s="1">
        <v>42109</v>
      </c>
      <c r="J4" s="1">
        <v>6062</v>
      </c>
      <c r="K4" s="41"/>
      <c r="L4" s="44">
        <f>IFERROR(B4/I4,0)</f>
        <v>8.7914697570590616E-2</v>
      </c>
    </row>
    <row r="5" spans="1:14" ht="12.5" customHeight="1" thickBot="1" x14ac:dyDescent="0.35">
      <c r="A5" s="5" t="s">
        <v>34</v>
      </c>
      <c r="B5" s="1">
        <v>1475</v>
      </c>
      <c r="C5" s="2"/>
      <c r="D5" s="2">
        <v>30</v>
      </c>
      <c r="E5" s="2"/>
      <c r="F5" s="1">
        <v>1018</v>
      </c>
      <c r="G5" s="2">
        <v>493</v>
      </c>
      <c r="H5" s="2">
        <v>10</v>
      </c>
      <c r="I5" s="1">
        <v>21014</v>
      </c>
      <c r="J5" s="1">
        <v>7027</v>
      </c>
      <c r="K5" s="41"/>
      <c r="L5" s="44">
        <f>IFERROR(B5/I5,0)</f>
        <v>7.0191301037403633E-2</v>
      </c>
    </row>
    <row r="6" spans="1:14" ht="13.5" thickBot="1" x14ac:dyDescent="0.35">
      <c r="A6" s="5" t="s">
        <v>10</v>
      </c>
      <c r="B6" s="1">
        <v>24371</v>
      </c>
      <c r="C6" s="4">
        <v>232</v>
      </c>
      <c r="D6" s="2">
        <v>731</v>
      </c>
      <c r="E6" s="3">
        <v>4</v>
      </c>
      <c r="F6" s="1">
        <v>22700</v>
      </c>
      <c r="G6" s="2">
        <v>623</v>
      </c>
      <c r="H6" s="2">
        <v>19</v>
      </c>
      <c r="I6" s="1">
        <v>203400</v>
      </c>
      <c r="J6" s="1">
        <v>5196</v>
      </c>
      <c r="K6" s="41"/>
      <c r="L6" s="44">
        <f>IFERROR(B6/I6,0)</f>
        <v>0.1198180924287119</v>
      </c>
    </row>
    <row r="7" spans="1:14" ht="13.5" thickBot="1" x14ac:dyDescent="0.35">
      <c r="A7" s="5" t="s">
        <v>18</v>
      </c>
      <c r="B7" s="1">
        <v>7684</v>
      </c>
      <c r="C7" s="2"/>
      <c r="D7" s="2">
        <v>304</v>
      </c>
      <c r="E7" s="2"/>
      <c r="F7" s="1">
        <v>7340</v>
      </c>
      <c r="G7" s="1">
        <v>1389</v>
      </c>
      <c r="H7" s="2">
        <v>55</v>
      </c>
      <c r="I7" s="1">
        <v>37153</v>
      </c>
      <c r="J7" s="1">
        <v>6717</v>
      </c>
      <c r="K7" s="40"/>
      <c r="L7" s="44">
        <f>IFERROR(B7/I7,0)</f>
        <v>0.20682044518612225</v>
      </c>
    </row>
    <row r="8" spans="1:14" ht="13.5" thickBot="1" x14ac:dyDescent="0.35">
      <c r="A8" s="5" t="s">
        <v>23</v>
      </c>
      <c r="B8" s="1">
        <v>13381</v>
      </c>
      <c r="C8" s="2"/>
      <c r="D8" s="2">
        <v>602</v>
      </c>
      <c r="E8" s="2"/>
      <c r="F8" s="1">
        <v>12729</v>
      </c>
      <c r="G8" s="1">
        <v>3736</v>
      </c>
      <c r="H8" s="2">
        <v>168</v>
      </c>
      <c r="I8" s="1">
        <v>44309</v>
      </c>
      <c r="J8" s="1">
        <v>12372</v>
      </c>
      <c r="K8" s="41"/>
      <c r="L8" s="44">
        <f>IFERROR(B8/I8,0)</f>
        <v>0.30199282312848408</v>
      </c>
    </row>
    <row r="9" spans="1:14" ht="13.5" thickBot="1" x14ac:dyDescent="0.35">
      <c r="A9" s="5" t="s">
        <v>43</v>
      </c>
      <c r="B9" s="1">
        <v>1761</v>
      </c>
      <c r="C9" s="2"/>
      <c r="D9" s="2">
        <v>41</v>
      </c>
      <c r="E9" s="2"/>
      <c r="F9" s="1">
        <v>1443</v>
      </c>
      <c r="G9" s="1">
        <v>1855</v>
      </c>
      <c r="H9" s="2">
        <v>43</v>
      </c>
      <c r="I9" s="1">
        <v>12304</v>
      </c>
      <c r="J9" s="1">
        <v>12958</v>
      </c>
      <c r="L9" s="44">
        <f>IFERROR(B9/I9,0)</f>
        <v>0.14312418725617684</v>
      </c>
    </row>
    <row r="10" spans="1:14" ht="13.5" thickBot="1" x14ac:dyDescent="0.35">
      <c r="A10" s="5" t="s">
        <v>63</v>
      </c>
      <c r="B10" s="1">
        <v>1955</v>
      </c>
      <c r="C10" s="2"/>
      <c r="D10" s="2">
        <v>52</v>
      </c>
      <c r="E10" s="2"/>
      <c r="F10" s="1">
        <v>1396</v>
      </c>
      <c r="G10" s="1">
        <v>2856</v>
      </c>
      <c r="H10" s="2">
        <v>76</v>
      </c>
      <c r="I10" s="1">
        <v>10934</v>
      </c>
      <c r="J10" s="1">
        <v>15974</v>
      </c>
      <c r="K10" s="41"/>
      <c r="L10" s="44">
        <f>IFERROR(B10/I10,0)</f>
        <v>0.17880007316627036</v>
      </c>
    </row>
    <row r="11" spans="1:14" ht="13.5" thickBot="1" x14ac:dyDescent="0.35">
      <c r="A11" s="5" t="s">
        <v>13</v>
      </c>
      <c r="B11" s="1">
        <v>21019</v>
      </c>
      <c r="C11" s="2"/>
      <c r="D11" s="2">
        <v>499</v>
      </c>
      <c r="E11" s="2"/>
      <c r="F11" s="1">
        <v>19895</v>
      </c>
      <c r="G11" s="1">
        <v>1020</v>
      </c>
      <c r="H11" s="2">
        <v>24</v>
      </c>
      <c r="I11" s="1">
        <v>197996</v>
      </c>
      <c r="J11" s="1">
        <v>9612</v>
      </c>
      <c r="K11" s="40"/>
      <c r="L11" s="44">
        <f>IFERROR(B11/I11,0)</f>
        <v>0.10615871027697529</v>
      </c>
      <c r="N11" s="39"/>
    </row>
    <row r="12" spans="1:14" ht="13.5" thickBot="1" x14ac:dyDescent="0.35">
      <c r="A12" s="5" t="s">
        <v>16</v>
      </c>
      <c r="B12" s="1">
        <v>13621</v>
      </c>
      <c r="C12" s="2"/>
      <c r="D12" s="2">
        <v>480</v>
      </c>
      <c r="E12" s="2"/>
      <c r="F12" s="1">
        <v>13110</v>
      </c>
      <c r="G12" s="1">
        <v>1323</v>
      </c>
      <c r="H12" s="2">
        <v>47</v>
      </c>
      <c r="I12" s="1">
        <v>57038</v>
      </c>
      <c r="J12" s="1">
        <v>5539</v>
      </c>
      <c r="K12" s="41"/>
      <c r="L12" s="44">
        <f>IFERROR(B12/I12,0)</f>
        <v>0.23880570847505173</v>
      </c>
    </row>
    <row r="13" spans="1:14" ht="13.5" thickBot="1" x14ac:dyDescent="0.35">
      <c r="A13" s="5" t="s">
        <v>64</v>
      </c>
      <c r="B13" s="2">
        <v>133</v>
      </c>
      <c r="C13" s="2"/>
      <c r="D13" s="2">
        <v>5</v>
      </c>
      <c r="E13" s="2"/>
      <c r="F13" s="2">
        <v>70</v>
      </c>
      <c r="G13" s="2"/>
      <c r="H13" s="2"/>
      <c r="I13" s="2">
        <v>605</v>
      </c>
      <c r="J13" s="2"/>
      <c r="K13" s="41"/>
      <c r="L13" s="44">
        <f>IFERROR(B13/I13,0)</f>
        <v>0.21983471074380165</v>
      </c>
    </row>
    <row r="14" spans="1:14" ht="13.5" thickBot="1" x14ac:dyDescent="0.35">
      <c r="A14" s="5" t="s">
        <v>47</v>
      </c>
      <c r="B14" s="2">
        <v>504</v>
      </c>
      <c r="C14" s="2"/>
      <c r="D14" s="2">
        <v>9</v>
      </c>
      <c r="E14" s="2"/>
      <c r="F14" s="2">
        <v>180</v>
      </c>
      <c r="G14" s="2">
        <v>354</v>
      </c>
      <c r="H14" s="2">
        <v>6</v>
      </c>
      <c r="I14" s="1">
        <v>18827</v>
      </c>
      <c r="J14" s="1">
        <v>13240</v>
      </c>
      <c r="K14" s="41"/>
      <c r="L14" s="44">
        <f>IFERROR(B14/I14,0)</f>
        <v>2.6770064269400328E-2</v>
      </c>
    </row>
    <row r="15" spans="1:14" ht="13.5" thickBot="1" x14ac:dyDescent="0.35">
      <c r="A15" s="5" t="s">
        <v>49</v>
      </c>
      <c r="B15" s="1">
        <v>1453</v>
      </c>
      <c r="C15" s="2"/>
      <c r="D15" s="2">
        <v>33</v>
      </c>
      <c r="E15" s="2"/>
      <c r="F15" s="1">
        <v>1396</v>
      </c>
      <c r="G15" s="2">
        <v>861</v>
      </c>
      <c r="H15" s="2">
        <v>20</v>
      </c>
      <c r="I15" s="1">
        <v>14881</v>
      </c>
      <c r="J15" s="1">
        <v>8817</v>
      </c>
      <c r="K15" s="42"/>
      <c r="L15" s="44">
        <f>IFERROR(B15/I15,0)</f>
        <v>9.7641287547879846E-2</v>
      </c>
    </row>
    <row r="16" spans="1:14" ht="13.5" thickBot="1" x14ac:dyDescent="0.35">
      <c r="A16" s="5" t="s">
        <v>12</v>
      </c>
      <c r="B16" s="1">
        <v>22025</v>
      </c>
      <c r="C16" s="2"/>
      <c r="D16" s="2">
        <v>794</v>
      </c>
      <c r="E16" s="2"/>
      <c r="F16" s="1">
        <v>21181</v>
      </c>
      <c r="G16" s="1">
        <v>1718</v>
      </c>
      <c r="H16" s="2">
        <v>62</v>
      </c>
      <c r="I16" s="1">
        <v>105768</v>
      </c>
      <c r="J16" s="1">
        <v>8249</v>
      </c>
      <c r="K16" s="41"/>
      <c r="L16" s="44">
        <f>IFERROR(B16/I16,0)</f>
        <v>0.2082387867786098</v>
      </c>
    </row>
    <row r="17" spans="1:12" ht="13.5" thickBot="1" x14ac:dyDescent="0.35">
      <c r="A17" s="5" t="s">
        <v>27</v>
      </c>
      <c r="B17" s="1">
        <v>8236</v>
      </c>
      <c r="C17" s="2"/>
      <c r="D17" s="2">
        <v>350</v>
      </c>
      <c r="E17" s="2"/>
      <c r="F17" s="1">
        <v>7872</v>
      </c>
      <c r="G17" s="1">
        <v>1241</v>
      </c>
      <c r="H17" s="2">
        <v>53</v>
      </c>
      <c r="I17" s="1">
        <v>44539</v>
      </c>
      <c r="J17" s="1">
        <v>6710</v>
      </c>
      <c r="K17" s="41"/>
      <c r="L17" s="44">
        <f>IFERROR(B17/I17,0)</f>
        <v>0.18491658995487101</v>
      </c>
    </row>
    <row r="18" spans="1:12" ht="13.5" thickBot="1" x14ac:dyDescent="0.35">
      <c r="A18" s="5" t="s">
        <v>41</v>
      </c>
      <c r="B18" s="1">
        <v>1710</v>
      </c>
      <c r="C18" s="2"/>
      <c r="D18" s="2">
        <v>43</v>
      </c>
      <c r="E18" s="2"/>
      <c r="F18" s="2">
        <v>926</v>
      </c>
      <c r="G18" s="2">
        <v>546</v>
      </c>
      <c r="H18" s="2">
        <v>14</v>
      </c>
      <c r="I18" s="1">
        <v>17592</v>
      </c>
      <c r="J18" s="1">
        <v>5616</v>
      </c>
      <c r="K18" s="43"/>
      <c r="L18" s="44">
        <f>IFERROR(B18/I18,0)</f>
        <v>9.7203274215552526E-2</v>
      </c>
    </row>
    <row r="19" spans="1:12" ht="13.5" thickBot="1" x14ac:dyDescent="0.35">
      <c r="A19" s="5" t="s">
        <v>45</v>
      </c>
      <c r="B19" s="1">
        <v>1376</v>
      </c>
      <c r="C19" s="2"/>
      <c r="D19" s="2">
        <v>62</v>
      </c>
      <c r="E19" s="2"/>
      <c r="F19" s="1">
        <v>1186</v>
      </c>
      <c r="G19" s="2">
        <v>473</v>
      </c>
      <c r="H19" s="2">
        <v>21</v>
      </c>
      <c r="I19" s="1">
        <v>13864</v>
      </c>
      <c r="J19" s="1">
        <v>4766</v>
      </c>
      <c r="K19" s="41"/>
      <c r="L19" s="44">
        <f>IFERROR(B19/I19,0)</f>
        <v>9.9249855741488743E-2</v>
      </c>
    </row>
    <row r="20" spans="1:12" ht="13.5" thickBot="1" x14ac:dyDescent="0.35">
      <c r="A20" s="5" t="s">
        <v>38</v>
      </c>
      <c r="B20" s="1">
        <v>2048</v>
      </c>
      <c r="C20" s="2"/>
      <c r="D20" s="2">
        <v>104</v>
      </c>
      <c r="E20" s="2"/>
      <c r="F20" s="1">
        <v>1638</v>
      </c>
      <c r="G20" s="2">
        <v>461</v>
      </c>
      <c r="H20" s="2">
        <v>23</v>
      </c>
      <c r="I20" s="1">
        <v>26683</v>
      </c>
      <c r="J20" s="1">
        <v>6009</v>
      </c>
      <c r="K20" s="40"/>
      <c r="L20" s="44">
        <f>IFERROR(B20/I20,0)</f>
        <v>7.6752988794363458E-2</v>
      </c>
    </row>
    <row r="21" spans="1:12" ht="13.5" thickBot="1" x14ac:dyDescent="0.35">
      <c r="A21" s="5" t="s">
        <v>14</v>
      </c>
      <c r="B21" s="1">
        <v>21016</v>
      </c>
      <c r="C21" s="2"/>
      <c r="D21" s="2">
        <v>884</v>
      </c>
      <c r="E21" s="2"/>
      <c r="F21" s="1">
        <v>20082</v>
      </c>
      <c r="G21" s="1">
        <v>4506</v>
      </c>
      <c r="H21" s="2">
        <v>190</v>
      </c>
      <c r="I21" s="1">
        <v>108091</v>
      </c>
      <c r="J21" s="1">
        <v>23178</v>
      </c>
      <c r="K21" s="41"/>
      <c r="L21" s="44">
        <f>IFERROR(B21/I21,0)</f>
        <v>0.19442876835259179</v>
      </c>
    </row>
    <row r="22" spans="1:12" ht="13.5" thickBot="1" x14ac:dyDescent="0.35">
      <c r="A22" s="5" t="s">
        <v>39</v>
      </c>
      <c r="B22" s="2">
        <v>698</v>
      </c>
      <c r="C22" s="2"/>
      <c r="D22" s="2">
        <v>19</v>
      </c>
      <c r="E22" s="2"/>
      <c r="F22" s="2">
        <v>406</v>
      </c>
      <c r="G22" s="2">
        <v>524</v>
      </c>
      <c r="H22" s="2">
        <v>14</v>
      </c>
      <c r="I22" s="1">
        <v>12168</v>
      </c>
      <c r="J22" s="1">
        <v>9130</v>
      </c>
      <c r="K22" s="41"/>
      <c r="L22" s="44">
        <f>IFERROR(B22/I22,0)</f>
        <v>5.7363576594345822E-2</v>
      </c>
    </row>
    <row r="23" spans="1:12" ht="13.5" thickBot="1" x14ac:dyDescent="0.35">
      <c r="A23" s="5" t="s">
        <v>26</v>
      </c>
      <c r="B23" s="1">
        <v>8936</v>
      </c>
      <c r="C23" s="2"/>
      <c r="D23" s="2">
        <v>262</v>
      </c>
      <c r="E23" s="2"/>
      <c r="F23" s="1">
        <v>8071</v>
      </c>
      <c r="G23" s="1">
        <v>1488</v>
      </c>
      <c r="H23" s="2">
        <v>44</v>
      </c>
      <c r="I23" s="1">
        <v>51751</v>
      </c>
      <c r="J23" s="1">
        <v>8620</v>
      </c>
      <c r="K23" s="43"/>
      <c r="L23" s="44">
        <f>IFERROR(B23/I23,0)</f>
        <v>0.1726729918262449</v>
      </c>
    </row>
    <row r="24" spans="1:12" ht="13.5" thickBot="1" x14ac:dyDescent="0.35">
      <c r="A24" s="5" t="s">
        <v>17</v>
      </c>
      <c r="B24" s="1">
        <v>26867</v>
      </c>
      <c r="C24" s="2"/>
      <c r="D24" s="2">
        <v>844</v>
      </c>
      <c r="E24" s="2"/>
      <c r="F24" s="1">
        <v>25294</v>
      </c>
      <c r="G24" s="1">
        <v>3934</v>
      </c>
      <c r="H24" s="2">
        <v>124</v>
      </c>
      <c r="I24" s="1">
        <v>122049</v>
      </c>
      <c r="J24" s="1">
        <v>17869</v>
      </c>
      <c r="L24" s="44">
        <f>IFERROR(B24/I24,0)</f>
        <v>0.22013289744283035</v>
      </c>
    </row>
    <row r="25" spans="1:12" ht="13.5" thickBot="1" x14ac:dyDescent="0.35">
      <c r="A25" s="5" t="s">
        <v>11</v>
      </c>
      <c r="B25" s="1">
        <v>25635</v>
      </c>
      <c r="C25" s="2"/>
      <c r="D25" s="1">
        <v>1602</v>
      </c>
      <c r="E25" s="2"/>
      <c r="F25" s="1">
        <v>23590</v>
      </c>
      <c r="G25" s="1">
        <v>2574</v>
      </c>
      <c r="H25" s="2">
        <v>161</v>
      </c>
      <c r="I25" s="1">
        <v>76014</v>
      </c>
      <c r="J25" s="1">
        <v>7634</v>
      </c>
      <c r="K25" s="41"/>
      <c r="L25" s="44">
        <f>IFERROR(B25/I25,0)</f>
        <v>0.33724050832741337</v>
      </c>
    </row>
    <row r="26" spans="1:12" ht="13.5" thickBot="1" x14ac:dyDescent="0.35">
      <c r="A26" s="5" t="s">
        <v>32</v>
      </c>
      <c r="B26" s="1">
        <v>1650</v>
      </c>
      <c r="C26" s="2"/>
      <c r="D26" s="2">
        <v>70</v>
      </c>
      <c r="E26" s="2"/>
      <c r="F26" s="2">
        <v>738</v>
      </c>
      <c r="G26" s="2">
        <v>299</v>
      </c>
      <c r="H26" s="2">
        <v>13</v>
      </c>
      <c r="I26" s="1">
        <v>38427</v>
      </c>
      <c r="J26" s="1">
        <v>6952</v>
      </c>
      <c r="K26" s="41"/>
      <c r="L26" s="44">
        <f>IFERROR(B26/I26,0)</f>
        <v>4.293855882582559E-2</v>
      </c>
    </row>
    <row r="27" spans="1:12" ht="13.5" thickBot="1" x14ac:dyDescent="0.35">
      <c r="A27" s="5" t="s">
        <v>30</v>
      </c>
      <c r="B27" s="1">
        <v>2942</v>
      </c>
      <c r="C27" s="2"/>
      <c r="D27" s="2">
        <v>98</v>
      </c>
      <c r="E27" s="2"/>
      <c r="F27" s="1">
        <v>2844</v>
      </c>
      <c r="G27" s="2">
        <v>984</v>
      </c>
      <c r="H27" s="2">
        <v>33</v>
      </c>
      <c r="I27" s="1">
        <v>21101</v>
      </c>
      <c r="J27" s="1">
        <v>7060</v>
      </c>
      <c r="K27" s="41"/>
      <c r="L27" s="44">
        <f>IFERROR(B27/I27,0)</f>
        <v>0.13942467181650159</v>
      </c>
    </row>
    <row r="28" spans="1:12" ht="13.5" thickBot="1" x14ac:dyDescent="0.35">
      <c r="A28" s="5" t="s">
        <v>35</v>
      </c>
      <c r="B28" s="1">
        <v>4510</v>
      </c>
      <c r="C28" s="2"/>
      <c r="D28" s="2">
        <v>122</v>
      </c>
      <c r="E28" s="2"/>
      <c r="F28" s="1">
        <v>4204</v>
      </c>
      <c r="G28" s="2">
        <v>741</v>
      </c>
      <c r="H28" s="2">
        <v>20</v>
      </c>
      <c r="I28" s="1">
        <v>45064</v>
      </c>
      <c r="J28" s="1">
        <v>7400</v>
      </c>
      <c r="K28" s="41"/>
      <c r="L28" s="44">
        <f>IFERROR(B28/I28,0)</f>
        <v>0.1000798863838097</v>
      </c>
    </row>
    <row r="29" spans="1:12" ht="13.5" thickBot="1" x14ac:dyDescent="0.35">
      <c r="A29" s="5" t="s">
        <v>51</v>
      </c>
      <c r="B29" s="2">
        <v>394</v>
      </c>
      <c r="C29" s="2"/>
      <c r="D29" s="2">
        <v>7</v>
      </c>
      <c r="E29" s="2"/>
      <c r="F29" s="2">
        <v>216</v>
      </c>
      <c r="G29" s="2">
        <v>378</v>
      </c>
      <c r="H29" s="2">
        <v>7</v>
      </c>
      <c r="I29" s="1">
        <v>9098</v>
      </c>
      <c r="J29" s="1">
        <v>8734</v>
      </c>
      <c r="L29" s="44">
        <f>IFERROR(B29/I29,0)</f>
        <v>4.3306221147504945E-2</v>
      </c>
    </row>
    <row r="30" spans="1:12" ht="13.5" thickBot="1" x14ac:dyDescent="0.35">
      <c r="A30" s="5" t="s">
        <v>50</v>
      </c>
      <c r="B30" s="2">
        <v>871</v>
      </c>
      <c r="C30" s="2"/>
      <c r="D30" s="2">
        <v>18</v>
      </c>
      <c r="E30" s="2"/>
      <c r="F30" s="2">
        <v>831</v>
      </c>
      <c r="G30" s="2">
        <v>457</v>
      </c>
      <c r="H30" s="2">
        <v>9</v>
      </c>
      <c r="I30" s="1">
        <v>11384</v>
      </c>
      <c r="J30" s="1">
        <v>5977</v>
      </c>
      <c r="L30" s="44">
        <f>IFERROR(B30/I30,0)</f>
        <v>7.6510892480674636E-2</v>
      </c>
    </row>
    <row r="31" spans="1:12" ht="13.5" thickBot="1" x14ac:dyDescent="0.35">
      <c r="A31" s="5" t="s">
        <v>31</v>
      </c>
      <c r="B31" s="1">
        <v>2971</v>
      </c>
      <c r="C31" s="2"/>
      <c r="D31" s="2">
        <v>120</v>
      </c>
      <c r="E31" s="2"/>
      <c r="F31" s="1">
        <v>1682</v>
      </c>
      <c r="G31" s="1">
        <v>1016</v>
      </c>
      <c r="H31" s="2">
        <v>41</v>
      </c>
      <c r="I31" s="1">
        <v>30628</v>
      </c>
      <c r="J31" s="1">
        <v>10479</v>
      </c>
      <c r="K31" s="41"/>
      <c r="L31" s="44">
        <f>IFERROR(B31/I31,0)</f>
        <v>9.7002742588481128E-2</v>
      </c>
    </row>
    <row r="32" spans="1:12" ht="13.5" thickBot="1" x14ac:dyDescent="0.35">
      <c r="A32" s="5" t="s">
        <v>42</v>
      </c>
      <c r="B32" s="1">
        <v>1020</v>
      </c>
      <c r="C32" s="2"/>
      <c r="D32" s="2">
        <v>23</v>
      </c>
      <c r="E32" s="2"/>
      <c r="F32" s="2">
        <v>748</v>
      </c>
      <c r="G32" s="2">
        <v>759</v>
      </c>
      <c r="H32" s="2">
        <v>17</v>
      </c>
      <c r="I32" s="1">
        <v>11610</v>
      </c>
      <c r="J32" s="1">
        <v>8641</v>
      </c>
      <c r="K32" s="41"/>
      <c r="L32" s="44">
        <f>IFERROR(B32/I32,0)</f>
        <v>8.7855297157622733E-2</v>
      </c>
    </row>
    <row r="33" spans="1:12" ht="13.5" thickBot="1" x14ac:dyDescent="0.35">
      <c r="A33" s="5" t="s">
        <v>8</v>
      </c>
      <c r="B33" s="1">
        <v>64584</v>
      </c>
      <c r="C33" s="2"/>
      <c r="D33" s="1">
        <v>2443</v>
      </c>
      <c r="E33" s="2"/>
      <c r="F33" s="1">
        <v>60870</v>
      </c>
      <c r="G33" s="1">
        <v>7271</v>
      </c>
      <c r="H33" s="2">
        <v>275</v>
      </c>
      <c r="I33" s="1">
        <v>131219</v>
      </c>
      <c r="J33" s="1">
        <v>14774</v>
      </c>
      <c r="K33" s="43"/>
      <c r="L33" s="44">
        <f>IFERROR(B33/I33,0)</f>
        <v>0.49218482079576892</v>
      </c>
    </row>
    <row r="34" spans="1:12" ht="13.5" thickBot="1" x14ac:dyDescent="0.35">
      <c r="A34" s="5" t="s">
        <v>44</v>
      </c>
      <c r="B34" s="1">
        <v>1345</v>
      </c>
      <c r="C34" s="2"/>
      <c r="D34" s="2">
        <v>31</v>
      </c>
      <c r="E34" s="2"/>
      <c r="F34" s="1">
        <v>1019</v>
      </c>
      <c r="G34" s="2">
        <v>643</v>
      </c>
      <c r="H34" s="2">
        <v>15</v>
      </c>
      <c r="I34" s="1">
        <v>31970</v>
      </c>
      <c r="J34" s="1">
        <v>15279</v>
      </c>
      <c r="K34" s="41"/>
      <c r="L34" s="44">
        <f>IFERROR(B34/I34,0)</f>
        <v>4.2070691273068499E-2</v>
      </c>
    </row>
    <row r="35" spans="1:12" ht="13.5" thickBot="1" x14ac:dyDescent="0.35">
      <c r="A35" s="5" t="s">
        <v>7</v>
      </c>
      <c r="B35" s="1">
        <v>195655</v>
      </c>
      <c r="C35" s="2"/>
      <c r="D35" s="1">
        <v>10056</v>
      </c>
      <c r="E35" s="2"/>
      <c r="F35" s="1">
        <v>168510</v>
      </c>
      <c r="G35" s="1">
        <v>9973</v>
      </c>
      <c r="H35" s="2">
        <v>513</v>
      </c>
      <c r="I35" s="1">
        <v>478357</v>
      </c>
      <c r="J35" s="1">
        <v>24383</v>
      </c>
      <c r="K35" s="41"/>
      <c r="L35" s="44">
        <f>IFERROR(B35/I35,0)</f>
        <v>0.40901460624596275</v>
      </c>
    </row>
    <row r="36" spans="1:12" ht="13.5" thickBot="1" x14ac:dyDescent="0.35">
      <c r="A36" s="5" t="s">
        <v>24</v>
      </c>
      <c r="B36" s="1">
        <v>4884</v>
      </c>
      <c r="C36" s="2"/>
      <c r="D36" s="2">
        <v>107</v>
      </c>
      <c r="E36" s="2"/>
      <c r="F36" s="1">
        <v>4691</v>
      </c>
      <c r="G36" s="2">
        <v>481</v>
      </c>
      <c r="H36" s="2">
        <v>11</v>
      </c>
      <c r="I36" s="1">
        <v>63388</v>
      </c>
      <c r="J36" s="1">
        <v>6242</v>
      </c>
      <c r="K36" s="41"/>
      <c r="L36" s="44">
        <f>IFERROR(B36/I36,0)</f>
        <v>7.7049283776109048E-2</v>
      </c>
    </row>
    <row r="37" spans="1:12" ht="13.5" thickBot="1" x14ac:dyDescent="0.35">
      <c r="A37" s="5" t="s">
        <v>53</v>
      </c>
      <c r="B37" s="2">
        <v>331</v>
      </c>
      <c r="C37" s="2"/>
      <c r="D37" s="2">
        <v>8</v>
      </c>
      <c r="E37" s="2"/>
      <c r="F37" s="2">
        <v>196</v>
      </c>
      <c r="G37" s="2">
        <v>440</v>
      </c>
      <c r="H37" s="2">
        <v>11</v>
      </c>
      <c r="I37" s="1">
        <v>10781</v>
      </c>
      <c r="J37" s="1">
        <v>14333</v>
      </c>
      <c r="K37" s="43"/>
      <c r="L37" s="44">
        <f>IFERROR(B37/I37,0)</f>
        <v>3.0702161209535294E-2</v>
      </c>
    </row>
    <row r="38" spans="1:12" ht="13.5" thickBot="1" x14ac:dyDescent="0.35">
      <c r="A38" s="5" t="s">
        <v>67</v>
      </c>
      <c r="B38" s="2">
        <v>11</v>
      </c>
      <c r="C38" s="2"/>
      <c r="D38" s="2">
        <v>2</v>
      </c>
      <c r="E38" s="2"/>
      <c r="F38" s="2">
        <v>9</v>
      </c>
      <c r="G38" s="2"/>
      <c r="H38" s="2"/>
      <c r="I38" s="2">
        <v>45</v>
      </c>
      <c r="J38" s="2"/>
      <c r="K38" s="41"/>
      <c r="L38" s="44">
        <f>IFERROR(B38/I38,0)</f>
        <v>0.24444444444444444</v>
      </c>
    </row>
    <row r="39" spans="1:12" ht="13.5" thickBot="1" x14ac:dyDescent="0.35">
      <c r="A39" s="5" t="s">
        <v>21</v>
      </c>
      <c r="B39" s="1">
        <v>6975</v>
      </c>
      <c r="C39" s="2"/>
      <c r="D39" s="2">
        <v>274</v>
      </c>
      <c r="E39" s="2"/>
      <c r="F39" s="1">
        <v>6581</v>
      </c>
      <c r="G39" s="2">
        <v>599</v>
      </c>
      <c r="H39" s="2">
        <v>24</v>
      </c>
      <c r="I39" s="1">
        <v>63243</v>
      </c>
      <c r="J39" s="1">
        <v>5432</v>
      </c>
      <c r="K39" s="41"/>
      <c r="L39" s="44">
        <f>IFERROR(B39/I39,0)</f>
        <v>0.11028888572648356</v>
      </c>
    </row>
    <row r="40" spans="1:12" ht="13.5" thickBot="1" x14ac:dyDescent="0.35">
      <c r="A40" s="5" t="s">
        <v>46</v>
      </c>
      <c r="B40" s="1">
        <v>2069</v>
      </c>
      <c r="C40" s="2"/>
      <c r="D40" s="2">
        <v>99</v>
      </c>
      <c r="E40" s="2"/>
      <c r="F40" s="2">
        <v>910</v>
      </c>
      <c r="G40" s="2">
        <v>528</v>
      </c>
      <c r="H40" s="2">
        <v>25</v>
      </c>
      <c r="I40" s="1">
        <v>28225</v>
      </c>
      <c r="J40" s="1">
        <v>7204</v>
      </c>
      <c r="K40" s="43"/>
      <c r="L40" s="44">
        <f>IFERROR(B40/I40,0)</f>
        <v>7.3303808680248009E-2</v>
      </c>
    </row>
    <row r="41" spans="1:12" ht="13.5" thickBot="1" x14ac:dyDescent="0.35">
      <c r="A41" s="5" t="s">
        <v>37</v>
      </c>
      <c r="B41" s="1">
        <v>1584</v>
      </c>
      <c r="C41" s="2"/>
      <c r="D41" s="2">
        <v>53</v>
      </c>
      <c r="E41" s="2"/>
      <c r="F41" s="1">
        <v>1531</v>
      </c>
      <c r="G41" s="2">
        <v>388</v>
      </c>
      <c r="H41" s="2">
        <v>13</v>
      </c>
      <c r="I41" s="1">
        <v>31121</v>
      </c>
      <c r="J41" s="1">
        <v>7624</v>
      </c>
      <c r="K41" s="41"/>
      <c r="L41" s="44">
        <f>IFERROR(B41/I41,0)</f>
        <v>5.089810738729475E-2</v>
      </c>
    </row>
    <row r="42" spans="1:12" ht="13.5" thickBot="1" x14ac:dyDescent="0.35">
      <c r="A42" s="5" t="s">
        <v>19</v>
      </c>
      <c r="B42" s="1">
        <v>24292</v>
      </c>
      <c r="C42" s="2"/>
      <c r="D42" s="2">
        <v>590</v>
      </c>
      <c r="E42" s="2"/>
      <c r="F42" s="1">
        <v>23052</v>
      </c>
      <c r="G42" s="1">
        <v>1899</v>
      </c>
      <c r="H42" s="2">
        <v>46</v>
      </c>
      <c r="I42" s="1">
        <v>129792</v>
      </c>
      <c r="J42" s="1">
        <v>10147</v>
      </c>
      <c r="K42" s="41"/>
      <c r="L42" s="44">
        <f>IFERROR(B42/I42,0)</f>
        <v>0.18716099605522682</v>
      </c>
    </row>
    <row r="43" spans="1:12" ht="13.5" thickBot="1" x14ac:dyDescent="0.35">
      <c r="A43" s="5" t="s">
        <v>65</v>
      </c>
      <c r="B43" s="2">
        <v>903</v>
      </c>
      <c r="C43" s="2"/>
      <c r="D43" s="2">
        <v>45</v>
      </c>
      <c r="E43" s="2"/>
      <c r="F43" s="2">
        <v>854</v>
      </c>
      <c r="G43" s="2">
        <v>267</v>
      </c>
      <c r="H43" s="2">
        <v>13</v>
      </c>
      <c r="I43" s="1">
        <v>8157</v>
      </c>
      <c r="J43" s="1">
        <v>2408</v>
      </c>
      <c r="K43" s="41"/>
      <c r="L43" s="44">
        <f>IFERROR(B43/I43,0)</f>
        <v>0.11070246414122839</v>
      </c>
    </row>
    <row r="44" spans="1:12" ht="13.5" thickBot="1" x14ac:dyDescent="0.35">
      <c r="A44" s="5" t="s">
        <v>40</v>
      </c>
      <c r="B44" s="1">
        <v>2976</v>
      </c>
      <c r="C44" s="2"/>
      <c r="D44" s="2">
        <v>73</v>
      </c>
      <c r="E44" s="2"/>
      <c r="F44" s="1">
        <v>2893</v>
      </c>
      <c r="G44" s="1">
        <v>2817</v>
      </c>
      <c r="H44" s="2">
        <v>69</v>
      </c>
      <c r="I44" s="1">
        <v>20350</v>
      </c>
      <c r="J44" s="1">
        <v>19260</v>
      </c>
      <c r="L44" s="44">
        <f>IFERROR(B44/I44,0)</f>
        <v>0.14624078624078624</v>
      </c>
    </row>
    <row r="45" spans="1:12" ht="13.5" thickBot="1" x14ac:dyDescent="0.35">
      <c r="A45" s="5" t="s">
        <v>25</v>
      </c>
      <c r="B45" s="1">
        <v>3439</v>
      </c>
      <c r="C45" s="2"/>
      <c r="D45" s="2">
        <v>87</v>
      </c>
      <c r="E45" s="2"/>
      <c r="F45" s="1">
        <v>3352</v>
      </c>
      <c r="G45" s="2">
        <v>694</v>
      </c>
      <c r="H45" s="2">
        <v>18</v>
      </c>
      <c r="I45" s="1">
        <v>31426</v>
      </c>
      <c r="J45" s="1">
        <v>6341</v>
      </c>
      <c r="K45" s="41"/>
      <c r="L45" s="44">
        <f>IFERROR(B45/I45,0)</f>
        <v>0.1094316807738815</v>
      </c>
    </row>
    <row r="46" spans="1:12" ht="13.5" thickBot="1" x14ac:dyDescent="0.35">
      <c r="A46" s="5" t="s">
        <v>54</v>
      </c>
      <c r="B46" s="2">
        <v>868</v>
      </c>
      <c r="C46" s="2"/>
      <c r="D46" s="2">
        <v>6</v>
      </c>
      <c r="E46" s="2"/>
      <c r="F46" s="2">
        <v>655</v>
      </c>
      <c r="G46" s="1">
        <v>1004</v>
      </c>
      <c r="H46" s="2">
        <v>7</v>
      </c>
      <c r="I46" s="1">
        <v>9002</v>
      </c>
      <c r="J46" s="1">
        <v>10415</v>
      </c>
      <c r="K46" s="42"/>
      <c r="L46" s="44">
        <f>IFERROR(B46/I46,0)</f>
        <v>9.6423017107309481E-2</v>
      </c>
    </row>
    <row r="47" spans="1:12" ht="13.5" thickBot="1" x14ac:dyDescent="0.35">
      <c r="A47" s="5" t="s">
        <v>20</v>
      </c>
      <c r="B47" s="1">
        <v>5610</v>
      </c>
      <c r="C47" s="2"/>
      <c r="D47" s="2">
        <v>109</v>
      </c>
      <c r="E47" s="2"/>
      <c r="F47" s="1">
        <v>3830</v>
      </c>
      <c r="G47" s="2">
        <v>843</v>
      </c>
      <c r="H47" s="2">
        <v>16</v>
      </c>
      <c r="I47" s="1">
        <v>76195</v>
      </c>
      <c r="J47" s="1">
        <v>11456</v>
      </c>
      <c r="K47" s="41"/>
      <c r="L47" s="44">
        <f>IFERROR(B47/I47,0)</f>
        <v>7.362687840409475E-2</v>
      </c>
    </row>
    <row r="48" spans="1:12" ht="13.5" thickBot="1" x14ac:dyDescent="0.35">
      <c r="A48" s="5" t="s">
        <v>15</v>
      </c>
      <c r="B48" s="1">
        <v>14277</v>
      </c>
      <c r="C48" s="2"/>
      <c r="D48" s="2">
        <v>295</v>
      </c>
      <c r="E48" s="2"/>
      <c r="F48" s="1">
        <v>11968</v>
      </c>
      <c r="G48" s="2">
        <v>512</v>
      </c>
      <c r="H48" s="2">
        <v>11</v>
      </c>
      <c r="I48" s="1">
        <v>133226</v>
      </c>
      <c r="J48" s="1">
        <v>4778</v>
      </c>
      <c r="K48" s="41"/>
      <c r="L48" s="44">
        <f>IFERROR(B48/I48,0)</f>
        <v>0.1071637668323</v>
      </c>
    </row>
    <row r="49" spans="1:12" ht="13.5" thickBot="1" x14ac:dyDescent="0.35">
      <c r="A49" s="5" t="s">
        <v>66</v>
      </c>
      <c r="B49" s="2">
        <v>51</v>
      </c>
      <c r="C49" s="2"/>
      <c r="D49" s="2">
        <v>1</v>
      </c>
      <c r="E49" s="2"/>
      <c r="F49" s="2">
        <v>7</v>
      </c>
      <c r="G49" s="2"/>
      <c r="H49" s="2"/>
      <c r="I49" s="2">
        <v>370</v>
      </c>
      <c r="J49" s="2"/>
      <c r="K49" s="42"/>
      <c r="L49" s="44">
        <f>IFERROR(B49/I49,0)</f>
        <v>0.13783783783783785</v>
      </c>
    </row>
    <row r="50" spans="1:12" ht="13.5" thickBot="1" x14ac:dyDescent="0.35">
      <c r="A50" s="5" t="s">
        <v>28</v>
      </c>
      <c r="B50" s="1">
        <v>2363</v>
      </c>
      <c r="C50" s="2"/>
      <c r="D50" s="2">
        <v>18</v>
      </c>
      <c r="E50" s="2"/>
      <c r="F50" s="1">
        <v>2127</v>
      </c>
      <c r="G50" s="2">
        <v>776</v>
      </c>
      <c r="H50" s="2">
        <v>6</v>
      </c>
      <c r="I50" s="1">
        <v>45787</v>
      </c>
      <c r="J50" s="1">
        <v>15035</v>
      </c>
      <c r="K50" s="43"/>
      <c r="L50" s="44">
        <f>IFERROR(B50/I50,0)</f>
        <v>5.160853517373927E-2</v>
      </c>
    </row>
    <row r="51" spans="1:12" ht="13.5" thickBot="1" x14ac:dyDescent="0.35">
      <c r="A51" s="5" t="s">
        <v>48</v>
      </c>
      <c r="B51" s="2">
        <v>748</v>
      </c>
      <c r="C51" s="2"/>
      <c r="D51" s="2">
        <v>28</v>
      </c>
      <c r="E51" s="2"/>
      <c r="F51" s="2">
        <v>720</v>
      </c>
      <c r="G51" s="1">
        <v>1197</v>
      </c>
      <c r="H51" s="2">
        <v>45</v>
      </c>
      <c r="I51" s="1">
        <v>10365</v>
      </c>
      <c r="J51" s="1">
        <v>16585</v>
      </c>
      <c r="K51" s="41"/>
      <c r="L51" s="44">
        <f>IFERROR(B51/I51,0)</f>
        <v>7.2165943077665218E-2</v>
      </c>
    </row>
    <row r="52" spans="1:12" ht="13.5" thickBot="1" x14ac:dyDescent="0.35">
      <c r="A52" s="5" t="s">
        <v>29</v>
      </c>
      <c r="B52" s="1">
        <v>5747</v>
      </c>
      <c r="C52" s="2"/>
      <c r="D52" s="2">
        <v>149</v>
      </c>
      <c r="E52" s="2"/>
      <c r="F52" s="1">
        <v>5131</v>
      </c>
      <c r="G52" s="2">
        <v>683</v>
      </c>
      <c r="H52" s="2">
        <v>18</v>
      </c>
      <c r="I52" s="1">
        <v>41401</v>
      </c>
      <c r="J52" s="1">
        <v>4921</v>
      </c>
      <c r="K52" s="40"/>
      <c r="L52" s="44">
        <f>IFERROR(B52/I52,0)</f>
        <v>0.13881307214801575</v>
      </c>
    </row>
    <row r="53" spans="1:12" ht="13.5" thickBot="1" x14ac:dyDescent="0.35">
      <c r="A53" s="5" t="s">
        <v>9</v>
      </c>
      <c r="B53" s="1">
        <v>10703</v>
      </c>
      <c r="C53" s="2"/>
      <c r="D53" s="2">
        <v>523</v>
      </c>
      <c r="E53" s="2"/>
      <c r="F53" s="1">
        <v>8855</v>
      </c>
      <c r="G53" s="1">
        <v>1467</v>
      </c>
      <c r="H53" s="2">
        <v>72</v>
      </c>
      <c r="I53" s="1">
        <v>92999</v>
      </c>
      <c r="J53" s="1">
        <v>12749</v>
      </c>
      <c r="L53" s="44">
        <f>IFERROR(B53/I53,0)</f>
        <v>0.11508725900278498</v>
      </c>
    </row>
    <row r="54" spans="1:12" ht="13.5" thickBot="1" x14ac:dyDescent="0.35">
      <c r="A54" s="5" t="s">
        <v>56</v>
      </c>
      <c r="B54" s="2">
        <v>633</v>
      </c>
      <c r="C54" s="2"/>
      <c r="D54" s="2">
        <v>9</v>
      </c>
      <c r="E54" s="2"/>
      <c r="F54" s="2">
        <v>539</v>
      </c>
      <c r="G54" s="2">
        <v>346</v>
      </c>
      <c r="H54" s="2">
        <v>5</v>
      </c>
      <c r="I54" s="1">
        <v>16748</v>
      </c>
      <c r="J54" s="1">
        <v>9157</v>
      </c>
      <c r="K54" s="41"/>
      <c r="L54" s="44">
        <f>IFERROR(B54/I54,0)</f>
        <v>3.7795557678528782E-2</v>
      </c>
    </row>
    <row r="55" spans="1:12" ht="13.5" thickBot="1" x14ac:dyDescent="0.35">
      <c r="A55" s="5" t="s">
        <v>22</v>
      </c>
      <c r="B55" s="1">
        <v>3428</v>
      </c>
      <c r="C55" s="2"/>
      <c r="D55" s="2">
        <v>154</v>
      </c>
      <c r="E55" s="2"/>
      <c r="F55" s="1">
        <v>3209</v>
      </c>
      <c r="G55" s="2">
        <v>593</v>
      </c>
      <c r="H55" s="2">
        <v>27</v>
      </c>
      <c r="I55" s="1">
        <v>40197</v>
      </c>
      <c r="J55" s="1">
        <v>6956</v>
      </c>
      <c r="K55" s="41"/>
      <c r="L55" s="44">
        <f>IFERROR(B55/I55,0)</f>
        <v>8.5279996019603455E-2</v>
      </c>
    </row>
    <row r="56" spans="1:12" ht="13.5" thickBot="1" x14ac:dyDescent="0.35">
      <c r="A56" s="16" t="s">
        <v>55</v>
      </c>
      <c r="B56" s="17">
        <v>275</v>
      </c>
      <c r="C56" s="17"/>
      <c r="D56" s="17">
        <v>1</v>
      </c>
      <c r="E56" s="17"/>
      <c r="F56" s="17">
        <v>134</v>
      </c>
      <c r="G56" s="17">
        <v>473</v>
      </c>
      <c r="H56" s="17">
        <v>2</v>
      </c>
      <c r="I56" s="48">
        <v>5963</v>
      </c>
      <c r="J56" s="48">
        <v>10249</v>
      </c>
      <c r="K56" s="41"/>
      <c r="L56" s="44">
        <f>IFERROR(B56/I56,0)</f>
        <v>4.6117725976857288E-2</v>
      </c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1"/>
  </cols>
  <sheetData>
    <row r="1" spans="1:2" ht="15" thickBot="1" x14ac:dyDescent="0.4"/>
    <row r="2" spans="1:2" ht="15" thickBot="1" x14ac:dyDescent="0.4">
      <c r="A2" s="5" t="s">
        <v>36</v>
      </c>
      <c r="B2" s="45">
        <v>103</v>
      </c>
    </row>
    <row r="3" spans="1:2" ht="15" thickBot="1" x14ac:dyDescent="0.4">
      <c r="A3" s="5" t="s">
        <v>52</v>
      </c>
      <c r="B3" s="45">
        <v>8</v>
      </c>
    </row>
    <row r="4" spans="1:2" ht="15" thickBot="1" x14ac:dyDescent="0.4">
      <c r="A4" s="5" t="s">
        <v>33</v>
      </c>
      <c r="B4" s="45">
        <v>122</v>
      </c>
    </row>
    <row r="5" spans="1:2" ht="15" thickBot="1" x14ac:dyDescent="0.4">
      <c r="A5" s="5" t="s">
        <v>34</v>
      </c>
      <c r="B5" s="45">
        <v>30</v>
      </c>
    </row>
    <row r="6" spans="1:2" ht="15" thickBot="1" x14ac:dyDescent="0.4">
      <c r="A6" s="5" t="s">
        <v>10</v>
      </c>
      <c r="B6" s="45">
        <v>731</v>
      </c>
    </row>
    <row r="7" spans="1:2" ht="15" thickBot="1" x14ac:dyDescent="0.4">
      <c r="A7" s="5" t="s">
        <v>18</v>
      </c>
      <c r="B7" s="45">
        <v>304</v>
      </c>
    </row>
    <row r="8" spans="1:2" ht="15" thickBot="1" x14ac:dyDescent="0.4">
      <c r="A8" s="5" t="s">
        <v>23</v>
      </c>
      <c r="B8" s="45">
        <v>602</v>
      </c>
    </row>
    <row r="9" spans="1:2" ht="15" thickBot="1" x14ac:dyDescent="0.4">
      <c r="A9" s="5" t="s">
        <v>43</v>
      </c>
      <c r="B9" s="45">
        <v>41</v>
      </c>
    </row>
    <row r="10" spans="1:2" ht="21.5" thickBot="1" x14ac:dyDescent="0.4">
      <c r="A10" s="5" t="s">
        <v>63</v>
      </c>
      <c r="B10" s="45">
        <v>52</v>
      </c>
    </row>
    <row r="11" spans="1:2" ht="15" thickBot="1" x14ac:dyDescent="0.4">
      <c r="A11" s="5" t="s">
        <v>13</v>
      </c>
      <c r="B11" s="45">
        <v>499</v>
      </c>
    </row>
    <row r="12" spans="1:2" ht="15" thickBot="1" x14ac:dyDescent="0.4">
      <c r="A12" s="5" t="s">
        <v>16</v>
      </c>
      <c r="B12" s="45">
        <v>480</v>
      </c>
    </row>
    <row r="13" spans="1:2" ht="15" thickBot="1" x14ac:dyDescent="0.4">
      <c r="A13" s="5" t="s">
        <v>64</v>
      </c>
      <c r="B13" s="45">
        <v>5</v>
      </c>
    </row>
    <row r="14" spans="1:2" ht="15" thickBot="1" x14ac:dyDescent="0.4">
      <c r="A14" s="5" t="s">
        <v>47</v>
      </c>
      <c r="B14" s="45">
        <v>9</v>
      </c>
    </row>
    <row r="15" spans="1:2" ht="15" thickBot="1" x14ac:dyDescent="0.4">
      <c r="A15" s="5" t="s">
        <v>49</v>
      </c>
      <c r="B15" s="45">
        <v>33</v>
      </c>
    </row>
    <row r="16" spans="1:2" ht="15" thickBot="1" x14ac:dyDescent="0.4">
      <c r="A16" s="5" t="s">
        <v>12</v>
      </c>
      <c r="B16" s="45">
        <v>794</v>
      </c>
    </row>
    <row r="17" spans="1:2" ht="15" thickBot="1" x14ac:dyDescent="0.4">
      <c r="A17" s="5" t="s">
        <v>27</v>
      </c>
      <c r="B17" s="45">
        <v>350</v>
      </c>
    </row>
    <row r="18" spans="1:2" ht="15" thickBot="1" x14ac:dyDescent="0.4">
      <c r="A18" s="5" t="s">
        <v>41</v>
      </c>
      <c r="B18" s="45">
        <v>43</v>
      </c>
    </row>
    <row r="19" spans="1:2" ht="15" thickBot="1" x14ac:dyDescent="0.4">
      <c r="A19" s="5" t="s">
        <v>45</v>
      </c>
      <c r="B19" s="45">
        <v>62</v>
      </c>
    </row>
    <row r="20" spans="1:2" ht="15" thickBot="1" x14ac:dyDescent="0.4">
      <c r="A20" s="5" t="s">
        <v>38</v>
      </c>
      <c r="B20" s="45">
        <v>104</v>
      </c>
    </row>
    <row r="21" spans="1:2" ht="15" thickBot="1" x14ac:dyDescent="0.4">
      <c r="A21" s="5" t="s">
        <v>14</v>
      </c>
      <c r="B21" s="45">
        <v>884</v>
      </c>
    </row>
    <row r="22" spans="1:2" ht="15" thickBot="1" x14ac:dyDescent="0.4">
      <c r="A22" s="5" t="s">
        <v>39</v>
      </c>
      <c r="B22" s="45">
        <v>19</v>
      </c>
    </row>
    <row r="23" spans="1:2" ht="15" thickBot="1" x14ac:dyDescent="0.4">
      <c r="A23" s="5" t="s">
        <v>26</v>
      </c>
      <c r="B23" s="45">
        <v>262</v>
      </c>
    </row>
    <row r="24" spans="1:2" ht="15" thickBot="1" x14ac:dyDescent="0.4">
      <c r="A24" s="5" t="s">
        <v>17</v>
      </c>
      <c r="B24" s="45">
        <v>844</v>
      </c>
    </row>
    <row r="25" spans="1:2" ht="15" thickBot="1" x14ac:dyDescent="0.4">
      <c r="A25" s="5" t="s">
        <v>11</v>
      </c>
      <c r="B25" s="45">
        <v>1602</v>
      </c>
    </row>
    <row r="26" spans="1:2" ht="15" thickBot="1" x14ac:dyDescent="0.4">
      <c r="A26" s="5" t="s">
        <v>32</v>
      </c>
      <c r="B26" s="45">
        <v>70</v>
      </c>
    </row>
    <row r="27" spans="1:2" ht="15" thickBot="1" x14ac:dyDescent="0.4">
      <c r="A27" s="5" t="s">
        <v>30</v>
      </c>
      <c r="B27" s="45">
        <v>98</v>
      </c>
    </row>
    <row r="28" spans="1:2" ht="15" thickBot="1" x14ac:dyDescent="0.4">
      <c r="A28" s="5" t="s">
        <v>35</v>
      </c>
      <c r="B28" s="45">
        <v>122</v>
      </c>
    </row>
    <row r="29" spans="1:2" ht="15" thickBot="1" x14ac:dyDescent="0.4">
      <c r="A29" s="5" t="s">
        <v>51</v>
      </c>
      <c r="B29" s="45">
        <v>7</v>
      </c>
    </row>
    <row r="30" spans="1:2" ht="15" thickBot="1" x14ac:dyDescent="0.4">
      <c r="A30" s="5" t="s">
        <v>50</v>
      </c>
      <c r="B30" s="45">
        <v>18</v>
      </c>
    </row>
    <row r="31" spans="1:2" ht="15" thickBot="1" x14ac:dyDescent="0.4">
      <c r="A31" s="5" t="s">
        <v>31</v>
      </c>
      <c r="B31" s="45">
        <v>120</v>
      </c>
    </row>
    <row r="32" spans="1:2" ht="15" thickBot="1" x14ac:dyDescent="0.4">
      <c r="A32" s="5" t="s">
        <v>42</v>
      </c>
      <c r="B32" s="45">
        <v>23</v>
      </c>
    </row>
    <row r="33" spans="1:2" ht="15" thickBot="1" x14ac:dyDescent="0.4">
      <c r="A33" s="5" t="s">
        <v>8</v>
      </c>
      <c r="B33" s="45">
        <v>2443</v>
      </c>
    </row>
    <row r="34" spans="1:2" ht="15" thickBot="1" x14ac:dyDescent="0.4">
      <c r="A34" s="5" t="s">
        <v>44</v>
      </c>
      <c r="B34" s="45">
        <v>31</v>
      </c>
    </row>
    <row r="35" spans="1:2" ht="15" thickBot="1" x14ac:dyDescent="0.4">
      <c r="A35" s="5" t="s">
        <v>7</v>
      </c>
      <c r="B35" s="45">
        <v>10056</v>
      </c>
    </row>
    <row r="36" spans="1:2" ht="15" thickBot="1" x14ac:dyDescent="0.4">
      <c r="A36" s="5" t="s">
        <v>24</v>
      </c>
      <c r="B36" s="45">
        <v>107</v>
      </c>
    </row>
    <row r="37" spans="1:2" ht="15" thickBot="1" x14ac:dyDescent="0.4">
      <c r="A37" s="5" t="s">
        <v>53</v>
      </c>
      <c r="B37" s="45">
        <v>8</v>
      </c>
    </row>
    <row r="38" spans="1:2" ht="21.5" thickBot="1" x14ac:dyDescent="0.4">
      <c r="A38" s="5" t="s">
        <v>67</v>
      </c>
      <c r="B38" s="45">
        <v>2</v>
      </c>
    </row>
    <row r="39" spans="1:2" ht="15" thickBot="1" x14ac:dyDescent="0.4">
      <c r="A39" s="5" t="s">
        <v>21</v>
      </c>
      <c r="B39" s="45">
        <v>274</v>
      </c>
    </row>
    <row r="40" spans="1:2" ht="15" thickBot="1" x14ac:dyDescent="0.4">
      <c r="A40" s="5" t="s">
        <v>46</v>
      </c>
      <c r="B40" s="45">
        <v>99</v>
      </c>
    </row>
    <row r="41" spans="1:2" ht="15" thickBot="1" x14ac:dyDescent="0.4">
      <c r="A41" s="5" t="s">
        <v>37</v>
      </c>
      <c r="B41" s="45">
        <v>53</v>
      </c>
    </row>
    <row r="42" spans="1:2" ht="15" thickBot="1" x14ac:dyDescent="0.4">
      <c r="A42" s="5" t="s">
        <v>19</v>
      </c>
      <c r="B42" s="45">
        <v>590</v>
      </c>
    </row>
    <row r="43" spans="1:2" ht="15" thickBot="1" x14ac:dyDescent="0.4">
      <c r="A43" s="5" t="s">
        <v>65</v>
      </c>
      <c r="B43" s="45">
        <v>45</v>
      </c>
    </row>
    <row r="44" spans="1:2" ht="15" thickBot="1" x14ac:dyDescent="0.4">
      <c r="A44" s="5" t="s">
        <v>40</v>
      </c>
      <c r="B44" s="45">
        <v>73</v>
      </c>
    </row>
    <row r="45" spans="1:2" ht="15" thickBot="1" x14ac:dyDescent="0.4">
      <c r="A45" s="5" t="s">
        <v>25</v>
      </c>
      <c r="B45" s="45">
        <v>87</v>
      </c>
    </row>
    <row r="46" spans="1:2" ht="15" thickBot="1" x14ac:dyDescent="0.4">
      <c r="A46" s="5" t="s">
        <v>54</v>
      </c>
      <c r="B46" s="45">
        <v>6</v>
      </c>
    </row>
    <row r="47" spans="1:2" ht="15" thickBot="1" x14ac:dyDescent="0.4">
      <c r="A47" s="5" t="s">
        <v>20</v>
      </c>
      <c r="B47" s="45">
        <v>109</v>
      </c>
    </row>
    <row r="48" spans="1:2" ht="15" thickBot="1" x14ac:dyDescent="0.4">
      <c r="A48" s="5" t="s">
        <v>15</v>
      </c>
      <c r="B48" s="45">
        <v>295</v>
      </c>
    </row>
    <row r="49" spans="1:2" ht="21.5" thickBot="1" x14ac:dyDescent="0.4">
      <c r="A49" s="5" t="s">
        <v>66</v>
      </c>
      <c r="B49" s="45">
        <v>1</v>
      </c>
    </row>
    <row r="50" spans="1:2" ht="15" thickBot="1" x14ac:dyDescent="0.4">
      <c r="A50" s="5" t="s">
        <v>28</v>
      </c>
      <c r="B50" s="45">
        <v>18</v>
      </c>
    </row>
    <row r="51" spans="1:2" ht="15" thickBot="1" x14ac:dyDescent="0.4">
      <c r="A51" s="5" t="s">
        <v>48</v>
      </c>
      <c r="B51" s="45">
        <v>28</v>
      </c>
    </row>
    <row r="52" spans="1:2" ht="15" thickBot="1" x14ac:dyDescent="0.4">
      <c r="A52" s="5" t="s">
        <v>29</v>
      </c>
      <c r="B52" s="45">
        <v>149</v>
      </c>
    </row>
    <row r="53" spans="1:2" ht="15" thickBot="1" x14ac:dyDescent="0.4">
      <c r="A53" s="5" t="s">
        <v>9</v>
      </c>
      <c r="B53" s="45">
        <v>523</v>
      </c>
    </row>
    <row r="54" spans="1:2" ht="15" thickBot="1" x14ac:dyDescent="0.4">
      <c r="A54" s="5" t="s">
        <v>56</v>
      </c>
      <c r="B54" s="45">
        <v>9</v>
      </c>
    </row>
    <row r="55" spans="1:2" ht="15" thickBot="1" x14ac:dyDescent="0.4">
      <c r="A55" s="5" t="s">
        <v>22</v>
      </c>
      <c r="B55" s="45">
        <v>154</v>
      </c>
    </row>
    <row r="56" spans="1:2" ht="15" thickBot="1" x14ac:dyDescent="0.4">
      <c r="A56" s="16" t="s">
        <v>55</v>
      </c>
      <c r="B56" s="46">
        <v>1</v>
      </c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topLeftCell="A7" workbookViewId="0">
      <selection activeCell="C2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45">
        <v>103</v>
      </c>
    </row>
    <row r="3" spans="1:3" ht="13" thickBot="1" x14ac:dyDescent="0.4">
      <c r="B3" s="5" t="s">
        <v>52</v>
      </c>
      <c r="C3" s="45">
        <v>8</v>
      </c>
    </row>
    <row r="4" spans="1:3" ht="13" thickBot="1" x14ac:dyDescent="0.4">
      <c r="A4" s="38" t="s">
        <v>33</v>
      </c>
      <c r="B4" s="5" t="s">
        <v>33</v>
      </c>
      <c r="C4" s="45">
        <v>122</v>
      </c>
    </row>
    <row r="5" spans="1:3" ht="13" thickBot="1" x14ac:dyDescent="0.4">
      <c r="A5" s="38" t="s">
        <v>34</v>
      </c>
      <c r="B5" s="5" t="s">
        <v>34</v>
      </c>
      <c r="C5" s="45">
        <v>30</v>
      </c>
    </row>
    <row r="6" spans="1:3" ht="13" thickBot="1" x14ac:dyDescent="0.4">
      <c r="A6" s="38" t="s">
        <v>10</v>
      </c>
      <c r="B6" s="5" t="s">
        <v>10</v>
      </c>
      <c r="C6" s="45">
        <v>731</v>
      </c>
    </row>
    <row r="7" spans="1:3" ht="13" thickBot="1" x14ac:dyDescent="0.4">
      <c r="A7" s="38" t="s">
        <v>18</v>
      </c>
      <c r="B7" s="5" t="s">
        <v>18</v>
      </c>
      <c r="C7" s="45">
        <v>304</v>
      </c>
    </row>
    <row r="8" spans="1:3" ht="13" thickBot="1" x14ac:dyDescent="0.4">
      <c r="A8" s="38" t="s">
        <v>23</v>
      </c>
      <c r="B8" s="5" t="s">
        <v>23</v>
      </c>
      <c r="C8" s="45">
        <v>602</v>
      </c>
    </row>
    <row r="9" spans="1:3" ht="13" thickBot="1" x14ac:dyDescent="0.4">
      <c r="A9" s="38" t="s">
        <v>43</v>
      </c>
      <c r="B9" s="5" t="s">
        <v>43</v>
      </c>
      <c r="C9" s="45">
        <v>41</v>
      </c>
    </row>
    <row r="10" spans="1:3" ht="13" thickBot="1" x14ac:dyDescent="0.4">
      <c r="A10" s="38" t="s">
        <v>95</v>
      </c>
      <c r="B10" s="5" t="s">
        <v>63</v>
      </c>
      <c r="C10" s="45">
        <v>52</v>
      </c>
    </row>
    <row r="11" spans="1:3" ht="13" thickBot="1" x14ac:dyDescent="0.4">
      <c r="A11" s="38" t="s">
        <v>13</v>
      </c>
      <c r="B11" s="5" t="s">
        <v>13</v>
      </c>
      <c r="C11" s="45">
        <v>499</v>
      </c>
    </row>
    <row r="12" spans="1:3" ht="13" thickBot="1" x14ac:dyDescent="0.4">
      <c r="A12" s="38" t="s">
        <v>16</v>
      </c>
      <c r="B12" s="5" t="s">
        <v>16</v>
      </c>
      <c r="C12" s="45">
        <v>480</v>
      </c>
    </row>
    <row r="13" spans="1:3" ht="13" thickBot="1" x14ac:dyDescent="0.4">
      <c r="A13" s="38" t="s">
        <v>64</v>
      </c>
      <c r="B13" s="5" t="s">
        <v>64</v>
      </c>
      <c r="C13" s="45">
        <v>5</v>
      </c>
    </row>
    <row r="14" spans="1:3" ht="13" thickBot="1" x14ac:dyDescent="0.4">
      <c r="B14" s="5" t="s">
        <v>47</v>
      </c>
      <c r="C14" s="45">
        <v>9</v>
      </c>
    </row>
    <row r="15" spans="1:3" ht="13" thickBot="1" x14ac:dyDescent="0.4">
      <c r="A15" s="38" t="s">
        <v>49</v>
      </c>
      <c r="B15" s="5" t="s">
        <v>49</v>
      </c>
      <c r="C15" s="45">
        <v>33</v>
      </c>
    </row>
    <row r="16" spans="1:3" ht="13" thickBot="1" x14ac:dyDescent="0.4">
      <c r="A16" s="38" t="s">
        <v>12</v>
      </c>
      <c r="B16" s="5" t="s">
        <v>12</v>
      </c>
      <c r="C16" s="45">
        <v>794</v>
      </c>
    </row>
    <row r="17" spans="1:3" ht="13" thickBot="1" x14ac:dyDescent="0.4">
      <c r="A17" s="38" t="s">
        <v>27</v>
      </c>
      <c r="B17" s="5" t="s">
        <v>27</v>
      </c>
      <c r="C17" s="45">
        <v>350</v>
      </c>
    </row>
    <row r="18" spans="1:3" ht="13" thickBot="1" x14ac:dyDescent="0.4">
      <c r="A18" s="38" t="s">
        <v>41</v>
      </c>
      <c r="B18" s="5" t="s">
        <v>41</v>
      </c>
      <c r="C18" s="45">
        <v>43</v>
      </c>
    </row>
    <row r="19" spans="1:3" ht="13" thickBot="1" x14ac:dyDescent="0.4">
      <c r="A19" s="38" t="s">
        <v>45</v>
      </c>
      <c r="B19" s="5" t="s">
        <v>45</v>
      </c>
      <c r="C19" s="45">
        <v>62</v>
      </c>
    </row>
    <row r="20" spans="1:3" ht="13" thickBot="1" x14ac:dyDescent="0.4">
      <c r="A20" s="38" t="s">
        <v>38</v>
      </c>
      <c r="B20" s="5" t="s">
        <v>38</v>
      </c>
      <c r="C20" s="45">
        <v>104</v>
      </c>
    </row>
    <row r="21" spans="1:3" ht="13" thickBot="1" x14ac:dyDescent="0.4">
      <c r="A21" s="38" t="s">
        <v>14</v>
      </c>
      <c r="B21" s="5" t="s">
        <v>14</v>
      </c>
      <c r="C21" s="45">
        <v>884</v>
      </c>
    </row>
    <row r="22" spans="1:3" ht="13" thickBot="1" x14ac:dyDescent="0.4">
      <c r="B22" s="5" t="s">
        <v>39</v>
      </c>
      <c r="C22" s="45">
        <v>19</v>
      </c>
    </row>
    <row r="23" spans="1:3" ht="13" thickBot="1" x14ac:dyDescent="0.4">
      <c r="A23" s="38" t="s">
        <v>26</v>
      </c>
      <c r="B23" s="5" t="s">
        <v>26</v>
      </c>
      <c r="C23" s="45">
        <v>262</v>
      </c>
    </row>
    <row r="24" spans="1:3" ht="13" thickBot="1" x14ac:dyDescent="0.4">
      <c r="A24" s="38" t="s">
        <v>17</v>
      </c>
      <c r="B24" s="5" t="s">
        <v>17</v>
      </c>
      <c r="C24" s="45">
        <v>844</v>
      </c>
    </row>
    <row r="25" spans="1:3" ht="13" thickBot="1" x14ac:dyDescent="0.4">
      <c r="A25" s="38" t="s">
        <v>11</v>
      </c>
      <c r="B25" s="5" t="s">
        <v>11</v>
      </c>
      <c r="C25" s="45">
        <v>1602</v>
      </c>
    </row>
    <row r="26" spans="1:3" ht="13" thickBot="1" x14ac:dyDescent="0.4">
      <c r="A26" s="38" t="s">
        <v>32</v>
      </c>
      <c r="B26" s="5" t="s">
        <v>32</v>
      </c>
      <c r="C26" s="45">
        <v>70</v>
      </c>
    </row>
    <row r="27" spans="1:3" ht="13" thickBot="1" x14ac:dyDescent="0.4">
      <c r="A27" s="38" t="s">
        <v>30</v>
      </c>
      <c r="B27" s="5" t="s">
        <v>30</v>
      </c>
      <c r="C27" s="45">
        <v>98</v>
      </c>
    </row>
    <row r="28" spans="1:3" ht="13" thickBot="1" x14ac:dyDescent="0.4">
      <c r="A28" s="38" t="s">
        <v>35</v>
      </c>
      <c r="B28" s="5" t="s">
        <v>35</v>
      </c>
      <c r="C28" s="45">
        <v>122</v>
      </c>
    </row>
    <row r="29" spans="1:3" ht="13" thickBot="1" x14ac:dyDescent="0.4">
      <c r="B29" s="5" t="s">
        <v>51</v>
      </c>
      <c r="C29" s="45">
        <v>7</v>
      </c>
    </row>
    <row r="30" spans="1:3" ht="13" thickBot="1" x14ac:dyDescent="0.4">
      <c r="B30" s="5" t="s">
        <v>50</v>
      </c>
      <c r="C30" s="45">
        <v>18</v>
      </c>
    </row>
    <row r="31" spans="1:3" ht="13" thickBot="1" x14ac:dyDescent="0.4">
      <c r="A31" s="38" t="s">
        <v>31</v>
      </c>
      <c r="B31" s="5" t="s">
        <v>31</v>
      </c>
      <c r="C31" s="45">
        <v>120</v>
      </c>
    </row>
    <row r="32" spans="1:3" ht="13" thickBot="1" x14ac:dyDescent="0.4">
      <c r="A32" s="38" t="s">
        <v>42</v>
      </c>
      <c r="B32" s="5" t="s">
        <v>42</v>
      </c>
      <c r="C32" s="45">
        <v>23</v>
      </c>
    </row>
    <row r="33" spans="1:3" ht="13" thickBot="1" x14ac:dyDescent="0.4">
      <c r="A33" s="38" t="s">
        <v>8</v>
      </c>
      <c r="B33" s="5" t="s">
        <v>8</v>
      </c>
      <c r="C33" s="45">
        <v>2443</v>
      </c>
    </row>
    <row r="34" spans="1:3" ht="13" thickBot="1" x14ac:dyDescent="0.4">
      <c r="A34" s="38" t="s">
        <v>44</v>
      </c>
      <c r="B34" s="5" t="s">
        <v>44</v>
      </c>
      <c r="C34" s="45">
        <v>31</v>
      </c>
    </row>
    <row r="35" spans="1:3" ht="13" thickBot="1" x14ac:dyDescent="0.4">
      <c r="A35" s="38" t="s">
        <v>7</v>
      </c>
      <c r="B35" s="5" t="s">
        <v>7</v>
      </c>
      <c r="C35" s="45">
        <v>10056</v>
      </c>
    </row>
    <row r="36" spans="1:3" ht="13" thickBot="1" x14ac:dyDescent="0.4">
      <c r="A36" s="38" t="s">
        <v>24</v>
      </c>
      <c r="B36" s="5" t="s">
        <v>24</v>
      </c>
      <c r="C36" s="45">
        <v>107</v>
      </c>
    </row>
    <row r="37" spans="1:3" ht="13" thickBot="1" x14ac:dyDescent="0.4">
      <c r="B37" s="5" t="s">
        <v>53</v>
      </c>
      <c r="C37" s="45">
        <v>8</v>
      </c>
    </row>
    <row r="38" spans="1:3" ht="13" thickBot="1" x14ac:dyDescent="0.4">
      <c r="A38" s="38" t="s">
        <v>21</v>
      </c>
      <c r="B38" s="5" t="s">
        <v>21</v>
      </c>
      <c r="C38" s="45">
        <v>274</v>
      </c>
    </row>
    <row r="39" spans="1:3" ht="13" thickBot="1" x14ac:dyDescent="0.4">
      <c r="A39" s="38" t="s">
        <v>46</v>
      </c>
      <c r="B39" s="5" t="s">
        <v>46</v>
      </c>
      <c r="C39" s="45">
        <v>99</v>
      </c>
    </row>
    <row r="40" spans="1:3" ht="13" thickBot="1" x14ac:dyDescent="0.4">
      <c r="A40" s="38" t="s">
        <v>37</v>
      </c>
      <c r="B40" s="5" t="s">
        <v>37</v>
      </c>
      <c r="C40" s="45">
        <v>53</v>
      </c>
    </row>
    <row r="41" spans="1:3" ht="13" thickBot="1" x14ac:dyDescent="0.4">
      <c r="A41" s="38" t="s">
        <v>19</v>
      </c>
      <c r="B41" s="5" t="s">
        <v>19</v>
      </c>
      <c r="C41" s="45">
        <v>590</v>
      </c>
    </row>
    <row r="42" spans="1:3" ht="13" thickBot="1" x14ac:dyDescent="0.4">
      <c r="A42" s="38" t="s">
        <v>65</v>
      </c>
      <c r="B42" s="5" t="s">
        <v>65</v>
      </c>
      <c r="C42" s="45">
        <v>45</v>
      </c>
    </row>
    <row r="43" spans="1:3" ht="13" thickBot="1" x14ac:dyDescent="0.4">
      <c r="B43" s="5" t="s">
        <v>40</v>
      </c>
      <c r="C43" s="45">
        <v>73</v>
      </c>
    </row>
    <row r="44" spans="1:3" ht="13" thickBot="1" x14ac:dyDescent="0.4">
      <c r="A44" s="38" t="s">
        <v>25</v>
      </c>
      <c r="B44" s="5" t="s">
        <v>25</v>
      </c>
      <c r="C44" s="45">
        <v>87</v>
      </c>
    </row>
    <row r="45" spans="1:3" ht="13" thickBot="1" x14ac:dyDescent="0.4">
      <c r="A45" s="38" t="s">
        <v>54</v>
      </c>
      <c r="B45" s="5" t="s">
        <v>54</v>
      </c>
      <c r="C45" s="45">
        <v>6</v>
      </c>
    </row>
    <row r="46" spans="1:3" ht="13" thickBot="1" x14ac:dyDescent="0.4">
      <c r="A46" s="38" t="s">
        <v>20</v>
      </c>
      <c r="B46" s="5" t="s">
        <v>20</v>
      </c>
      <c r="C46" s="45">
        <v>109</v>
      </c>
    </row>
    <row r="47" spans="1:3" ht="13" thickBot="1" x14ac:dyDescent="0.4">
      <c r="A47" s="38" t="s">
        <v>15</v>
      </c>
      <c r="B47" s="5" t="s">
        <v>15</v>
      </c>
      <c r="C47" s="45">
        <v>295</v>
      </c>
    </row>
    <row r="48" spans="1:3" ht="13" thickBot="1" x14ac:dyDescent="0.4">
      <c r="A48" s="38" t="s">
        <v>28</v>
      </c>
      <c r="B48" s="5" t="s">
        <v>28</v>
      </c>
      <c r="C48" s="45">
        <v>18</v>
      </c>
    </row>
    <row r="49" spans="1:3" ht="13" thickBot="1" x14ac:dyDescent="0.4">
      <c r="A49" s="38" t="s">
        <v>48</v>
      </c>
      <c r="B49" s="5" t="s">
        <v>48</v>
      </c>
      <c r="C49" s="45">
        <v>28</v>
      </c>
    </row>
    <row r="50" spans="1:3" ht="13" thickBot="1" x14ac:dyDescent="0.4">
      <c r="A50" s="38" t="s">
        <v>29</v>
      </c>
      <c r="B50" s="5" t="s">
        <v>29</v>
      </c>
      <c r="C50" s="45">
        <v>149</v>
      </c>
    </row>
    <row r="51" spans="1:3" ht="13" thickBot="1" x14ac:dyDescent="0.4">
      <c r="A51" s="38" t="s">
        <v>9</v>
      </c>
      <c r="B51" s="5" t="s">
        <v>9</v>
      </c>
      <c r="C51" s="45">
        <v>523</v>
      </c>
    </row>
    <row r="52" spans="1:3" ht="13" thickBot="1" x14ac:dyDescent="0.4">
      <c r="B52" s="5" t="s">
        <v>56</v>
      </c>
      <c r="C52" s="45">
        <v>9</v>
      </c>
    </row>
    <row r="53" spans="1:3" ht="13" thickBot="1" x14ac:dyDescent="0.4">
      <c r="A53" s="38" t="s">
        <v>22</v>
      </c>
      <c r="B53" s="5" t="s">
        <v>22</v>
      </c>
      <c r="C53" s="45">
        <v>154</v>
      </c>
    </row>
    <row r="54" spans="1:3" ht="13" thickBot="1" x14ac:dyDescent="0.4">
      <c r="A54" s="38" t="s">
        <v>55</v>
      </c>
      <c r="B54" s="16" t="s">
        <v>55</v>
      </c>
      <c r="C54" s="46">
        <v>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2020-04-14T10:26:49Z</dcterms:modified>
</cp:coreProperties>
</file>