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06496C61-2CC3-4F10-9521-C6EB1D6D2B6D}" xr6:coauthVersionLast="45" xr6:coauthVersionMax="45" xr10:uidLastSave="{7035240C-DB7E-461A-93CE-532E6BB9546D}"/>
  <bookViews>
    <workbookView xWindow="2865" yWindow="-20880" windowWidth="22575" windowHeight="1932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3" l="1"/>
  <c r="N43" i="3"/>
  <c r="N48" i="3"/>
  <c r="N16" i="3"/>
  <c r="N20" i="3"/>
  <c r="N19" i="3"/>
  <c r="N51" i="3"/>
  <c r="N22" i="3"/>
  <c r="N17" i="3"/>
  <c r="N23" i="3"/>
  <c r="N45" i="3"/>
  <c r="N10" i="3"/>
  <c r="N15" i="3"/>
  <c r="N36" i="3"/>
  <c r="N14" i="3"/>
  <c r="N31" i="3"/>
  <c r="N21" i="3"/>
  <c r="N46" i="3"/>
  <c r="N44" i="3"/>
  <c r="N25" i="3"/>
  <c r="N47" i="3"/>
  <c r="N24" i="3"/>
  <c r="N50" i="3"/>
  <c r="N52" i="3"/>
  <c r="N13" i="3"/>
  <c r="N38" i="3"/>
  <c r="N41" i="3"/>
  <c r="N8" i="3"/>
  <c r="N2" i="3"/>
  <c r="N5" i="3"/>
  <c r="N49" i="3"/>
  <c r="N6" i="3"/>
  <c r="N39" i="3"/>
  <c r="N30" i="3"/>
  <c r="N37" i="3"/>
  <c r="N32" i="3"/>
  <c r="N12" i="3"/>
  <c r="N55" i="3"/>
  <c r="N28" i="3"/>
  <c r="N40" i="3"/>
  <c r="N18" i="3"/>
  <c r="N42" i="3"/>
  <c r="N35" i="3"/>
  <c r="N26" i="3"/>
  <c r="N53" i="3"/>
  <c r="N29" i="3"/>
  <c r="N3" i="3"/>
  <c r="N54" i="3"/>
  <c r="N33" i="3"/>
  <c r="N27" i="3"/>
  <c r="N34" i="3"/>
  <c r="N11" i="3"/>
  <c r="N4" i="3"/>
  <c r="N7" i="3"/>
  <c r="O28" i="3" l="1"/>
  <c r="P28" i="3"/>
  <c r="P15" i="3" l="1"/>
  <c r="P30" i="3"/>
  <c r="P22" i="3"/>
  <c r="P24" i="3"/>
  <c r="P10" i="3"/>
  <c r="P51" i="3"/>
  <c r="P39" i="3"/>
  <c r="P18" i="3"/>
  <c r="P21" i="3"/>
  <c r="P6" i="3"/>
  <c r="P54" i="3"/>
  <c r="P53" i="3"/>
  <c r="P5" i="3"/>
  <c r="P16" i="3"/>
  <c r="P14" i="3"/>
  <c r="P2" i="3"/>
  <c r="P44" i="3"/>
  <c r="P42" i="3"/>
  <c r="P40" i="3"/>
  <c r="P47" i="3"/>
  <c r="P23" i="3"/>
  <c r="P13" i="3"/>
  <c r="P55" i="3"/>
  <c r="P4" i="3"/>
  <c r="P36" i="3"/>
  <c r="P33" i="3"/>
  <c r="P52" i="3"/>
  <c r="P38" i="3"/>
  <c r="P19" i="3"/>
  <c r="P49" i="3"/>
  <c r="P11" i="3"/>
  <c r="P41" i="3"/>
  <c r="P26" i="3"/>
  <c r="P32" i="3"/>
  <c r="P34" i="3"/>
  <c r="P27" i="3"/>
  <c r="P48" i="3"/>
  <c r="P7" i="3"/>
  <c r="P9" i="3"/>
  <c r="P12" i="3"/>
  <c r="P45" i="3"/>
  <c r="P50" i="3"/>
  <c r="P8" i="3"/>
  <c r="P31" i="3"/>
  <c r="P17" i="3"/>
  <c r="P25" i="3"/>
  <c r="P29" i="3"/>
  <c r="P43" i="3"/>
  <c r="P35" i="3"/>
  <c r="P20" i="3"/>
  <c r="P3" i="3"/>
  <c r="P46" i="3"/>
  <c r="P37" i="3"/>
  <c r="O26" i="3"/>
  <c r="Q22" i="3" l="1"/>
  <c r="Q23" i="3"/>
  <c r="Q16" i="3"/>
  <c r="Q39" i="3"/>
  <c r="Q5" i="3"/>
  <c r="Q26" i="3"/>
  <c r="Q24" i="3"/>
  <c r="Q28" i="3"/>
  <c r="Q8" i="3"/>
  <c r="Q9" i="3"/>
  <c r="Q4" i="3"/>
  <c r="Q35" i="3"/>
  <c r="Q37" i="3"/>
  <c r="Q29" i="3"/>
  <c r="Q11" i="3"/>
  <c r="Q43" i="3"/>
  <c r="Q52" i="3"/>
  <c r="Q12" i="3"/>
  <c r="Q54" i="3"/>
  <c r="Q38" i="3"/>
  <c r="Q41" i="3"/>
  <c r="Q33" i="3"/>
  <c r="Q18" i="3"/>
  <c r="Q14" i="3"/>
  <c r="Q49" i="3"/>
  <c r="Q2" i="3"/>
  <c r="Q40" i="3"/>
  <c r="Q19" i="3"/>
  <c r="Q42" i="3"/>
  <c r="Q13" i="3"/>
  <c r="Q10" i="3"/>
  <c r="Q53" i="3"/>
  <c r="Q15" i="3"/>
  <c r="Q34" i="3"/>
  <c r="Q25" i="3"/>
  <c r="Q51" i="3"/>
  <c r="Q44" i="3"/>
  <c r="Q36" i="3"/>
  <c r="Q50" i="3"/>
  <c r="Q21" i="3"/>
  <c r="Q30" i="3"/>
  <c r="Q45" i="3"/>
  <c r="Q27" i="3"/>
  <c r="Q20" i="3"/>
  <c r="Q7" i="3"/>
  <c r="Q31" i="3"/>
  <c r="Q6" i="3"/>
  <c r="Q3" i="3"/>
  <c r="Q48" i="3"/>
  <c r="Q46" i="3"/>
  <c r="Q17" i="3"/>
  <c r="Q55" i="3"/>
  <c r="Q32" i="3"/>
  <c r="Q47" i="3" l="1"/>
  <c r="O5" i="3" l="1"/>
  <c r="O29" i="3"/>
  <c r="O38" i="3"/>
  <c r="O45" i="3"/>
  <c r="O15" i="3"/>
  <c r="O33" i="3"/>
  <c r="O25" i="3"/>
  <c r="O7" i="3"/>
  <c r="O19" i="3"/>
  <c r="O47" i="3"/>
  <c r="O53" i="3"/>
  <c r="O46" i="3"/>
  <c r="O18" i="3"/>
  <c r="O24" i="3"/>
  <c r="O39" i="3"/>
  <c r="O16" i="3"/>
  <c r="O21" i="3"/>
  <c r="O41" i="3"/>
  <c r="O51" i="3"/>
  <c r="O49" i="3"/>
  <c r="O32" i="3"/>
  <c r="O36" i="3"/>
  <c r="O40" i="3"/>
  <c r="O22" i="3"/>
  <c r="O3" i="3"/>
  <c r="O12" i="3"/>
  <c r="O52" i="3"/>
  <c r="O8" i="3"/>
  <c r="O35" i="3"/>
  <c r="O4" i="3"/>
  <c r="O14" i="3"/>
  <c r="O23" i="3"/>
  <c r="O17" i="3"/>
  <c r="O44" i="3"/>
  <c r="O54" i="3"/>
  <c r="O55" i="3"/>
  <c r="O48" i="3"/>
  <c r="O20" i="3"/>
  <c r="O10" i="3"/>
  <c r="O6" i="3"/>
  <c r="O42" i="3"/>
  <c r="O30" i="3"/>
  <c r="O27" i="3"/>
  <c r="O50" i="3"/>
  <c r="O9" i="3"/>
  <c r="O37" i="3"/>
  <c r="O31" i="3"/>
  <c r="O43" i="3"/>
  <c r="O13" i="3"/>
  <c r="O11" i="3"/>
  <c r="O2" i="3"/>
  <c r="O34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<sst xmlns="http://schemas.openxmlformats.org/spreadsheetml/2006/main" count="327" uniqueCount="105">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</sst>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washington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wisconsi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washington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wisconsi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washington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wisconsi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istrict-of-columb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washington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wisconsi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2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2" t="s">
        <v>67</v>
      </c>
      <c r="Q1" s="52"/>
      <c r="R1" s="52"/>
      <c r="S1" s="4">
        <v>1.4999999999999999E-2</v>
      </c>
      <c r="T1" s="4"/>
      <c r="U1" s="53" t="s">
        <v>76</v>
      </c>
      <c r="V1" s="53"/>
      <c r="W1" s="53"/>
      <c r="X1" s="53"/>
      <c r="Y1" s="5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3">
        <v>1</v>
      </c>
      <c r="B5" s="41" t="s">
        <v>10</v>
      </c>
      <c r="C5" s="1">
        <v>838705</v>
      </c>
      <c r="D5" s="2"/>
      <c r="E5" s="1">
        <v>16262</v>
      </c>
      <c r="F5" s="2"/>
      <c r="G5" s="1">
        <v>431371</v>
      </c>
      <c r="H5" s="1">
        <v>391072</v>
      </c>
      <c r="I5" s="1">
        <v>21226</v>
      </c>
      <c r="J5" s="2">
        <v>412</v>
      </c>
      <c r="K5" s="1">
        <v>15430421</v>
      </c>
      <c r="L5" s="1">
        <v>390523</v>
      </c>
      <c r="M5" s="1">
        <v>39512223</v>
      </c>
      <c r="N5" s="5"/>
      <c r="O5" s="6"/>
      <c r="P5" s="5"/>
    </row>
    <row r="6" spans="1:26" ht="15" thickBot="1" x14ac:dyDescent="0.4">
      <c r="A6" s="43">
        <v>2</v>
      </c>
      <c r="B6" s="41" t="s">
        <v>15</v>
      </c>
      <c r="C6" s="1">
        <v>814323</v>
      </c>
      <c r="D6" s="2"/>
      <c r="E6" s="1">
        <v>16664</v>
      </c>
      <c r="F6" s="2"/>
      <c r="G6" s="1">
        <v>706210</v>
      </c>
      <c r="H6" s="1">
        <v>91449</v>
      </c>
      <c r="I6" s="1">
        <v>28084</v>
      </c>
      <c r="J6" s="2">
        <v>575</v>
      </c>
      <c r="K6" s="1">
        <v>7201101</v>
      </c>
      <c r="L6" s="1">
        <v>248349</v>
      </c>
      <c r="M6" s="1">
        <v>28995881</v>
      </c>
      <c r="N6" s="5"/>
      <c r="O6" s="6"/>
      <c r="P6" s="5"/>
    </row>
    <row r="7" spans="1:26" ht="15" thickBot="1" x14ac:dyDescent="0.4">
      <c r="A7" s="43">
        <v>3</v>
      </c>
      <c r="B7" s="41" t="s">
        <v>13</v>
      </c>
      <c r="C7" s="1">
        <v>720125</v>
      </c>
      <c r="D7" s="2"/>
      <c r="E7" s="1">
        <v>14791</v>
      </c>
      <c r="F7" s="2"/>
      <c r="G7" s="1">
        <v>383311</v>
      </c>
      <c r="H7" s="1">
        <v>322023</v>
      </c>
      <c r="I7" s="1">
        <v>33529</v>
      </c>
      <c r="J7" s="2">
        <v>689</v>
      </c>
      <c r="K7" s="1">
        <v>5440799</v>
      </c>
      <c r="L7" s="1">
        <v>253323</v>
      </c>
      <c r="M7" s="1">
        <v>21477737</v>
      </c>
      <c r="N7" s="5"/>
      <c r="O7" s="6"/>
      <c r="P7" s="5"/>
    </row>
    <row r="8" spans="1:26" ht="15" thickBot="1" x14ac:dyDescent="0.4">
      <c r="A8" s="43">
        <v>4</v>
      </c>
      <c r="B8" s="41" t="s">
        <v>7</v>
      </c>
      <c r="C8" s="1">
        <v>501824</v>
      </c>
      <c r="D8" s="2"/>
      <c r="E8" s="1">
        <v>33330</v>
      </c>
      <c r="F8" s="2"/>
      <c r="G8" s="1">
        <v>400534</v>
      </c>
      <c r="H8" s="1">
        <v>67960</v>
      </c>
      <c r="I8" s="1">
        <v>25796</v>
      </c>
      <c r="J8" s="1">
        <v>1713</v>
      </c>
      <c r="K8" s="1">
        <v>11393383</v>
      </c>
      <c r="L8" s="1">
        <v>585671</v>
      </c>
      <c r="M8" s="1">
        <v>19453561</v>
      </c>
      <c r="N8" s="5"/>
      <c r="O8" s="6"/>
      <c r="P8" s="34"/>
    </row>
    <row r="9" spans="1:26" ht="15" thickBot="1" x14ac:dyDescent="0.4">
      <c r="A9" s="43">
        <v>5</v>
      </c>
      <c r="B9" s="41" t="s">
        <v>16</v>
      </c>
      <c r="C9" s="1">
        <v>324650</v>
      </c>
      <c r="D9" s="2"/>
      <c r="E9" s="1">
        <v>7229</v>
      </c>
      <c r="F9" s="2"/>
      <c r="G9" s="1">
        <v>116727</v>
      </c>
      <c r="H9" s="1">
        <v>200694</v>
      </c>
      <c r="I9" s="1">
        <v>30577</v>
      </c>
      <c r="J9" s="2">
        <v>681</v>
      </c>
      <c r="K9" s="1">
        <v>3351788</v>
      </c>
      <c r="L9" s="1">
        <v>315688</v>
      </c>
      <c r="M9" s="1">
        <v>10617423</v>
      </c>
      <c r="N9" s="6"/>
      <c r="O9" s="6"/>
    </row>
    <row r="10" spans="1:26" ht="15" thickBot="1" x14ac:dyDescent="0.4">
      <c r="A10" s="43">
        <v>6</v>
      </c>
      <c r="B10" s="41" t="s">
        <v>12</v>
      </c>
      <c r="C10" s="1">
        <v>307750</v>
      </c>
      <c r="D10" s="2"/>
      <c r="E10" s="1">
        <v>9085</v>
      </c>
      <c r="F10" s="2"/>
      <c r="G10" s="1">
        <v>212064</v>
      </c>
      <c r="H10" s="1">
        <v>86601</v>
      </c>
      <c r="I10" s="1">
        <v>24286</v>
      </c>
      <c r="J10" s="2">
        <v>717</v>
      </c>
      <c r="K10" s="1">
        <v>5974469</v>
      </c>
      <c r="L10" s="1">
        <v>471477</v>
      </c>
      <c r="M10" s="1">
        <v>12671821</v>
      </c>
      <c r="N10" s="5"/>
      <c r="O10" s="6"/>
    </row>
    <row r="11" spans="1:26" ht="15" thickBot="1" x14ac:dyDescent="0.4">
      <c r="A11" s="43">
        <v>7</v>
      </c>
      <c r="B11" s="41" t="s">
        <v>33</v>
      </c>
      <c r="C11" s="1">
        <v>221934</v>
      </c>
      <c r="D11" s="2"/>
      <c r="E11" s="1">
        <v>5713</v>
      </c>
      <c r="F11" s="2"/>
      <c r="G11" s="1">
        <v>36167</v>
      </c>
      <c r="H11" s="1">
        <v>180054</v>
      </c>
      <c r="I11" s="1">
        <v>30491</v>
      </c>
      <c r="J11" s="2">
        <v>785</v>
      </c>
      <c r="K11" s="1">
        <v>1809327</v>
      </c>
      <c r="L11" s="1">
        <v>248578</v>
      </c>
      <c r="M11" s="1">
        <v>7278717</v>
      </c>
      <c r="N11" s="6"/>
      <c r="O11" s="6"/>
    </row>
    <row r="12" spans="1:26" ht="15" thickBot="1" x14ac:dyDescent="0.4">
      <c r="A12" s="43">
        <v>8</v>
      </c>
      <c r="B12" s="41" t="s">
        <v>24</v>
      </c>
      <c r="C12" s="1">
        <v>221258</v>
      </c>
      <c r="D12" s="2"/>
      <c r="E12" s="1">
        <v>3670</v>
      </c>
      <c r="F12" s="2"/>
      <c r="G12" s="1">
        <v>192644</v>
      </c>
      <c r="H12" s="1">
        <v>24944</v>
      </c>
      <c r="I12" s="1">
        <v>21096</v>
      </c>
      <c r="J12" s="2">
        <v>350</v>
      </c>
      <c r="K12" s="1">
        <v>3210905</v>
      </c>
      <c r="L12" s="1">
        <v>306148</v>
      </c>
      <c r="M12" s="1">
        <v>10488084</v>
      </c>
      <c r="N12" s="5"/>
      <c r="O12" s="6"/>
    </row>
    <row r="13" spans="1:26" ht="15" thickBot="1" x14ac:dyDescent="0.4">
      <c r="A13" s="43">
        <v>9</v>
      </c>
      <c r="B13" s="41" t="s">
        <v>8</v>
      </c>
      <c r="C13" s="1">
        <v>213164</v>
      </c>
      <c r="D13" s="2"/>
      <c r="E13" s="1">
        <v>16268</v>
      </c>
      <c r="F13" s="2"/>
      <c r="G13" s="1">
        <v>173547</v>
      </c>
      <c r="H13" s="1">
        <v>23349</v>
      </c>
      <c r="I13" s="1">
        <v>23999</v>
      </c>
      <c r="J13" s="1">
        <v>1832</v>
      </c>
      <c r="K13" s="1">
        <v>3758058</v>
      </c>
      <c r="L13" s="1">
        <v>423100</v>
      </c>
      <c r="M13" s="1">
        <v>8882190</v>
      </c>
      <c r="N13" s="5"/>
      <c r="O13" s="6"/>
    </row>
    <row r="14" spans="1:26" ht="15" thickBot="1" x14ac:dyDescent="0.4">
      <c r="A14" s="43">
        <v>10</v>
      </c>
      <c r="B14" s="41" t="s">
        <v>20</v>
      </c>
      <c r="C14" s="1">
        <v>205375</v>
      </c>
      <c r="D14" s="2"/>
      <c r="E14" s="1">
        <v>2621</v>
      </c>
      <c r="F14" s="2"/>
      <c r="G14" s="1">
        <v>187026</v>
      </c>
      <c r="H14" s="1">
        <v>15728</v>
      </c>
      <c r="I14" s="1">
        <v>30073</v>
      </c>
      <c r="J14" s="2">
        <v>384</v>
      </c>
      <c r="K14" s="1">
        <v>3031530</v>
      </c>
      <c r="L14" s="1">
        <v>443909</v>
      </c>
      <c r="M14" s="1">
        <v>6829174</v>
      </c>
      <c r="N14" s="5"/>
      <c r="O14" s="6"/>
    </row>
    <row r="15" spans="1:26" ht="15" thickBot="1" x14ac:dyDescent="0.4">
      <c r="A15" s="43">
        <v>11</v>
      </c>
      <c r="B15" s="41" t="s">
        <v>19</v>
      </c>
      <c r="C15" s="1">
        <v>170256</v>
      </c>
      <c r="D15" s="2"/>
      <c r="E15" s="1">
        <v>8327</v>
      </c>
      <c r="F15" s="2"/>
      <c r="G15" s="1">
        <v>135499</v>
      </c>
      <c r="H15" s="1">
        <v>26430</v>
      </c>
      <c r="I15" s="1">
        <v>13299</v>
      </c>
      <c r="J15" s="2">
        <v>650</v>
      </c>
      <c r="K15" s="1">
        <v>2111582</v>
      </c>
      <c r="L15" s="1">
        <v>164942</v>
      </c>
      <c r="M15" s="1">
        <v>12801989</v>
      </c>
      <c r="N15" s="5"/>
      <c r="O15" s="6"/>
    </row>
    <row r="16" spans="1:26" ht="15" thickBot="1" x14ac:dyDescent="0.4">
      <c r="A16" s="43">
        <v>12</v>
      </c>
      <c r="B16" s="41" t="s">
        <v>14</v>
      </c>
      <c r="C16" s="1">
        <v>169044</v>
      </c>
      <c r="D16" s="2"/>
      <c r="E16" s="1">
        <v>5592</v>
      </c>
      <c r="F16" s="2"/>
      <c r="G16" s="1">
        <v>154163</v>
      </c>
      <c r="H16" s="1">
        <v>9289</v>
      </c>
      <c r="I16" s="1">
        <v>36363</v>
      </c>
      <c r="J16" s="1">
        <v>1203</v>
      </c>
      <c r="K16" s="1">
        <v>2402355</v>
      </c>
      <c r="L16" s="1">
        <v>516770</v>
      </c>
      <c r="M16" s="1">
        <v>4648794</v>
      </c>
      <c r="N16" s="5"/>
      <c r="O16" s="6"/>
    </row>
    <row r="17" spans="1:15" ht="15" thickBot="1" x14ac:dyDescent="0.4">
      <c r="A17" s="43">
        <v>13</v>
      </c>
      <c r="B17" s="41" t="s">
        <v>21</v>
      </c>
      <c r="C17" s="1">
        <v>161346</v>
      </c>
      <c r="D17" s="2"/>
      <c r="E17" s="1">
        <v>4952</v>
      </c>
      <c r="F17" s="2"/>
      <c r="G17" s="1">
        <v>138807</v>
      </c>
      <c r="H17" s="1">
        <v>17587</v>
      </c>
      <c r="I17" s="1">
        <v>13803</v>
      </c>
      <c r="J17" s="2">
        <v>424</v>
      </c>
      <c r="K17" s="1">
        <v>3418656</v>
      </c>
      <c r="L17" s="1">
        <v>292465</v>
      </c>
      <c r="M17" s="1">
        <v>11689100</v>
      </c>
      <c r="N17" s="5"/>
      <c r="O17" s="6"/>
    </row>
    <row r="18" spans="1:15" ht="15" thickBot="1" x14ac:dyDescent="0.4">
      <c r="A18" s="43">
        <v>14</v>
      </c>
      <c r="B18" s="41" t="s">
        <v>36</v>
      </c>
      <c r="C18" s="1">
        <v>160477</v>
      </c>
      <c r="D18" s="2"/>
      <c r="E18" s="1">
        <v>2580</v>
      </c>
      <c r="F18" s="2"/>
      <c r="G18" s="1">
        <v>67948</v>
      </c>
      <c r="H18" s="1">
        <v>89949</v>
      </c>
      <c r="I18" s="1">
        <v>32729</v>
      </c>
      <c r="J18" s="2">
        <v>526</v>
      </c>
      <c r="K18" s="1">
        <v>1232178</v>
      </c>
      <c r="L18" s="1">
        <v>251302</v>
      </c>
      <c r="M18" s="1">
        <v>4903185</v>
      </c>
      <c r="N18" s="6"/>
      <c r="O18" s="6"/>
    </row>
    <row r="19" spans="1:15" ht="15" thickBot="1" x14ac:dyDescent="0.4">
      <c r="A19" s="43">
        <v>15</v>
      </c>
      <c r="B19" s="41" t="s">
        <v>29</v>
      </c>
      <c r="C19" s="1">
        <v>153182</v>
      </c>
      <c r="D19" s="2"/>
      <c r="E19" s="1">
        <v>3291</v>
      </c>
      <c r="F19" s="2"/>
      <c r="G19" s="1">
        <v>18112</v>
      </c>
      <c r="H19" s="1">
        <v>131779</v>
      </c>
      <c r="I19" s="1">
        <v>17946</v>
      </c>
      <c r="J19" s="2">
        <v>386</v>
      </c>
      <c r="K19" s="1">
        <v>2308875</v>
      </c>
      <c r="L19" s="1">
        <v>270502</v>
      </c>
      <c r="M19" s="1">
        <v>8535519</v>
      </c>
      <c r="N19" s="5"/>
      <c r="O19" s="6"/>
    </row>
    <row r="20" spans="1:15" ht="15" thickBot="1" x14ac:dyDescent="0.4">
      <c r="A20" s="43">
        <v>16</v>
      </c>
      <c r="B20" s="41" t="s">
        <v>25</v>
      </c>
      <c r="C20" s="1">
        <v>152970</v>
      </c>
      <c r="D20" s="2"/>
      <c r="E20" s="1">
        <v>3473</v>
      </c>
      <c r="F20" s="2"/>
      <c r="G20" s="1">
        <v>74949</v>
      </c>
      <c r="H20" s="1">
        <v>74548</v>
      </c>
      <c r="I20" s="1">
        <v>29710</v>
      </c>
      <c r="J20" s="2">
        <v>675</v>
      </c>
      <c r="K20" s="1">
        <v>1529816</v>
      </c>
      <c r="L20" s="1">
        <v>297126</v>
      </c>
      <c r="M20" s="1">
        <v>5148714</v>
      </c>
      <c r="N20" s="5"/>
      <c r="O20" s="6"/>
    </row>
    <row r="21" spans="1:15" ht="15" thickBot="1" x14ac:dyDescent="0.4">
      <c r="A21" s="43">
        <v>17</v>
      </c>
      <c r="B21" s="41" t="s">
        <v>11</v>
      </c>
      <c r="C21" s="1">
        <v>143878</v>
      </c>
      <c r="D21" s="2"/>
      <c r="E21" s="1">
        <v>7161</v>
      </c>
      <c r="F21" s="2"/>
      <c r="G21" s="1">
        <v>99521</v>
      </c>
      <c r="H21" s="1">
        <v>37196</v>
      </c>
      <c r="I21" s="1">
        <v>14407</v>
      </c>
      <c r="J21" s="2">
        <v>717</v>
      </c>
      <c r="K21" s="1">
        <v>4181893</v>
      </c>
      <c r="L21" s="1">
        <v>418740</v>
      </c>
      <c r="M21" s="1">
        <v>9986857</v>
      </c>
      <c r="N21" s="5"/>
      <c r="O21" s="6"/>
    </row>
    <row r="22" spans="1:15" ht="15" thickBot="1" x14ac:dyDescent="0.4">
      <c r="A22" s="43">
        <v>18</v>
      </c>
      <c r="B22" s="41" t="s">
        <v>35</v>
      </c>
      <c r="C22" s="1">
        <v>141441</v>
      </c>
      <c r="D22" s="2"/>
      <c r="E22" s="1">
        <v>2349</v>
      </c>
      <c r="F22" s="2"/>
      <c r="G22" s="1">
        <v>25065</v>
      </c>
      <c r="H22" s="1">
        <v>114027</v>
      </c>
      <c r="I22" s="1">
        <v>23046</v>
      </c>
      <c r="J22" s="2">
        <v>383</v>
      </c>
      <c r="K22" s="1">
        <v>2040771</v>
      </c>
      <c r="L22" s="1">
        <v>332512</v>
      </c>
      <c r="M22" s="1">
        <v>6137428</v>
      </c>
      <c r="N22" s="5"/>
      <c r="O22" s="6"/>
    </row>
    <row r="23" spans="1:15" ht="15" thickBot="1" x14ac:dyDescent="0.4">
      <c r="A23" s="43">
        <v>19</v>
      </c>
      <c r="B23" s="41" t="s">
        <v>22</v>
      </c>
      <c r="C23" s="1">
        <v>136379</v>
      </c>
      <c r="D23" s="2"/>
      <c r="E23" s="1">
        <v>1399</v>
      </c>
      <c r="F23" s="2"/>
      <c r="G23" s="1">
        <v>110110</v>
      </c>
      <c r="H23" s="1">
        <v>24870</v>
      </c>
      <c r="I23" s="1">
        <v>23423</v>
      </c>
      <c r="J23" s="2">
        <v>240</v>
      </c>
      <c r="K23" s="1">
        <v>1618495</v>
      </c>
      <c r="L23" s="1">
        <v>277976</v>
      </c>
      <c r="M23" s="1">
        <v>5822434</v>
      </c>
      <c r="N23" s="5"/>
      <c r="O23" s="6"/>
    </row>
    <row r="24" spans="1:15" ht="15" thickBot="1" x14ac:dyDescent="0.4">
      <c r="A24" s="43">
        <v>20</v>
      </c>
      <c r="B24" s="41" t="s">
        <v>17</v>
      </c>
      <c r="C24" s="1">
        <v>135957</v>
      </c>
      <c r="D24" s="2"/>
      <c r="E24" s="1">
        <v>9538</v>
      </c>
      <c r="F24" s="2"/>
      <c r="G24" s="1">
        <v>113768</v>
      </c>
      <c r="H24" s="1">
        <v>12651</v>
      </c>
      <c r="I24" s="1">
        <v>19725</v>
      </c>
      <c r="J24" s="1">
        <v>1384</v>
      </c>
      <c r="K24" s="1">
        <v>2594125</v>
      </c>
      <c r="L24" s="1">
        <v>376369</v>
      </c>
      <c r="M24" s="1">
        <v>6892503</v>
      </c>
      <c r="N24" s="6"/>
      <c r="O24" s="6"/>
    </row>
    <row r="25" spans="1:15" ht="15" thickBot="1" x14ac:dyDescent="0.4">
      <c r="A25" s="43">
        <v>21</v>
      </c>
      <c r="B25" s="41" t="s">
        <v>26</v>
      </c>
      <c r="C25" s="1">
        <v>128204</v>
      </c>
      <c r="D25" s="2"/>
      <c r="E25" s="1">
        <v>3967</v>
      </c>
      <c r="F25" s="2"/>
      <c r="G25" s="1">
        <v>7661</v>
      </c>
      <c r="H25" s="1">
        <v>116576</v>
      </c>
      <c r="I25" s="1">
        <v>21206</v>
      </c>
      <c r="J25" s="2">
        <v>656</v>
      </c>
      <c r="K25" s="1">
        <v>2752546</v>
      </c>
      <c r="L25" s="1">
        <v>455291</v>
      </c>
      <c r="M25" s="1">
        <v>6045680</v>
      </c>
      <c r="N25" s="6"/>
      <c r="O25" s="6"/>
    </row>
    <row r="26" spans="1:15" ht="15" thickBot="1" x14ac:dyDescent="0.4">
      <c r="A26" s="43">
        <v>22</v>
      </c>
      <c r="B26" s="41" t="s">
        <v>27</v>
      </c>
      <c r="C26" s="1">
        <v>126946</v>
      </c>
      <c r="D26" s="2"/>
      <c r="E26" s="1">
        <v>3711</v>
      </c>
      <c r="F26" s="2"/>
      <c r="G26" s="1">
        <v>98988</v>
      </c>
      <c r="H26" s="1">
        <v>24247</v>
      </c>
      <c r="I26" s="1">
        <v>18856</v>
      </c>
      <c r="J26" s="2">
        <v>551</v>
      </c>
      <c r="K26" s="1">
        <v>2198785</v>
      </c>
      <c r="L26" s="1">
        <v>326606</v>
      </c>
      <c r="M26" s="1">
        <v>6732219</v>
      </c>
      <c r="N26" s="5"/>
      <c r="O26" s="6"/>
    </row>
    <row r="27" spans="1:15" ht="15" thickBot="1" x14ac:dyDescent="0.4">
      <c r="A27" s="43">
        <v>23</v>
      </c>
      <c r="B27" s="41" t="s">
        <v>32</v>
      </c>
      <c r="C27" s="1">
        <v>105740</v>
      </c>
      <c r="D27" s="2"/>
      <c r="E27" s="1">
        <v>2140</v>
      </c>
      <c r="F27" s="2"/>
      <c r="G27" s="1">
        <v>95614</v>
      </c>
      <c r="H27" s="1">
        <v>7986</v>
      </c>
      <c r="I27" s="1">
        <v>18749</v>
      </c>
      <c r="J27" s="2">
        <v>379</v>
      </c>
      <c r="K27" s="1">
        <v>2182970</v>
      </c>
      <c r="L27" s="1">
        <v>387077</v>
      </c>
      <c r="M27" s="1">
        <v>5639632</v>
      </c>
      <c r="N27" s="5"/>
      <c r="O27" s="6"/>
    </row>
    <row r="28" spans="1:15" ht="15" thickBot="1" x14ac:dyDescent="0.4">
      <c r="A28" s="43">
        <v>24</v>
      </c>
      <c r="B28" s="41" t="s">
        <v>30</v>
      </c>
      <c r="C28" s="1">
        <v>101678</v>
      </c>
      <c r="D28" s="49">
        <v>975</v>
      </c>
      <c r="E28" s="1">
        <v>3027</v>
      </c>
      <c r="F28" s="50">
        <v>14</v>
      </c>
      <c r="G28" s="1">
        <v>90577</v>
      </c>
      <c r="H28" s="1">
        <v>8074</v>
      </c>
      <c r="I28" s="1">
        <v>34164</v>
      </c>
      <c r="J28" s="1">
        <v>1017</v>
      </c>
      <c r="K28" s="1">
        <v>904005</v>
      </c>
      <c r="L28" s="1">
        <v>303750</v>
      </c>
      <c r="M28" s="1">
        <v>2976149</v>
      </c>
      <c r="N28" s="5"/>
      <c r="O28" s="6"/>
    </row>
    <row r="29" spans="1:15" ht="15" thickBot="1" x14ac:dyDescent="0.4">
      <c r="A29" s="43">
        <v>25</v>
      </c>
      <c r="B29" s="41" t="s">
        <v>41</v>
      </c>
      <c r="C29" s="1">
        <v>94056</v>
      </c>
      <c r="D29" s="49">
        <v>486</v>
      </c>
      <c r="E29" s="1">
        <v>1414</v>
      </c>
      <c r="F29" s="50">
        <v>13</v>
      </c>
      <c r="G29" s="1">
        <v>73239</v>
      </c>
      <c r="H29" s="1">
        <v>19403</v>
      </c>
      <c r="I29" s="1">
        <v>29811</v>
      </c>
      <c r="J29" s="2">
        <v>448</v>
      </c>
      <c r="K29" s="1">
        <v>831390</v>
      </c>
      <c r="L29" s="1">
        <v>263509</v>
      </c>
      <c r="M29" s="1">
        <v>3155070</v>
      </c>
      <c r="N29" s="5"/>
      <c r="O29" s="6"/>
    </row>
    <row r="30" spans="1:15" ht="15" thickBot="1" x14ac:dyDescent="0.4">
      <c r="A30" s="43">
        <v>26</v>
      </c>
      <c r="B30" s="41" t="s">
        <v>9</v>
      </c>
      <c r="C30" s="1">
        <v>93678</v>
      </c>
      <c r="D30" s="2"/>
      <c r="E30" s="1">
        <v>2169</v>
      </c>
      <c r="F30" s="2"/>
      <c r="G30" s="1">
        <v>44417</v>
      </c>
      <c r="H30" s="1">
        <v>47092</v>
      </c>
      <c r="I30" s="1">
        <v>12302</v>
      </c>
      <c r="J30" s="2">
        <v>285</v>
      </c>
      <c r="K30" s="1">
        <v>1961067</v>
      </c>
      <c r="L30" s="1">
        <v>257530</v>
      </c>
      <c r="M30" s="1">
        <v>7614893</v>
      </c>
      <c r="N30" s="5"/>
      <c r="O30" s="6"/>
    </row>
    <row r="31" spans="1:15" ht="15" thickBot="1" x14ac:dyDescent="0.4">
      <c r="A31" s="43">
        <v>27</v>
      </c>
      <c r="B31" s="41" t="s">
        <v>46</v>
      </c>
      <c r="C31" s="1">
        <v>93346</v>
      </c>
      <c r="D31" s="2"/>
      <c r="E31" s="1">
        <v>1066</v>
      </c>
      <c r="F31" s="2"/>
      <c r="G31" s="1">
        <v>79219</v>
      </c>
      <c r="H31" s="1">
        <v>13061</v>
      </c>
      <c r="I31" s="1">
        <v>23590</v>
      </c>
      <c r="J31" s="2">
        <v>269</v>
      </c>
      <c r="K31" s="1">
        <v>1305146</v>
      </c>
      <c r="L31" s="1">
        <v>329835</v>
      </c>
      <c r="M31" s="1">
        <v>3956971</v>
      </c>
      <c r="N31" s="5"/>
      <c r="O31" s="6"/>
    </row>
    <row r="32" spans="1:15" ht="15" thickBot="1" x14ac:dyDescent="0.4">
      <c r="A32" s="43">
        <v>28</v>
      </c>
      <c r="B32" s="41" t="s">
        <v>34</v>
      </c>
      <c r="C32" s="1">
        <v>88071</v>
      </c>
      <c r="D32" s="2"/>
      <c r="E32" s="1">
        <v>1469</v>
      </c>
      <c r="F32" s="2"/>
      <c r="G32" s="1">
        <v>79885</v>
      </c>
      <c r="H32" s="1">
        <v>6717</v>
      </c>
      <c r="I32" s="1">
        <v>29184</v>
      </c>
      <c r="J32" s="2">
        <v>487</v>
      </c>
      <c r="K32" s="1">
        <v>1111017</v>
      </c>
      <c r="L32" s="1">
        <v>368154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31</v>
      </c>
      <c r="C33" s="1">
        <v>82916</v>
      </c>
      <c r="D33" s="2"/>
      <c r="E33" s="1">
        <v>1629</v>
      </c>
      <c r="F33" s="2"/>
      <c r="G33" s="1">
        <v>60654</v>
      </c>
      <c r="H33" s="1">
        <v>20633</v>
      </c>
      <c r="I33" s="1">
        <v>26919</v>
      </c>
      <c r="J33" s="2">
        <v>529</v>
      </c>
      <c r="K33" s="1">
        <v>1092912</v>
      </c>
      <c r="L33" s="1">
        <v>354824</v>
      </c>
      <c r="M33" s="1">
        <v>3080156</v>
      </c>
      <c r="N33" s="5"/>
      <c r="O33" s="6"/>
    </row>
    <row r="34" spans="1:15" ht="15" thickBot="1" x14ac:dyDescent="0.4">
      <c r="A34" s="43">
        <v>30</v>
      </c>
      <c r="B34" s="41" t="s">
        <v>28</v>
      </c>
      <c r="C34" s="1">
        <v>79439</v>
      </c>
      <c r="D34" s="2"/>
      <c r="E34" s="2">
        <v>488</v>
      </c>
      <c r="F34" s="2"/>
      <c r="G34" s="1">
        <v>58534</v>
      </c>
      <c r="H34" s="1">
        <v>20417</v>
      </c>
      <c r="I34" s="1">
        <v>24779</v>
      </c>
      <c r="J34" s="2">
        <v>152</v>
      </c>
      <c r="K34" s="1">
        <v>1145016</v>
      </c>
      <c r="L34" s="1">
        <v>357153</v>
      </c>
      <c r="M34" s="1">
        <v>3205958</v>
      </c>
      <c r="N34" s="6"/>
      <c r="O34" s="6"/>
    </row>
    <row r="35" spans="1:15" ht="15" thickBot="1" x14ac:dyDescent="0.4">
      <c r="A35" s="43">
        <v>31</v>
      </c>
      <c r="B35" s="41" t="s">
        <v>38</v>
      </c>
      <c r="C35" s="1">
        <v>74194</v>
      </c>
      <c r="D35" s="2"/>
      <c r="E35" s="1">
        <v>1218</v>
      </c>
      <c r="F35" s="2"/>
      <c r="G35" s="1">
        <v>12751</v>
      </c>
      <c r="H35" s="1">
        <v>60225</v>
      </c>
      <c r="I35" s="1">
        <v>16607</v>
      </c>
      <c r="J35" s="2">
        <v>273</v>
      </c>
      <c r="K35" s="1">
        <v>1552667</v>
      </c>
      <c r="L35" s="1">
        <v>347534</v>
      </c>
      <c r="M35" s="1">
        <v>4467673</v>
      </c>
      <c r="N35" s="5"/>
      <c r="O35" s="6"/>
    </row>
    <row r="36" spans="1:15" ht="15" thickBot="1" x14ac:dyDescent="0.4">
      <c r="A36" s="43">
        <v>32</v>
      </c>
      <c r="B36" s="41" t="s">
        <v>18</v>
      </c>
      <c r="C36" s="1">
        <v>74191</v>
      </c>
      <c r="D36" s="2"/>
      <c r="E36" s="1">
        <v>2081</v>
      </c>
      <c r="F36" s="2"/>
      <c r="G36" s="1">
        <v>33330</v>
      </c>
      <c r="H36" s="1">
        <v>38780</v>
      </c>
      <c r="I36" s="1">
        <v>12883</v>
      </c>
      <c r="J36" s="2">
        <v>361</v>
      </c>
      <c r="K36" s="1">
        <v>965449</v>
      </c>
      <c r="L36" s="1">
        <v>167649</v>
      </c>
      <c r="M36" s="1">
        <v>5758736</v>
      </c>
      <c r="N36" s="6"/>
      <c r="O36" s="6"/>
    </row>
    <row r="37" spans="1:15" ht="15" thickBot="1" x14ac:dyDescent="0.4">
      <c r="A37" s="43">
        <v>33</v>
      </c>
      <c r="B37" s="41" t="s">
        <v>45</v>
      </c>
      <c r="C37" s="1">
        <v>63915</v>
      </c>
      <c r="D37" s="2"/>
      <c r="E37" s="2">
        <v>706</v>
      </c>
      <c r="F37" s="2"/>
      <c r="G37" s="1">
        <v>49491</v>
      </c>
      <c r="H37" s="1">
        <v>13718</v>
      </c>
      <c r="I37" s="1">
        <v>21939</v>
      </c>
      <c r="J37" s="2">
        <v>242</v>
      </c>
      <c r="K37" s="1">
        <v>541106</v>
      </c>
      <c r="L37" s="1">
        <v>185736</v>
      </c>
      <c r="M37" s="1">
        <v>2913314</v>
      </c>
      <c r="N37" s="5"/>
      <c r="O37" s="6"/>
    </row>
    <row r="38" spans="1:15" ht="15" thickBot="1" x14ac:dyDescent="0.4">
      <c r="A38" s="43">
        <v>34</v>
      </c>
      <c r="B38" s="41" t="s">
        <v>23</v>
      </c>
      <c r="C38" s="1">
        <v>59241</v>
      </c>
      <c r="D38" s="2"/>
      <c r="E38" s="1">
        <v>4521</v>
      </c>
      <c r="F38" s="2"/>
      <c r="G38" s="1">
        <v>42705</v>
      </c>
      <c r="H38" s="1">
        <v>12015</v>
      </c>
      <c r="I38" s="1">
        <v>16616</v>
      </c>
      <c r="J38" s="1">
        <v>1268</v>
      </c>
      <c r="K38" s="1">
        <v>1742022</v>
      </c>
      <c r="L38" s="1">
        <v>488606</v>
      </c>
      <c r="M38" s="1">
        <v>3565287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48757</v>
      </c>
      <c r="D39" s="2"/>
      <c r="E39" s="2">
        <v>507</v>
      </c>
      <c r="F39" s="2"/>
      <c r="G39" s="1">
        <v>35052</v>
      </c>
      <c r="H39" s="1">
        <v>13198</v>
      </c>
      <c r="I39" s="1">
        <v>25205</v>
      </c>
      <c r="J39" s="2">
        <v>262</v>
      </c>
      <c r="K39" s="1">
        <v>486306</v>
      </c>
      <c r="L39" s="1">
        <v>251398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45082</v>
      </c>
      <c r="D40" s="2"/>
      <c r="E40" s="2">
        <v>492</v>
      </c>
      <c r="F40" s="2"/>
      <c r="G40" s="1">
        <v>23288</v>
      </c>
      <c r="H40" s="1">
        <v>21302</v>
      </c>
      <c r="I40" s="1">
        <v>25227</v>
      </c>
      <c r="J40" s="2">
        <v>275</v>
      </c>
      <c r="K40" s="1">
        <v>321794</v>
      </c>
      <c r="L40" s="1">
        <v>180068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35340</v>
      </c>
      <c r="D41" s="2"/>
      <c r="E41" s="2">
        <v>581</v>
      </c>
      <c r="F41" s="2"/>
      <c r="G41" s="1">
        <v>5870</v>
      </c>
      <c r="H41" s="1">
        <v>28889</v>
      </c>
      <c r="I41" s="1">
        <v>8379</v>
      </c>
      <c r="J41" s="2">
        <v>138</v>
      </c>
      <c r="K41" s="1">
        <v>711633</v>
      </c>
      <c r="L41" s="1">
        <v>168724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30947</v>
      </c>
      <c r="D42" s="2"/>
      <c r="E42" s="2">
        <v>894</v>
      </c>
      <c r="F42" s="2"/>
      <c r="G42" s="1">
        <v>17489</v>
      </c>
      <c r="H42" s="1">
        <v>12564</v>
      </c>
      <c r="I42" s="1">
        <v>14759</v>
      </c>
      <c r="J42" s="2">
        <v>426</v>
      </c>
      <c r="K42" s="1">
        <v>960934</v>
      </c>
      <c r="L42" s="1">
        <v>458280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40</v>
      </c>
      <c r="C43" s="1">
        <v>25596</v>
      </c>
      <c r="D43" s="2"/>
      <c r="E43" s="1">
        <v>1125</v>
      </c>
      <c r="F43" s="2"/>
      <c r="G43" s="1">
        <v>2393</v>
      </c>
      <c r="H43" s="1">
        <v>22078</v>
      </c>
      <c r="I43" s="1">
        <v>24162</v>
      </c>
      <c r="J43" s="1">
        <v>1062</v>
      </c>
      <c r="K43" s="1">
        <v>828014</v>
      </c>
      <c r="L43" s="1">
        <v>781616</v>
      </c>
      <c r="M43" s="1">
        <v>1059361</v>
      </c>
      <c r="N43" s="5"/>
      <c r="O43" s="6"/>
    </row>
    <row r="44" spans="1:15" ht="15" thickBot="1" x14ac:dyDescent="0.4">
      <c r="A44" s="43">
        <v>40</v>
      </c>
      <c r="B44" s="41" t="s">
        <v>54</v>
      </c>
      <c r="C44" s="1">
        <v>24876</v>
      </c>
      <c r="D44" s="2"/>
      <c r="E44" s="2">
        <v>248</v>
      </c>
      <c r="F44" s="2"/>
      <c r="G44" s="1">
        <v>20449</v>
      </c>
      <c r="H44" s="1">
        <v>4179</v>
      </c>
      <c r="I44" s="1">
        <v>28119</v>
      </c>
      <c r="J44" s="2">
        <v>280</v>
      </c>
      <c r="K44" s="1">
        <v>201477</v>
      </c>
      <c r="L44" s="1">
        <v>227745</v>
      </c>
      <c r="M44" s="1">
        <v>884659</v>
      </c>
      <c r="N44" s="6"/>
      <c r="O44" s="6"/>
    </row>
    <row r="45" spans="1:15" ht="15" thickBot="1" x14ac:dyDescent="0.4">
      <c r="A45" s="43">
        <v>41</v>
      </c>
      <c r="B45" s="41" t="s">
        <v>53</v>
      </c>
      <c r="C45" s="1">
        <v>24364</v>
      </c>
      <c r="D45" s="2"/>
      <c r="E45" s="2">
        <v>280</v>
      </c>
      <c r="F45" s="2"/>
      <c r="G45" s="1">
        <v>20392</v>
      </c>
      <c r="H45" s="1">
        <v>3692</v>
      </c>
      <c r="I45" s="1">
        <v>31971</v>
      </c>
      <c r="J45" s="2">
        <v>367</v>
      </c>
      <c r="K45" s="1">
        <v>250087</v>
      </c>
      <c r="L45" s="1">
        <v>328171</v>
      </c>
      <c r="M45" s="1">
        <v>762062</v>
      </c>
      <c r="N45" s="5"/>
      <c r="O45" s="6"/>
    </row>
    <row r="46" spans="1:15" ht="15" thickBot="1" x14ac:dyDescent="0.4">
      <c r="A46" s="43">
        <v>42</v>
      </c>
      <c r="B46" s="41" t="s">
        <v>43</v>
      </c>
      <c r="C46" s="1">
        <v>21466</v>
      </c>
      <c r="D46" s="2"/>
      <c r="E46" s="2">
        <v>646</v>
      </c>
      <c r="F46" s="2"/>
      <c r="G46" s="1">
        <v>10990</v>
      </c>
      <c r="H46" s="1">
        <v>9830</v>
      </c>
      <c r="I46" s="1">
        <v>22044</v>
      </c>
      <c r="J46" s="2">
        <v>663</v>
      </c>
      <c r="K46" s="1">
        <v>296439</v>
      </c>
      <c r="L46" s="1">
        <v>304426</v>
      </c>
      <c r="M46" s="1">
        <v>973764</v>
      </c>
      <c r="N46" s="6"/>
      <c r="O46" s="6"/>
    </row>
    <row r="47" spans="1:15" ht="15" thickBot="1" x14ac:dyDescent="0.4">
      <c r="A47" s="43">
        <v>43</v>
      </c>
      <c r="B47" s="41" t="s">
        <v>56</v>
      </c>
      <c r="C47" s="1">
        <v>16936</v>
      </c>
      <c r="D47" s="2"/>
      <c r="E47" s="2">
        <v>364</v>
      </c>
      <c r="F47" s="2"/>
      <c r="G47" s="1">
        <v>12242</v>
      </c>
      <c r="H47" s="1">
        <v>4330</v>
      </c>
      <c r="I47" s="1">
        <v>9450</v>
      </c>
      <c r="J47" s="2">
        <v>203</v>
      </c>
      <c r="K47" s="1">
        <v>599040</v>
      </c>
      <c r="L47" s="1">
        <v>334258</v>
      </c>
      <c r="M47" s="1">
        <v>1792147</v>
      </c>
      <c r="N47" s="6"/>
      <c r="O47" s="6"/>
    </row>
    <row r="48" spans="1:15" ht="15" thickBot="1" x14ac:dyDescent="0.4">
      <c r="A48" s="43">
        <v>44</v>
      </c>
      <c r="B48" s="41" t="s">
        <v>63</v>
      </c>
      <c r="C48" s="1">
        <v>15652</v>
      </c>
      <c r="D48" s="2"/>
      <c r="E48" s="2">
        <v>631</v>
      </c>
      <c r="F48" s="2"/>
      <c r="G48" s="1">
        <v>12350</v>
      </c>
      <c r="H48" s="1">
        <v>2671</v>
      </c>
      <c r="I48" s="1">
        <v>22178</v>
      </c>
      <c r="J48" s="2">
        <v>894</v>
      </c>
      <c r="K48" s="1">
        <v>410029</v>
      </c>
      <c r="L48" s="1">
        <v>580984</v>
      </c>
      <c r="M48" s="1">
        <v>705749</v>
      </c>
      <c r="N48" s="6"/>
      <c r="O48" s="6"/>
    </row>
    <row r="49" spans="1:15" ht="15" thickBot="1" x14ac:dyDescent="0.4">
      <c r="A49" s="43">
        <v>45</v>
      </c>
      <c r="B49" s="41" t="s">
        <v>51</v>
      </c>
      <c r="C49" s="1">
        <v>15347</v>
      </c>
      <c r="D49" s="2"/>
      <c r="E49" s="2">
        <v>192</v>
      </c>
      <c r="F49" s="2"/>
      <c r="G49" s="1">
        <v>10172</v>
      </c>
      <c r="H49" s="1">
        <v>4983</v>
      </c>
      <c r="I49" s="1">
        <v>14359</v>
      </c>
      <c r="J49" s="2">
        <v>180</v>
      </c>
      <c r="K49" s="1">
        <v>372720</v>
      </c>
      <c r="L49" s="1">
        <v>348735</v>
      </c>
      <c r="M49" s="1">
        <v>1068778</v>
      </c>
      <c r="N49" s="5"/>
      <c r="O49" s="6"/>
    </row>
    <row r="50" spans="1:15" ht="15" thickBot="1" x14ac:dyDescent="0.4">
      <c r="A50" s="43">
        <v>46</v>
      </c>
      <c r="B50" s="41" t="s">
        <v>47</v>
      </c>
      <c r="C50" s="1">
        <v>12937</v>
      </c>
      <c r="D50" s="2"/>
      <c r="E50" s="2">
        <v>160</v>
      </c>
      <c r="F50" s="2"/>
      <c r="G50" s="1">
        <v>10526</v>
      </c>
      <c r="H50" s="1">
        <v>2251</v>
      </c>
      <c r="I50" s="1">
        <v>9137</v>
      </c>
      <c r="J50" s="2">
        <v>113</v>
      </c>
      <c r="K50" s="1">
        <v>441593</v>
      </c>
      <c r="L50" s="1">
        <v>311888</v>
      </c>
      <c r="M50" s="1">
        <v>1415872</v>
      </c>
      <c r="N50" s="5"/>
      <c r="O50" s="6"/>
    </row>
    <row r="51" spans="1:15" ht="15" thickBot="1" x14ac:dyDescent="0.4">
      <c r="A51" s="43">
        <v>47</v>
      </c>
      <c r="B51" s="41" t="s">
        <v>52</v>
      </c>
      <c r="C51" s="1">
        <v>8752</v>
      </c>
      <c r="D51" s="2"/>
      <c r="E51" s="2">
        <v>58</v>
      </c>
      <c r="F51" s="2"/>
      <c r="G51" s="1">
        <v>4965</v>
      </c>
      <c r="H51" s="1">
        <v>3729</v>
      </c>
      <c r="I51" s="1">
        <v>11964</v>
      </c>
      <c r="J51" s="2">
        <v>79</v>
      </c>
      <c r="K51" s="1">
        <v>488194</v>
      </c>
      <c r="L51" s="1">
        <v>667347</v>
      </c>
      <c r="M51" s="1">
        <v>731545</v>
      </c>
      <c r="N51" s="6"/>
      <c r="O51" s="6"/>
    </row>
    <row r="52" spans="1:15" ht="15" thickBot="1" x14ac:dyDescent="0.4">
      <c r="A52" s="43">
        <v>48</v>
      </c>
      <c r="B52" s="41" t="s">
        <v>42</v>
      </c>
      <c r="C52" s="1">
        <v>8731</v>
      </c>
      <c r="D52" s="2"/>
      <c r="E52" s="2">
        <v>446</v>
      </c>
      <c r="F52" s="2"/>
      <c r="G52" s="1">
        <v>7785</v>
      </c>
      <c r="H52" s="2">
        <v>500</v>
      </c>
      <c r="I52" s="1">
        <v>6421</v>
      </c>
      <c r="J52" s="2">
        <v>328</v>
      </c>
      <c r="K52" s="1">
        <v>314773</v>
      </c>
      <c r="L52" s="1">
        <v>231500</v>
      </c>
      <c r="M52" s="1">
        <v>1359711</v>
      </c>
      <c r="N52" s="5"/>
      <c r="O52" s="6"/>
    </row>
    <row r="53" spans="1:15" ht="15" thickBot="1" x14ac:dyDescent="0.4">
      <c r="A53" s="43">
        <v>49</v>
      </c>
      <c r="B53" s="41" t="s">
        <v>55</v>
      </c>
      <c r="C53" s="1">
        <v>6770</v>
      </c>
      <c r="D53" s="2"/>
      <c r="E53" s="2">
        <v>53</v>
      </c>
      <c r="F53" s="2"/>
      <c r="G53" s="1">
        <v>5418</v>
      </c>
      <c r="H53" s="1">
        <v>1299</v>
      </c>
      <c r="I53" s="1">
        <v>11697</v>
      </c>
      <c r="J53" s="2">
        <v>92</v>
      </c>
      <c r="K53" s="1">
        <v>176599</v>
      </c>
      <c r="L53" s="1">
        <v>305134</v>
      </c>
      <c r="M53" s="1">
        <v>578759</v>
      </c>
      <c r="N53" s="5"/>
      <c r="O53" s="6"/>
    </row>
    <row r="54" spans="1:15" ht="15" thickBot="1" x14ac:dyDescent="0.4">
      <c r="A54" s="43">
        <v>50</v>
      </c>
      <c r="B54" s="41" t="s">
        <v>39</v>
      </c>
      <c r="C54" s="1">
        <v>5565</v>
      </c>
      <c r="D54" s="2"/>
      <c r="E54" s="2">
        <v>142</v>
      </c>
      <c r="F54" s="2"/>
      <c r="G54" s="1">
        <v>4839</v>
      </c>
      <c r="H54" s="2">
        <v>584</v>
      </c>
      <c r="I54" s="1">
        <v>4140</v>
      </c>
      <c r="J54" s="2">
        <v>106</v>
      </c>
      <c r="K54" s="1">
        <v>479132</v>
      </c>
      <c r="L54" s="1">
        <v>356441</v>
      </c>
      <c r="M54" s="1">
        <v>1344212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1821</v>
      </c>
      <c r="D55" s="2"/>
      <c r="E55" s="2">
        <v>58</v>
      </c>
      <c r="F55" s="2"/>
      <c r="G55" s="1">
        <v>1632</v>
      </c>
      <c r="H55" s="2">
        <v>131</v>
      </c>
      <c r="I55" s="1">
        <v>2918</v>
      </c>
      <c r="J55" s="2">
        <v>93</v>
      </c>
      <c r="K55" s="1">
        <v>167441</v>
      </c>
      <c r="L55" s="1">
        <v>268340</v>
      </c>
      <c r="M55" s="1">
        <v>623989</v>
      </c>
      <c r="N55" s="6"/>
      <c r="O55" s="6"/>
    </row>
    <row r="56" spans="1:15" ht="15" thickBot="1" x14ac:dyDescent="0.4">
      <c r="A56" s="43">
        <v>52</v>
      </c>
      <c r="B56" s="42" t="s">
        <v>65</v>
      </c>
      <c r="C56" s="1">
        <v>51737</v>
      </c>
      <c r="D56" s="2"/>
      <c r="E56" s="2">
        <v>696</v>
      </c>
      <c r="F56" s="2"/>
      <c r="G56" s="2" t="s">
        <v>104</v>
      </c>
      <c r="H56" s="2" t="s">
        <v>104</v>
      </c>
      <c r="I56" s="1">
        <v>15275</v>
      </c>
      <c r="J56" s="2">
        <v>205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3">
        <v>53</v>
      </c>
      <c r="B57" s="42" t="s">
        <v>64</v>
      </c>
      <c r="C57" s="1">
        <v>2818</v>
      </c>
      <c r="D57" s="2"/>
      <c r="E57" s="2">
        <v>55</v>
      </c>
      <c r="F57" s="2"/>
      <c r="G57" s="1">
        <v>1922</v>
      </c>
      <c r="H57" s="2">
        <v>841</v>
      </c>
      <c r="I57" s="2"/>
      <c r="J57" s="2"/>
      <c r="K57" s="1">
        <v>53205</v>
      </c>
      <c r="L57" s="2"/>
      <c r="M57" s="2"/>
      <c r="N57" s="6"/>
      <c r="O57" s="5"/>
    </row>
    <row r="58" spans="1:15" ht="21.5" thickBot="1" x14ac:dyDescent="0.4">
      <c r="A58" s="54">
        <v>54</v>
      </c>
      <c r="B58" s="55" t="s">
        <v>66</v>
      </c>
      <c r="C58" s="29">
        <v>1321</v>
      </c>
      <c r="D58" s="13"/>
      <c r="E58" s="13">
        <v>20</v>
      </c>
      <c r="F58" s="13"/>
      <c r="G58" s="29">
        <v>1286</v>
      </c>
      <c r="H58" s="13">
        <v>15</v>
      </c>
      <c r="I58" s="13"/>
      <c r="J58" s="13"/>
      <c r="K58" s="29">
        <v>21630</v>
      </c>
      <c r="L58" s="13"/>
      <c r="M58" s="13"/>
      <c r="N58" s="56"/>
      <c r="O58" s="34"/>
    </row>
  </sheetData>
  <mergeCells count="2">
    <mergeCell ref="P1:R1"/>
    <mergeCell ref="U1:Y1"/>
  </mergeCells>
  <hyperlinks>
    <hyperlink ref="B5" r:id="rId1" display="https://www.worldometers.info/coronavirus/usa/california/" xr:uid="{CC4283D6-146F-4572-9B1F-F8A9EB5C720B}"/>
    <hyperlink ref="B6" r:id="rId2" display="https://www.worldometers.info/coronavirus/usa/texas/" xr:uid="{7D8ADF82-C4BC-4C53-A002-2B25C06A363D}"/>
    <hyperlink ref="B7" r:id="rId3" display="https://www.worldometers.info/coronavirus/usa/florida/" xr:uid="{1C8E885E-4666-4524-95D9-433DD25032E6}"/>
    <hyperlink ref="B8" r:id="rId4" display="https://www.worldometers.info/coronavirus/usa/new-york/" xr:uid="{7D581255-19AA-4199-8B4D-063FB260EAEB}"/>
    <hyperlink ref="B9" r:id="rId5" display="https://www.worldometers.info/coronavirus/usa/georgia/" xr:uid="{ABA60175-473E-4E1D-A445-E35EAB0E200B}"/>
    <hyperlink ref="B10" r:id="rId6" display="https://www.worldometers.info/coronavirus/usa/illinois/" xr:uid="{E75D8F6D-E3D5-4432-AAEA-D581101CFDB1}"/>
    <hyperlink ref="B11" r:id="rId7" display="https://www.worldometers.info/coronavirus/usa/arizona/" xr:uid="{20F3678B-BD4C-413A-AC8B-49A7192B4BB0}"/>
    <hyperlink ref="B12" r:id="rId8" display="https://www.worldometers.info/coronavirus/usa/north-carolina/" xr:uid="{3E7A1CF8-0700-4CCD-9C0A-C43325F1E0C3}"/>
    <hyperlink ref="B13" r:id="rId9" display="https://www.worldometers.info/coronavirus/usa/new-jersey/" xr:uid="{25067A5E-A134-4A14-82B6-262BE9D5C498}"/>
    <hyperlink ref="B14" r:id="rId10" display="https://www.worldometers.info/coronavirus/usa/tennessee/" xr:uid="{FE9F2745-C670-4E9C-9700-B84B7B9517B1}"/>
    <hyperlink ref="B15" r:id="rId11" display="https://www.worldometers.info/coronavirus/usa/pennsylvania/" xr:uid="{73D2A857-D87B-4B56-9D42-A562DF18EAAE}"/>
    <hyperlink ref="B16" r:id="rId12" display="https://www.worldometers.info/coronavirus/usa/louisiana/" xr:uid="{68ED404B-DA1D-4E69-9432-BF314935CA56}"/>
    <hyperlink ref="B17" r:id="rId13" display="https://www.worldometers.info/coronavirus/usa/ohio/" xr:uid="{D8197417-0550-432D-B4C7-CE7C6FFAA9AF}"/>
    <hyperlink ref="B18" r:id="rId14" display="https://www.worldometers.info/coronavirus/usa/alabama/" xr:uid="{2079E43C-BC15-4BED-849A-576314A410D5}"/>
    <hyperlink ref="B19" r:id="rId15" display="https://www.worldometers.info/coronavirus/usa/virginia/" xr:uid="{44A21934-2249-4022-9BF5-386D4AAEBEB8}"/>
    <hyperlink ref="B20" r:id="rId16" display="https://www.worldometers.info/coronavirus/usa/south-carolina/" xr:uid="{D01D544B-2A69-426E-9786-436590DCFE5C}"/>
    <hyperlink ref="B21" r:id="rId17" display="https://www.worldometers.info/coronavirus/usa/michigan/" xr:uid="{A96EACE0-61DB-4FA6-A1E3-20EC2728AC8D}"/>
    <hyperlink ref="B22" r:id="rId18" display="https://www.worldometers.info/coronavirus/usa/missouri/" xr:uid="{D5906D42-22FC-46B6-89FA-C06623439101}"/>
    <hyperlink ref="B23" r:id="rId19" display="https://www.worldometers.info/coronavirus/usa/wisconsin/" xr:uid="{B450D365-DC43-4EB2-BA07-D66B3C1DAB5E}"/>
    <hyperlink ref="B24" r:id="rId20" display="https://www.worldometers.info/coronavirus/usa/massachusetts/" xr:uid="{0A3E0AEF-11A6-4552-B13E-F0C0A3E01BE7}"/>
    <hyperlink ref="B25" r:id="rId21" display="https://www.worldometers.info/coronavirus/usa/maryland/" xr:uid="{9A2450E6-E72E-41C2-B9AA-34327E653FD5}"/>
    <hyperlink ref="B26" r:id="rId22" display="https://www.worldometers.info/coronavirus/usa/indiana/" xr:uid="{09A9C519-B3F4-4D89-9E70-D75E256AED60}"/>
    <hyperlink ref="B27" r:id="rId23" display="https://www.worldometers.info/coronavirus/usa/minnesota/" xr:uid="{F54DD092-D93E-4420-9B10-7D1C857C52F2}"/>
    <hyperlink ref="B28" r:id="rId24" display="https://www.worldometers.info/coronavirus/usa/mississippi/" xr:uid="{4B34CA33-7FDB-4DF0-A56F-F3C3F8014932}"/>
    <hyperlink ref="B29" r:id="rId25" display="https://www.worldometers.info/coronavirus/usa/iowa/" xr:uid="{E78D1F7F-DDFC-40B3-B80F-4C09CC023731}"/>
    <hyperlink ref="B30" r:id="rId26" display="https://www.worldometers.info/coronavirus/usa/washington/" xr:uid="{3E2657ED-95BB-4D5E-B58F-3C88585B37A7}"/>
    <hyperlink ref="B31" r:id="rId27" display="https://www.worldometers.info/coronavirus/usa/oklahoma/" xr:uid="{4395022C-4361-4A9D-938B-170FC3ACE135}"/>
    <hyperlink ref="B32" r:id="rId28" display="https://www.worldometers.info/coronavirus/usa/arkansas/" xr:uid="{5A54A5C3-F910-44DD-BC5F-360BF668CDA6}"/>
    <hyperlink ref="B33" r:id="rId29" display="https://www.worldometers.info/coronavirus/usa/nevada/" xr:uid="{A226D778-1151-4564-B59D-1F002F0AE842}"/>
    <hyperlink ref="B34" r:id="rId30" display="https://www.worldometers.info/coronavirus/usa/utah/" xr:uid="{D6678B25-D37D-48CE-BEA8-49C6B6553242}"/>
    <hyperlink ref="B35" r:id="rId31" display="https://www.worldometers.info/coronavirus/usa/kentucky/" xr:uid="{C864A5DA-D8B2-48AE-87A7-87E4EB5A8299}"/>
    <hyperlink ref="B36" r:id="rId32" display="https://www.worldometers.info/coronavirus/usa/colorado/" xr:uid="{72E32E5E-E417-407A-817B-0F2F2EE6FC46}"/>
    <hyperlink ref="B37" r:id="rId33" display="https://www.worldometers.info/coronavirus/usa/kansas/" xr:uid="{338725C0-519E-47AC-B670-32C8EEDEB44D}"/>
    <hyperlink ref="B38" r:id="rId34" display="https://www.worldometers.info/coronavirus/usa/connecticut/" xr:uid="{ED8A1208-E312-40B5-87AD-BA6A795652ED}"/>
    <hyperlink ref="B39" r:id="rId35" display="https://www.worldometers.info/coronavirus/usa/nebraska/" xr:uid="{D7971FD9-3507-4C10-8293-E009097B1667}"/>
    <hyperlink ref="B40" r:id="rId36" display="https://www.worldometers.info/coronavirus/usa/idaho/" xr:uid="{DA53F600-839F-4BFD-B0EC-D429111ACAFD}"/>
    <hyperlink ref="B41" r:id="rId37" display="https://www.worldometers.info/coronavirus/usa/oregon/" xr:uid="{DAFE8493-B722-4FE7-9AB7-D92765B96AD9}"/>
    <hyperlink ref="B42" r:id="rId38" display="https://www.worldometers.info/coronavirus/usa/new-mexico/" xr:uid="{5331F0B9-BE9C-4E54-A09C-F970F340F70A}"/>
    <hyperlink ref="B43" r:id="rId39" display="https://www.worldometers.info/coronavirus/usa/rhode-island/" xr:uid="{C3105FE1-AD1A-4AFA-A572-247A719E4CB7}"/>
    <hyperlink ref="B44" r:id="rId40" display="https://www.worldometers.info/coronavirus/usa/south-dakota/" xr:uid="{A8E0FDC4-3951-48B9-AFA4-794FA05934F6}"/>
    <hyperlink ref="B45" r:id="rId41" display="https://www.worldometers.info/coronavirus/usa/north-dakota/" xr:uid="{A44C0E92-3B7C-40A9-A1FA-46F936E66FDA}"/>
    <hyperlink ref="B46" r:id="rId42" display="https://www.worldometers.info/coronavirus/usa/delaware/" xr:uid="{814FDBE9-61D1-4219-9773-3F437ED10656}"/>
    <hyperlink ref="B47" r:id="rId43" display="https://www.worldometers.info/coronavirus/usa/west-virginia/" xr:uid="{474D3B5A-2F11-470A-AA05-A15561A02C21}"/>
    <hyperlink ref="B48" r:id="rId44" display="https://www.worldometers.info/coronavirus/usa/district-of-columbia/" xr:uid="{127E7FFE-A57B-4DCB-8AEB-AF559F70AA78}"/>
    <hyperlink ref="B49" r:id="rId45" display="https://www.worldometers.info/coronavirus/usa/montana/" xr:uid="{3767B6AD-8B81-4263-819D-47B2FA0354D5}"/>
    <hyperlink ref="B50" r:id="rId46" display="https://www.worldometers.info/coronavirus/usa/hawaii/" xr:uid="{A31C8813-DC50-4CEF-A57E-5AF5CA2CDAE3}"/>
    <hyperlink ref="B51" r:id="rId47" display="https://www.worldometers.info/coronavirus/usa/alaska/" xr:uid="{5C98A6C3-B413-4AAA-95AC-D3C700AA01F5}"/>
    <hyperlink ref="B52" r:id="rId48" display="https://www.worldometers.info/coronavirus/usa/new-hampshire/" xr:uid="{02672EE7-2600-4FF3-93D9-62D8649FF95C}"/>
    <hyperlink ref="B53" r:id="rId49" display="https://www.worldometers.info/coronavirus/usa/wyoming/" xr:uid="{DE448814-172D-419D-8169-4344A55A45EC}"/>
    <hyperlink ref="B54" r:id="rId50" display="https://www.worldometers.info/coronavirus/usa/maine/" xr:uid="{BF930702-57FF-41DB-9F57-A95E33046266}"/>
    <hyperlink ref="B55" r:id="rId51" display="https://www.worldometers.info/coronavirus/usa/vermont/" xr:uid="{A1101CBF-570C-4FD2-A0F3-5FE4CF992E8A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41" t="s">
        <v>36</v>
      </c>
      <c r="B2" s="1">
        <v>160477</v>
      </c>
      <c r="C2" s="2"/>
      <c r="D2" s="1">
        <v>2580</v>
      </c>
      <c r="E2" s="2"/>
      <c r="F2" s="1">
        <v>67948</v>
      </c>
      <c r="G2" s="1">
        <v>89949</v>
      </c>
      <c r="H2" s="1">
        <v>32729</v>
      </c>
      <c r="I2" s="2">
        <v>526</v>
      </c>
      <c r="J2" s="1">
        <v>1232178</v>
      </c>
      <c r="K2" s="1">
        <v>251302</v>
      </c>
      <c r="L2" s="1">
        <v>4903185</v>
      </c>
      <c r="M2" s="44"/>
      <c r="N2" s="37">
        <f>IFERROR(B2/J2,0)</f>
        <v>0.13023848827036352</v>
      </c>
      <c r="O2" s="38">
        <f>IFERROR(I2/H2,0)</f>
        <v>1.6071374010816097E-2</v>
      </c>
      <c r="P2" s="36">
        <f>D2*250</f>
        <v>645000</v>
      </c>
      <c r="Q2" s="39">
        <f>ABS(P2-B2)/B2</f>
        <v>3.0192675585909505</v>
      </c>
    </row>
    <row r="3" spans="1:17" ht="15" thickBot="1" x14ac:dyDescent="0.35">
      <c r="A3" s="41" t="s">
        <v>52</v>
      </c>
      <c r="B3" s="1">
        <v>8752</v>
      </c>
      <c r="C3" s="2"/>
      <c r="D3" s="2">
        <v>58</v>
      </c>
      <c r="E3" s="2"/>
      <c r="F3" s="1">
        <v>4965</v>
      </c>
      <c r="G3" s="1">
        <v>3729</v>
      </c>
      <c r="H3" s="1">
        <v>11964</v>
      </c>
      <c r="I3" s="2">
        <v>79</v>
      </c>
      <c r="J3" s="1">
        <v>488194</v>
      </c>
      <c r="K3" s="1">
        <v>667347</v>
      </c>
      <c r="L3" s="1">
        <v>731545</v>
      </c>
      <c r="M3" s="44"/>
      <c r="N3" s="37">
        <f>IFERROR(B3/J3,0)</f>
        <v>1.7927299393273987E-2</v>
      </c>
      <c r="O3" s="38">
        <f>IFERROR(I3/H3,0)</f>
        <v>6.603142761618188E-3</v>
      </c>
      <c r="P3" s="36">
        <f>D3*250</f>
        <v>14500</v>
      </c>
      <c r="Q3" s="39">
        <f>ABS(P3-B3)/B3</f>
        <v>0.65676416819012795</v>
      </c>
    </row>
    <row r="4" spans="1:17" ht="15" thickBot="1" x14ac:dyDescent="0.35">
      <c r="A4" s="41" t="s">
        <v>33</v>
      </c>
      <c r="B4" s="1">
        <v>221934</v>
      </c>
      <c r="C4" s="2"/>
      <c r="D4" s="1">
        <v>5713</v>
      </c>
      <c r="E4" s="2"/>
      <c r="F4" s="1">
        <v>36167</v>
      </c>
      <c r="G4" s="1">
        <v>180054</v>
      </c>
      <c r="H4" s="1">
        <v>30491</v>
      </c>
      <c r="I4" s="2">
        <v>785</v>
      </c>
      <c r="J4" s="1">
        <v>1809327</v>
      </c>
      <c r="K4" s="1">
        <v>248578</v>
      </c>
      <c r="L4" s="1">
        <v>7278717</v>
      </c>
      <c r="M4" s="45"/>
      <c r="N4" s="37">
        <f>IFERROR(B4/J4,0)</f>
        <v>0.12266107784828281</v>
      </c>
      <c r="O4" s="38">
        <f>IFERROR(I4/H4,0)</f>
        <v>2.5745301892361679E-2</v>
      </c>
      <c r="P4" s="36">
        <f>D4*250</f>
        <v>1428250</v>
      </c>
      <c r="Q4" s="39">
        <f>ABS(P4-B4)/B4</f>
        <v>5.4354718069335926</v>
      </c>
    </row>
    <row r="5" spans="1:17" ht="12.5" customHeight="1" thickBot="1" x14ac:dyDescent="0.35">
      <c r="A5" s="41" t="s">
        <v>34</v>
      </c>
      <c r="B5" s="1">
        <v>88071</v>
      </c>
      <c r="C5" s="2"/>
      <c r="D5" s="1">
        <v>1469</v>
      </c>
      <c r="E5" s="2"/>
      <c r="F5" s="1">
        <v>79885</v>
      </c>
      <c r="G5" s="1">
        <v>6717</v>
      </c>
      <c r="H5" s="1">
        <v>29184</v>
      </c>
      <c r="I5" s="2">
        <v>487</v>
      </c>
      <c r="J5" s="1">
        <v>1111017</v>
      </c>
      <c r="K5" s="1">
        <v>368154</v>
      </c>
      <c r="L5" s="1">
        <v>3017804</v>
      </c>
      <c r="M5" s="44"/>
      <c r="N5" s="37">
        <f>IFERROR(B5/J5,0)</f>
        <v>7.9270614221024521E-2</v>
      </c>
      <c r="O5" s="38">
        <f>IFERROR(I5/H5,0)</f>
        <v>1.6687225877192981E-2</v>
      </c>
      <c r="P5" s="36">
        <f>D5*250</f>
        <v>367250</v>
      </c>
      <c r="Q5" s="39">
        <f>ABS(P5-B5)/B5</f>
        <v>3.1699310783345256</v>
      </c>
    </row>
    <row r="6" spans="1:17" ht="15" thickBot="1" x14ac:dyDescent="0.35">
      <c r="A6" s="41" t="s">
        <v>10</v>
      </c>
      <c r="B6" s="1">
        <v>838705</v>
      </c>
      <c r="C6" s="2"/>
      <c r="D6" s="1">
        <v>16262</v>
      </c>
      <c r="E6" s="2"/>
      <c r="F6" s="1">
        <v>431371</v>
      </c>
      <c r="G6" s="1">
        <v>391072</v>
      </c>
      <c r="H6" s="1">
        <v>21226</v>
      </c>
      <c r="I6" s="2">
        <v>412</v>
      </c>
      <c r="J6" s="1">
        <v>15430421</v>
      </c>
      <c r="K6" s="1">
        <v>390523</v>
      </c>
      <c r="L6" s="1">
        <v>39512223</v>
      </c>
      <c r="M6" s="44"/>
      <c r="N6" s="37">
        <f>IFERROR(B6/J6,0)</f>
        <v>5.4353993322670845E-2</v>
      </c>
      <c r="O6" s="38">
        <f>IFERROR(I6/H6,0)</f>
        <v>1.9410157354188259E-2</v>
      </c>
      <c r="P6" s="36">
        <f>D6*250</f>
        <v>4065500</v>
      </c>
      <c r="Q6" s="39">
        <f>ABS(P6-B6)/B6</f>
        <v>3.8473539563970647</v>
      </c>
    </row>
    <row r="7" spans="1:17" ht="15" thickBot="1" x14ac:dyDescent="0.35">
      <c r="A7" s="41" t="s">
        <v>18</v>
      </c>
      <c r="B7" s="1">
        <v>74191</v>
      </c>
      <c r="C7" s="2"/>
      <c r="D7" s="1">
        <v>2081</v>
      </c>
      <c r="E7" s="2"/>
      <c r="F7" s="1">
        <v>33330</v>
      </c>
      <c r="G7" s="1">
        <v>38780</v>
      </c>
      <c r="H7" s="1">
        <v>12883</v>
      </c>
      <c r="I7" s="2">
        <v>361</v>
      </c>
      <c r="J7" s="1">
        <v>965449</v>
      </c>
      <c r="K7" s="1">
        <v>167649</v>
      </c>
      <c r="L7" s="1">
        <v>5758736</v>
      </c>
      <c r="M7" s="44"/>
      <c r="N7" s="37">
        <f>IFERROR(B7/J7,0)</f>
        <v>7.6846109944699301E-2</v>
      </c>
      <c r="O7" s="38">
        <f>IFERROR(I7/H7,0)</f>
        <v>2.8021423581463943E-2</v>
      </c>
      <c r="P7" s="36">
        <f>D7*250</f>
        <v>520250</v>
      </c>
      <c r="Q7" s="39">
        <f>ABS(P7-B7)/B7</f>
        <v>6.0123060748608319</v>
      </c>
    </row>
    <row r="8" spans="1:17" ht="15" thickBot="1" x14ac:dyDescent="0.35">
      <c r="A8" s="41" t="s">
        <v>23</v>
      </c>
      <c r="B8" s="1">
        <v>59241</v>
      </c>
      <c r="C8" s="2"/>
      <c r="D8" s="1">
        <v>4521</v>
      </c>
      <c r="E8" s="2"/>
      <c r="F8" s="1">
        <v>42705</v>
      </c>
      <c r="G8" s="1">
        <v>12015</v>
      </c>
      <c r="H8" s="1">
        <v>16616</v>
      </c>
      <c r="I8" s="1">
        <v>1268</v>
      </c>
      <c r="J8" s="1">
        <v>1742022</v>
      </c>
      <c r="K8" s="1">
        <v>488606</v>
      </c>
      <c r="L8" s="1">
        <v>3565287</v>
      </c>
      <c r="M8" s="44"/>
      <c r="N8" s="37">
        <f>IFERROR(B8/J8,0)</f>
        <v>3.4007033206239642E-2</v>
      </c>
      <c r="O8" s="38">
        <f>IFERROR(I8/H8,0)</f>
        <v>7.6311988444872414E-2</v>
      </c>
      <c r="P8" s="36">
        <f>D8*250</f>
        <v>1130250</v>
      </c>
      <c r="Q8" s="39">
        <f>ABS(P8-B8)/B8</f>
        <v>18.078847419861244</v>
      </c>
    </row>
    <row r="9" spans="1:17" ht="15" thickBot="1" x14ac:dyDescent="0.35">
      <c r="A9" s="41" t="s">
        <v>43</v>
      </c>
      <c r="B9" s="1">
        <v>21466</v>
      </c>
      <c r="C9" s="2"/>
      <c r="D9" s="2">
        <v>646</v>
      </c>
      <c r="E9" s="2"/>
      <c r="F9" s="1">
        <v>10990</v>
      </c>
      <c r="G9" s="1">
        <v>9830</v>
      </c>
      <c r="H9" s="1">
        <v>22044</v>
      </c>
      <c r="I9" s="2">
        <v>663</v>
      </c>
      <c r="J9" s="1">
        <v>296439</v>
      </c>
      <c r="K9" s="1">
        <v>304426</v>
      </c>
      <c r="L9" s="1">
        <v>973764</v>
      </c>
      <c r="M9" s="44"/>
      <c r="N9" s="37">
        <f>IFERROR(B9/J9,0)</f>
        <v>7.2412874149487758E-2</v>
      </c>
      <c r="O9" s="38">
        <f>IFERROR(I9/H9,0)</f>
        <v>3.0076211213935763E-2</v>
      </c>
      <c r="P9" s="36">
        <f>D9*250</f>
        <v>161500</v>
      </c>
      <c r="Q9" s="39">
        <f>ABS(P9-B9)/B9</f>
        <v>6.523525575328426</v>
      </c>
    </row>
    <row r="10" spans="1:17" ht="15" thickBot="1" x14ac:dyDescent="0.35">
      <c r="A10" s="41" t="s">
        <v>63</v>
      </c>
      <c r="B10" s="1">
        <v>15652</v>
      </c>
      <c r="C10" s="2"/>
      <c r="D10" s="2">
        <v>631</v>
      </c>
      <c r="E10" s="2"/>
      <c r="F10" s="1">
        <v>12350</v>
      </c>
      <c r="G10" s="1">
        <v>2671</v>
      </c>
      <c r="H10" s="1">
        <v>22178</v>
      </c>
      <c r="I10" s="2">
        <v>894</v>
      </c>
      <c r="J10" s="1">
        <v>410029</v>
      </c>
      <c r="K10" s="1">
        <v>580984</v>
      </c>
      <c r="L10" s="1">
        <v>705749</v>
      </c>
      <c r="M10" s="44"/>
      <c r="N10" s="37">
        <f>IFERROR(B10/J10,0)</f>
        <v>3.8172909721019735E-2</v>
      </c>
      <c r="O10" s="38">
        <f>IFERROR(I10/H10,0)</f>
        <v>4.0310217332491662E-2</v>
      </c>
      <c r="P10" s="36">
        <f>D10*250</f>
        <v>157750</v>
      </c>
      <c r="Q10" s="39">
        <f>ABS(P10-B10)/B10</f>
        <v>9.0785842064911826</v>
      </c>
    </row>
    <row r="11" spans="1:17" ht="15" thickBot="1" x14ac:dyDescent="0.35">
      <c r="A11" s="41" t="s">
        <v>13</v>
      </c>
      <c r="B11" s="1">
        <v>720125</v>
      </c>
      <c r="C11" s="2"/>
      <c r="D11" s="1">
        <v>14791</v>
      </c>
      <c r="E11" s="2"/>
      <c r="F11" s="1">
        <v>383311</v>
      </c>
      <c r="G11" s="1">
        <v>322023</v>
      </c>
      <c r="H11" s="1">
        <v>33529</v>
      </c>
      <c r="I11" s="2">
        <v>689</v>
      </c>
      <c r="J11" s="1">
        <v>5440799</v>
      </c>
      <c r="K11" s="1">
        <v>253323</v>
      </c>
      <c r="L11" s="1">
        <v>21477737</v>
      </c>
      <c r="M11" s="45"/>
      <c r="N11" s="37">
        <f>IFERROR(B11/J11,0)</f>
        <v>0.13235647925975577</v>
      </c>
      <c r="O11" s="38">
        <f>IFERROR(I11/H11,0)</f>
        <v>2.0549375167765217E-2</v>
      </c>
      <c r="P11" s="36">
        <f>D11*250</f>
        <v>3697750</v>
      </c>
      <c r="Q11" s="39">
        <f>ABS(P11-B11)/B11</f>
        <v>4.1348724179829892</v>
      </c>
    </row>
    <row r="12" spans="1:17" ht="15" thickBot="1" x14ac:dyDescent="0.35">
      <c r="A12" s="41" t="s">
        <v>16</v>
      </c>
      <c r="B12" s="1">
        <v>324650</v>
      </c>
      <c r="C12" s="2"/>
      <c r="D12" s="1">
        <v>7229</v>
      </c>
      <c r="E12" s="2"/>
      <c r="F12" s="1">
        <v>116727</v>
      </c>
      <c r="G12" s="1">
        <v>200694</v>
      </c>
      <c r="H12" s="1">
        <v>30577</v>
      </c>
      <c r="I12" s="2">
        <v>681</v>
      </c>
      <c r="J12" s="1">
        <v>3351788</v>
      </c>
      <c r="K12" s="1">
        <v>315688</v>
      </c>
      <c r="L12" s="1">
        <v>10617423</v>
      </c>
      <c r="M12" s="44"/>
      <c r="N12" s="37">
        <f>IFERROR(B12/J12,0)</f>
        <v>9.6858751209802058E-2</v>
      </c>
      <c r="O12" s="38">
        <f>IFERROR(I12/H12,0)</f>
        <v>2.2271642083919286E-2</v>
      </c>
      <c r="P12" s="36">
        <f>D12*250</f>
        <v>1807250</v>
      </c>
      <c r="Q12" s="39">
        <f>ABS(P12-B12)/B12</f>
        <v>4.5667642076081938</v>
      </c>
    </row>
    <row r="13" spans="1:17" ht="13.5" thickBot="1" x14ac:dyDescent="0.35">
      <c r="A13" s="42" t="s">
        <v>64</v>
      </c>
      <c r="B13" s="1">
        <v>2818</v>
      </c>
      <c r="C13" s="2"/>
      <c r="D13" s="2">
        <v>55</v>
      </c>
      <c r="E13" s="2"/>
      <c r="F13" s="1">
        <v>1922</v>
      </c>
      <c r="G13" s="2">
        <v>841</v>
      </c>
      <c r="H13" s="2"/>
      <c r="I13" s="2"/>
      <c r="J13" s="1">
        <v>53205</v>
      </c>
      <c r="K13" s="2"/>
      <c r="L13" s="2"/>
      <c r="M13" s="44"/>
      <c r="N13" s="37">
        <f>IFERROR(B13/J13,0)</f>
        <v>5.2964946903486514E-2</v>
      </c>
      <c r="O13" s="38">
        <f>IFERROR(I13/H13,0)</f>
        <v>0</v>
      </c>
      <c r="P13" s="36">
        <f>D13*250</f>
        <v>13750</v>
      </c>
      <c r="Q13" s="39">
        <f>ABS(P13-B13)/B13</f>
        <v>3.879347054648687</v>
      </c>
    </row>
    <row r="14" spans="1:17" ht="15" thickBot="1" x14ac:dyDescent="0.35">
      <c r="A14" s="41" t="s">
        <v>47</v>
      </c>
      <c r="B14" s="1">
        <v>12937</v>
      </c>
      <c r="C14" s="2"/>
      <c r="D14" s="2">
        <v>160</v>
      </c>
      <c r="E14" s="2"/>
      <c r="F14" s="1">
        <v>10526</v>
      </c>
      <c r="G14" s="1">
        <v>2251</v>
      </c>
      <c r="H14" s="1">
        <v>9137</v>
      </c>
      <c r="I14" s="2">
        <v>113</v>
      </c>
      <c r="J14" s="1">
        <v>441593</v>
      </c>
      <c r="K14" s="1">
        <v>311888</v>
      </c>
      <c r="L14" s="1">
        <v>1415872</v>
      </c>
      <c r="M14" s="44"/>
      <c r="N14" s="37">
        <f>IFERROR(B14/J14,0)</f>
        <v>2.9296207140964644E-2</v>
      </c>
      <c r="O14" s="38">
        <f>IFERROR(I14/H14,0)</f>
        <v>1.2367297800153223E-2</v>
      </c>
      <c r="P14" s="36">
        <f>D14*250</f>
        <v>40000</v>
      </c>
      <c r="Q14" s="39">
        <f>ABS(P14-B14)/B14</f>
        <v>2.0919069336012988</v>
      </c>
    </row>
    <row r="15" spans="1:17" ht="15" thickBot="1" x14ac:dyDescent="0.35">
      <c r="A15" s="41" t="s">
        <v>49</v>
      </c>
      <c r="B15" s="1">
        <v>45082</v>
      </c>
      <c r="C15" s="2"/>
      <c r="D15" s="2">
        <v>492</v>
      </c>
      <c r="E15" s="2"/>
      <c r="F15" s="1">
        <v>23288</v>
      </c>
      <c r="G15" s="1">
        <v>21302</v>
      </c>
      <c r="H15" s="1">
        <v>25227</v>
      </c>
      <c r="I15" s="2">
        <v>275</v>
      </c>
      <c r="J15" s="1">
        <v>321794</v>
      </c>
      <c r="K15" s="1">
        <v>180068</v>
      </c>
      <c r="L15" s="1">
        <v>1787065</v>
      </c>
      <c r="M15" s="44"/>
      <c r="N15" s="37">
        <f>IFERROR(B15/J15,0)</f>
        <v>0.14009583770983922</v>
      </c>
      <c r="O15" s="38">
        <f>IFERROR(I15/H15,0)</f>
        <v>1.090101874975225E-2</v>
      </c>
      <c r="P15" s="36">
        <f>D15*250</f>
        <v>123000</v>
      </c>
      <c r="Q15" s="39">
        <f>ABS(P15-B15)/B15</f>
        <v>1.7283616521006167</v>
      </c>
    </row>
    <row r="16" spans="1:17" ht="15" thickBot="1" x14ac:dyDescent="0.35">
      <c r="A16" s="41" t="s">
        <v>12</v>
      </c>
      <c r="B16" s="1">
        <v>307750</v>
      </c>
      <c r="C16" s="2"/>
      <c r="D16" s="1">
        <v>9085</v>
      </c>
      <c r="E16" s="2"/>
      <c r="F16" s="1">
        <v>212064</v>
      </c>
      <c r="G16" s="1">
        <v>86601</v>
      </c>
      <c r="H16" s="1">
        <v>24286</v>
      </c>
      <c r="I16" s="2">
        <v>717</v>
      </c>
      <c r="J16" s="1">
        <v>5974469</v>
      </c>
      <c r="K16" s="1">
        <v>471477</v>
      </c>
      <c r="L16" s="1">
        <v>12671821</v>
      </c>
      <c r="M16" s="44"/>
      <c r="N16" s="37">
        <f>IFERROR(B16/J16,0)</f>
        <v>5.1510853935303705E-2</v>
      </c>
      <c r="O16" s="38">
        <f>IFERROR(I16/H16,0)</f>
        <v>2.9523182080210823E-2</v>
      </c>
      <c r="P16" s="36">
        <f>D16*250</f>
        <v>2271250</v>
      </c>
      <c r="Q16" s="39">
        <f>ABS(P16-B16)/B16</f>
        <v>6.3801787164906578</v>
      </c>
    </row>
    <row r="17" spans="1:17" ht="15" thickBot="1" x14ac:dyDescent="0.35">
      <c r="A17" s="41" t="s">
        <v>27</v>
      </c>
      <c r="B17" s="1">
        <v>126946</v>
      </c>
      <c r="C17" s="2"/>
      <c r="D17" s="1">
        <v>3711</v>
      </c>
      <c r="E17" s="2"/>
      <c r="F17" s="1">
        <v>98988</v>
      </c>
      <c r="G17" s="1">
        <v>24247</v>
      </c>
      <c r="H17" s="1">
        <v>18856</v>
      </c>
      <c r="I17" s="2">
        <v>551</v>
      </c>
      <c r="J17" s="1">
        <v>2198785</v>
      </c>
      <c r="K17" s="1">
        <v>326606</v>
      </c>
      <c r="L17" s="1">
        <v>6732219</v>
      </c>
      <c r="M17" s="44"/>
      <c r="N17" s="37">
        <f>IFERROR(B17/J17,0)</f>
        <v>5.7734612524644291E-2</v>
      </c>
      <c r="O17" s="38">
        <f>IFERROR(I17/H17,0)</f>
        <v>2.9221467967755623E-2</v>
      </c>
      <c r="P17" s="36">
        <f>D17*250</f>
        <v>927750</v>
      </c>
      <c r="Q17" s="39">
        <f>ABS(P17-B17)/B17</f>
        <v>6.3082255447198019</v>
      </c>
    </row>
    <row r="18" spans="1:17" ht="15" thickBot="1" x14ac:dyDescent="0.35">
      <c r="A18" s="41" t="s">
        <v>41</v>
      </c>
      <c r="B18" s="1">
        <v>94056</v>
      </c>
      <c r="C18" s="49">
        <v>486</v>
      </c>
      <c r="D18" s="1">
        <v>1414</v>
      </c>
      <c r="E18" s="50">
        <v>13</v>
      </c>
      <c r="F18" s="1">
        <v>73239</v>
      </c>
      <c r="G18" s="1">
        <v>19403</v>
      </c>
      <c r="H18" s="1">
        <v>29811</v>
      </c>
      <c r="I18" s="2">
        <v>448</v>
      </c>
      <c r="J18" s="1">
        <v>831390</v>
      </c>
      <c r="K18" s="1">
        <v>263509</v>
      </c>
      <c r="L18" s="1">
        <v>3155070</v>
      </c>
      <c r="M18" s="44"/>
      <c r="N18" s="37">
        <f>IFERROR(B18/J18,0)</f>
        <v>0.11313102154223649</v>
      </c>
      <c r="O18" s="38">
        <f>IFERROR(I18/H18,0)</f>
        <v>1.5028009795042098E-2</v>
      </c>
      <c r="P18" s="36">
        <f>D18*250</f>
        <v>353500</v>
      </c>
      <c r="Q18" s="39">
        <f>ABS(P18-B18)/B18</f>
        <v>2.7583992515097391</v>
      </c>
    </row>
    <row r="19" spans="1:17" ht="15" thickBot="1" x14ac:dyDescent="0.35">
      <c r="A19" s="41" t="s">
        <v>45</v>
      </c>
      <c r="B19" s="1">
        <v>63915</v>
      </c>
      <c r="C19" s="2"/>
      <c r="D19" s="2">
        <v>706</v>
      </c>
      <c r="E19" s="2"/>
      <c r="F19" s="1">
        <v>49491</v>
      </c>
      <c r="G19" s="1">
        <v>13718</v>
      </c>
      <c r="H19" s="1">
        <v>21939</v>
      </c>
      <c r="I19" s="2">
        <v>242</v>
      </c>
      <c r="J19" s="1">
        <v>541106</v>
      </c>
      <c r="K19" s="1">
        <v>185736</v>
      </c>
      <c r="L19" s="1">
        <v>2913314</v>
      </c>
      <c r="M19" s="44"/>
      <c r="N19" s="37">
        <f>IFERROR(B19/J19,0)</f>
        <v>0.11811918552002749</v>
      </c>
      <c r="O19" s="38">
        <f>IFERROR(I19/H19,0)</f>
        <v>1.1030584803318292E-2</v>
      </c>
      <c r="P19" s="36">
        <f>D19*250</f>
        <v>176500</v>
      </c>
      <c r="Q19" s="39">
        <f>ABS(P19-B19)/B19</f>
        <v>1.7614800907455215</v>
      </c>
    </row>
    <row r="20" spans="1:17" ht="15" thickBot="1" x14ac:dyDescent="0.35">
      <c r="A20" s="41" t="s">
        <v>38</v>
      </c>
      <c r="B20" s="1">
        <v>74194</v>
      </c>
      <c r="C20" s="2"/>
      <c r="D20" s="1">
        <v>1218</v>
      </c>
      <c r="E20" s="2"/>
      <c r="F20" s="1">
        <v>12751</v>
      </c>
      <c r="G20" s="1">
        <v>60225</v>
      </c>
      <c r="H20" s="1">
        <v>16607</v>
      </c>
      <c r="I20" s="2">
        <v>273</v>
      </c>
      <c r="J20" s="1">
        <v>1552667</v>
      </c>
      <c r="K20" s="1">
        <v>347534</v>
      </c>
      <c r="L20" s="1">
        <v>4467673</v>
      </c>
      <c r="M20" s="44"/>
      <c r="N20" s="37">
        <f>IFERROR(B20/J20,0)</f>
        <v>4.7784875958592536E-2</v>
      </c>
      <c r="O20" s="38">
        <f>IFERROR(I20/H20,0)</f>
        <v>1.6438851086891072E-2</v>
      </c>
      <c r="P20" s="36">
        <f>D20*250</f>
        <v>304500</v>
      </c>
      <c r="Q20" s="39">
        <f>ABS(P20-B20)/B20</f>
        <v>3.1041054532711541</v>
      </c>
    </row>
    <row r="21" spans="1:17" ht="15" thickBot="1" x14ac:dyDescent="0.35">
      <c r="A21" s="41" t="s">
        <v>14</v>
      </c>
      <c r="B21" s="1">
        <v>169044</v>
      </c>
      <c r="C21" s="2"/>
      <c r="D21" s="1">
        <v>5592</v>
      </c>
      <c r="E21" s="2"/>
      <c r="F21" s="1">
        <v>154163</v>
      </c>
      <c r="G21" s="1">
        <v>9289</v>
      </c>
      <c r="H21" s="1">
        <v>36363</v>
      </c>
      <c r="I21" s="1">
        <v>1203</v>
      </c>
      <c r="J21" s="1">
        <v>2402355</v>
      </c>
      <c r="K21" s="1">
        <v>516770</v>
      </c>
      <c r="L21" s="1">
        <v>4648794</v>
      </c>
      <c r="M21" s="44"/>
      <c r="N21" s="37">
        <f>IFERROR(B21/J21,0)</f>
        <v>7.036595340821819E-2</v>
      </c>
      <c r="O21" s="38">
        <f>IFERROR(I21/H21,0)</f>
        <v>3.3083078953881691E-2</v>
      </c>
      <c r="P21" s="36">
        <f>D21*250</f>
        <v>1398000</v>
      </c>
      <c r="Q21" s="39">
        <f>ABS(P21-B21)/B21</f>
        <v>7.2700362035919639</v>
      </c>
    </row>
    <row r="22" spans="1:17" ht="15" thickBot="1" x14ac:dyDescent="0.35">
      <c r="A22" s="41" t="s">
        <v>39</v>
      </c>
      <c r="B22" s="1">
        <v>5565</v>
      </c>
      <c r="C22" s="2"/>
      <c r="D22" s="2">
        <v>142</v>
      </c>
      <c r="E22" s="2"/>
      <c r="F22" s="1">
        <v>4839</v>
      </c>
      <c r="G22" s="2">
        <v>584</v>
      </c>
      <c r="H22" s="1">
        <v>4140</v>
      </c>
      <c r="I22" s="2">
        <v>106</v>
      </c>
      <c r="J22" s="1">
        <v>479132</v>
      </c>
      <c r="K22" s="1">
        <v>356441</v>
      </c>
      <c r="L22" s="1">
        <v>1344212</v>
      </c>
      <c r="M22" s="44"/>
      <c r="N22" s="37">
        <f>IFERROR(B22/J22,0)</f>
        <v>1.1614753345633354E-2</v>
      </c>
      <c r="O22" s="38">
        <f>IFERROR(I22/H22,0)</f>
        <v>2.5603864734299518E-2</v>
      </c>
      <c r="P22" s="36">
        <f>D22*250</f>
        <v>35500</v>
      </c>
      <c r="Q22" s="39">
        <f>ABS(P22-B22)/B22</f>
        <v>5.3791554357592091</v>
      </c>
    </row>
    <row r="23" spans="1:17" ht="15" thickBot="1" x14ac:dyDescent="0.35">
      <c r="A23" s="41" t="s">
        <v>26</v>
      </c>
      <c r="B23" s="1">
        <v>128204</v>
      </c>
      <c r="C23" s="2"/>
      <c r="D23" s="1">
        <v>3967</v>
      </c>
      <c r="E23" s="2"/>
      <c r="F23" s="1">
        <v>7661</v>
      </c>
      <c r="G23" s="1">
        <v>116576</v>
      </c>
      <c r="H23" s="1">
        <v>21206</v>
      </c>
      <c r="I23" s="2">
        <v>656</v>
      </c>
      <c r="J23" s="1">
        <v>2752546</v>
      </c>
      <c r="K23" s="1">
        <v>455291</v>
      </c>
      <c r="L23" s="1">
        <v>6045680</v>
      </c>
      <c r="M23" s="44"/>
      <c r="N23" s="37">
        <f>IFERROR(B23/J23,0)</f>
        <v>4.6576514979222869E-2</v>
      </c>
      <c r="O23" s="38">
        <f>IFERROR(I23/H23,0)</f>
        <v>3.0934641139300199E-2</v>
      </c>
      <c r="P23" s="36">
        <f>D23*250</f>
        <v>991750</v>
      </c>
      <c r="Q23" s="39">
        <f>ABS(P23-B23)/B23</f>
        <v>6.7357180743190543</v>
      </c>
    </row>
    <row r="24" spans="1:17" ht="15" thickBot="1" x14ac:dyDescent="0.35">
      <c r="A24" s="41" t="s">
        <v>17</v>
      </c>
      <c r="B24" s="1">
        <v>135957</v>
      </c>
      <c r="C24" s="2"/>
      <c r="D24" s="1">
        <v>9538</v>
      </c>
      <c r="E24" s="2"/>
      <c r="F24" s="1">
        <v>113768</v>
      </c>
      <c r="G24" s="1">
        <v>12651</v>
      </c>
      <c r="H24" s="1">
        <v>19725</v>
      </c>
      <c r="I24" s="1">
        <v>1384</v>
      </c>
      <c r="J24" s="1">
        <v>2594125</v>
      </c>
      <c r="K24" s="1">
        <v>376369</v>
      </c>
      <c r="L24" s="1">
        <v>6892503</v>
      </c>
      <c r="M24" s="44"/>
      <c r="N24" s="37">
        <f>IFERROR(B24/J24,0)</f>
        <v>5.2409579337927045E-2</v>
      </c>
      <c r="O24" s="38">
        <f>IFERROR(I24/H24,0)</f>
        <v>7.0164765525982262E-2</v>
      </c>
      <c r="P24" s="36">
        <f>D24*250</f>
        <v>2384500</v>
      </c>
      <c r="Q24" s="39">
        <f>ABS(P24-B24)/B24</f>
        <v>16.538633538545277</v>
      </c>
    </row>
    <row r="25" spans="1:17" ht="15" thickBot="1" x14ac:dyDescent="0.35">
      <c r="A25" s="41" t="s">
        <v>11</v>
      </c>
      <c r="B25" s="1">
        <v>143878</v>
      </c>
      <c r="C25" s="2"/>
      <c r="D25" s="1">
        <v>7161</v>
      </c>
      <c r="E25" s="2"/>
      <c r="F25" s="1">
        <v>99521</v>
      </c>
      <c r="G25" s="1">
        <v>37196</v>
      </c>
      <c r="H25" s="1">
        <v>14407</v>
      </c>
      <c r="I25" s="2">
        <v>717</v>
      </c>
      <c r="J25" s="1">
        <v>4181893</v>
      </c>
      <c r="K25" s="1">
        <v>418740</v>
      </c>
      <c r="L25" s="1">
        <v>9986857</v>
      </c>
      <c r="M25" s="44"/>
      <c r="N25" s="37">
        <f>IFERROR(B25/J25,0)</f>
        <v>3.4404993145448724E-2</v>
      </c>
      <c r="O25" s="38">
        <f>IFERROR(I25/H25,0)</f>
        <v>4.9767474144513081E-2</v>
      </c>
      <c r="P25" s="36">
        <f>D25*250</f>
        <v>1790250</v>
      </c>
      <c r="Q25" s="39">
        <f>ABS(P25-B25)/B25</f>
        <v>11.442833511725212</v>
      </c>
    </row>
    <row r="26" spans="1:17" ht="15" thickBot="1" x14ac:dyDescent="0.35">
      <c r="A26" s="41" t="s">
        <v>32</v>
      </c>
      <c r="B26" s="1">
        <v>105740</v>
      </c>
      <c r="C26" s="2"/>
      <c r="D26" s="1">
        <v>2140</v>
      </c>
      <c r="E26" s="2"/>
      <c r="F26" s="1">
        <v>95614</v>
      </c>
      <c r="G26" s="1">
        <v>7986</v>
      </c>
      <c r="H26" s="1">
        <v>18749</v>
      </c>
      <c r="I26" s="2">
        <v>379</v>
      </c>
      <c r="J26" s="1">
        <v>2182970</v>
      </c>
      <c r="K26" s="1">
        <v>387077</v>
      </c>
      <c r="L26" s="1">
        <v>5639632</v>
      </c>
      <c r="M26" s="44"/>
      <c r="N26" s="37">
        <f>IFERROR(B26/J26,0)</f>
        <v>4.8438595124990262E-2</v>
      </c>
      <c r="O26" s="38">
        <f>IFERROR(I26/H26,0)</f>
        <v>2.0214411435276549E-2</v>
      </c>
      <c r="P26" s="36">
        <f>D26*250</f>
        <v>535000</v>
      </c>
      <c r="Q26" s="39">
        <f>ABS(P26-B26)/B26</f>
        <v>4.0595801021373177</v>
      </c>
    </row>
    <row r="27" spans="1:17" ht="15" thickBot="1" x14ac:dyDescent="0.35">
      <c r="A27" s="41" t="s">
        <v>30</v>
      </c>
      <c r="B27" s="1">
        <v>101678</v>
      </c>
      <c r="C27" s="49">
        <v>975</v>
      </c>
      <c r="D27" s="1">
        <v>3027</v>
      </c>
      <c r="E27" s="50">
        <v>14</v>
      </c>
      <c r="F27" s="1">
        <v>90577</v>
      </c>
      <c r="G27" s="1">
        <v>8074</v>
      </c>
      <c r="H27" s="1">
        <v>34164</v>
      </c>
      <c r="I27" s="1">
        <v>1017</v>
      </c>
      <c r="J27" s="1">
        <v>904005</v>
      </c>
      <c r="K27" s="1">
        <v>303750</v>
      </c>
      <c r="L27" s="1">
        <v>2976149</v>
      </c>
      <c r="M27" s="44"/>
      <c r="N27" s="37">
        <f>IFERROR(B27/J27,0)</f>
        <v>0.11247504162034502</v>
      </c>
      <c r="O27" s="38">
        <f>IFERROR(I27/H27,0)</f>
        <v>2.9768177028451002E-2</v>
      </c>
      <c r="P27" s="36">
        <f>D27*250</f>
        <v>756750</v>
      </c>
      <c r="Q27" s="39">
        <f>ABS(P27-B27)/B27</f>
        <v>6.4426129546214517</v>
      </c>
    </row>
    <row r="28" spans="1:17" ht="15" thickBot="1" x14ac:dyDescent="0.35">
      <c r="A28" s="41" t="s">
        <v>35</v>
      </c>
      <c r="B28" s="1">
        <v>141441</v>
      </c>
      <c r="C28" s="2"/>
      <c r="D28" s="1">
        <v>2349</v>
      </c>
      <c r="E28" s="2"/>
      <c r="F28" s="1">
        <v>25065</v>
      </c>
      <c r="G28" s="1">
        <v>114027</v>
      </c>
      <c r="H28" s="1">
        <v>23046</v>
      </c>
      <c r="I28" s="2">
        <v>383</v>
      </c>
      <c r="J28" s="1">
        <v>2040771</v>
      </c>
      <c r="K28" s="1">
        <v>332512</v>
      </c>
      <c r="L28" s="1">
        <v>6137428</v>
      </c>
      <c r="M28" s="44"/>
      <c r="N28" s="37">
        <f>IFERROR(B28/J28,0)</f>
        <v>6.9307629322447245E-2</v>
      </c>
      <c r="O28" s="38">
        <f>IFERROR(I28/H28,0)</f>
        <v>1.6618936040961554E-2</v>
      </c>
      <c r="P28" s="36">
        <f>D28*250</f>
        <v>587250</v>
      </c>
      <c r="Q28" s="39">
        <f>ABS(P28-B28)/B28</f>
        <v>3.151907862642374</v>
      </c>
    </row>
    <row r="29" spans="1:17" ht="15" thickBot="1" x14ac:dyDescent="0.35">
      <c r="A29" s="41" t="s">
        <v>51</v>
      </c>
      <c r="B29" s="1">
        <v>15347</v>
      </c>
      <c r="C29" s="2"/>
      <c r="D29" s="2">
        <v>192</v>
      </c>
      <c r="E29" s="2"/>
      <c r="F29" s="1">
        <v>10172</v>
      </c>
      <c r="G29" s="1">
        <v>4983</v>
      </c>
      <c r="H29" s="1">
        <v>14359</v>
      </c>
      <c r="I29" s="2">
        <v>180</v>
      </c>
      <c r="J29" s="1">
        <v>372720</v>
      </c>
      <c r="K29" s="1">
        <v>348735</v>
      </c>
      <c r="L29" s="1">
        <v>1068778</v>
      </c>
      <c r="M29" s="44"/>
      <c r="N29" s="37">
        <f>IFERROR(B29/J29,0)</f>
        <v>4.1175681476711738E-2</v>
      </c>
      <c r="O29" s="38">
        <f>IFERROR(I29/H29,0)</f>
        <v>1.2535691900550178E-2</v>
      </c>
      <c r="P29" s="36">
        <f>D29*250</f>
        <v>48000</v>
      </c>
      <c r="Q29" s="39">
        <f>ABS(P29-B29)/B29</f>
        <v>2.1276470971525381</v>
      </c>
    </row>
    <row r="30" spans="1:17" ht="15" thickBot="1" x14ac:dyDescent="0.35">
      <c r="A30" s="41" t="s">
        <v>50</v>
      </c>
      <c r="B30" s="1">
        <v>48757</v>
      </c>
      <c r="C30" s="2"/>
      <c r="D30" s="2">
        <v>507</v>
      </c>
      <c r="E30" s="2"/>
      <c r="F30" s="1">
        <v>35052</v>
      </c>
      <c r="G30" s="1">
        <v>13198</v>
      </c>
      <c r="H30" s="1">
        <v>25205</v>
      </c>
      <c r="I30" s="2">
        <v>262</v>
      </c>
      <c r="J30" s="1">
        <v>486306</v>
      </c>
      <c r="K30" s="1">
        <v>251398</v>
      </c>
      <c r="L30" s="1">
        <v>1934408</v>
      </c>
      <c r="M30" s="44"/>
      <c r="N30" s="37">
        <f>IFERROR(B30/J30,0)</f>
        <v>0.10025991865204213</v>
      </c>
      <c r="O30" s="38">
        <f>IFERROR(I30/H30,0)</f>
        <v>1.0394762943860346E-2</v>
      </c>
      <c r="P30" s="36">
        <f>D30*250</f>
        <v>126750</v>
      </c>
      <c r="Q30" s="39">
        <f>ABS(P30-B30)/B30</f>
        <v>1.5996267202658079</v>
      </c>
    </row>
    <row r="31" spans="1:17" ht="15" thickBot="1" x14ac:dyDescent="0.35">
      <c r="A31" s="41" t="s">
        <v>31</v>
      </c>
      <c r="B31" s="1">
        <v>82916</v>
      </c>
      <c r="C31" s="2"/>
      <c r="D31" s="1">
        <v>1629</v>
      </c>
      <c r="E31" s="2"/>
      <c r="F31" s="1">
        <v>60654</v>
      </c>
      <c r="G31" s="1">
        <v>20633</v>
      </c>
      <c r="H31" s="1">
        <v>26919</v>
      </c>
      <c r="I31" s="2">
        <v>529</v>
      </c>
      <c r="J31" s="1">
        <v>1092912</v>
      </c>
      <c r="K31" s="1">
        <v>354824</v>
      </c>
      <c r="L31" s="1">
        <v>3080156</v>
      </c>
      <c r="M31" s="44"/>
      <c r="N31" s="37">
        <f>IFERROR(B31/J31,0)</f>
        <v>7.5867041445239869E-2</v>
      </c>
      <c r="O31" s="38">
        <f>IFERROR(I31/H31,0)</f>
        <v>1.9651547234295481E-2</v>
      </c>
      <c r="P31" s="36">
        <f>D31*250</f>
        <v>407250</v>
      </c>
      <c r="Q31" s="39">
        <f>ABS(P31-B31)/B31</f>
        <v>3.9115972791741038</v>
      </c>
    </row>
    <row r="32" spans="1:17" ht="15" thickBot="1" x14ac:dyDescent="0.35">
      <c r="A32" s="41" t="s">
        <v>42</v>
      </c>
      <c r="B32" s="1">
        <v>8731</v>
      </c>
      <c r="C32" s="2"/>
      <c r="D32" s="2">
        <v>446</v>
      </c>
      <c r="E32" s="2"/>
      <c r="F32" s="1">
        <v>7785</v>
      </c>
      <c r="G32" s="2">
        <v>500</v>
      </c>
      <c r="H32" s="1">
        <v>6421</v>
      </c>
      <c r="I32" s="2">
        <v>328</v>
      </c>
      <c r="J32" s="1">
        <v>314773</v>
      </c>
      <c r="K32" s="1">
        <v>231500</v>
      </c>
      <c r="L32" s="1">
        <v>1359711</v>
      </c>
      <c r="M32" s="44"/>
      <c r="N32" s="37">
        <f>IFERROR(B32/J32,0)</f>
        <v>2.7737448891741033E-2</v>
      </c>
      <c r="O32" s="38">
        <f>IFERROR(I32/H32,0)</f>
        <v>5.1082385921196079E-2</v>
      </c>
      <c r="P32" s="36">
        <f>D32*250</f>
        <v>111500</v>
      </c>
      <c r="Q32" s="39">
        <f>ABS(P32-B32)/B32</f>
        <v>11.77058756156225</v>
      </c>
    </row>
    <row r="33" spans="1:17" ht="15" thickBot="1" x14ac:dyDescent="0.35">
      <c r="A33" s="41" t="s">
        <v>8</v>
      </c>
      <c r="B33" s="1">
        <v>213164</v>
      </c>
      <c r="C33" s="2"/>
      <c r="D33" s="1">
        <v>16268</v>
      </c>
      <c r="E33" s="2"/>
      <c r="F33" s="1">
        <v>173547</v>
      </c>
      <c r="G33" s="1">
        <v>23349</v>
      </c>
      <c r="H33" s="1">
        <v>23999</v>
      </c>
      <c r="I33" s="1">
        <v>1832</v>
      </c>
      <c r="J33" s="1">
        <v>3758058</v>
      </c>
      <c r="K33" s="1">
        <v>423100</v>
      </c>
      <c r="L33" s="1">
        <v>8882190</v>
      </c>
      <c r="M33" s="44"/>
      <c r="N33" s="37">
        <f>IFERROR(B33/J33,0)</f>
        <v>5.6721849423292565E-2</v>
      </c>
      <c r="O33" s="38">
        <f>IFERROR(I33/H33,0)</f>
        <v>7.6336514021417556E-2</v>
      </c>
      <c r="P33" s="36">
        <f>D33*250</f>
        <v>4067000</v>
      </c>
      <c r="Q33" s="39">
        <f>ABS(P33-B33)/B33</f>
        <v>18.079206620254826</v>
      </c>
    </row>
    <row r="34" spans="1:17" ht="15" thickBot="1" x14ac:dyDescent="0.35">
      <c r="A34" s="41" t="s">
        <v>44</v>
      </c>
      <c r="B34" s="1">
        <v>30947</v>
      </c>
      <c r="C34" s="2"/>
      <c r="D34" s="2">
        <v>894</v>
      </c>
      <c r="E34" s="2"/>
      <c r="F34" s="1">
        <v>17489</v>
      </c>
      <c r="G34" s="1">
        <v>12564</v>
      </c>
      <c r="H34" s="1">
        <v>14759</v>
      </c>
      <c r="I34" s="2">
        <v>426</v>
      </c>
      <c r="J34" s="1">
        <v>960934</v>
      </c>
      <c r="K34" s="1">
        <v>458280</v>
      </c>
      <c r="L34" s="1">
        <v>2096829</v>
      </c>
      <c r="M34" s="44"/>
      <c r="N34" s="37">
        <f>IFERROR(B34/J34,0)</f>
        <v>3.2205125430050344E-2</v>
      </c>
      <c r="O34" s="38">
        <f>IFERROR(I34/H34,0)</f>
        <v>2.8863744156108137E-2</v>
      </c>
      <c r="P34" s="36">
        <f>D34*250</f>
        <v>223500</v>
      </c>
      <c r="Q34" s="39">
        <f>ABS(P34-B34)/B34</f>
        <v>6.2220247519953471</v>
      </c>
    </row>
    <row r="35" spans="1:17" ht="15" thickBot="1" x14ac:dyDescent="0.35">
      <c r="A35" s="41" t="s">
        <v>7</v>
      </c>
      <c r="B35" s="1">
        <v>501824</v>
      </c>
      <c r="C35" s="2"/>
      <c r="D35" s="1">
        <v>33330</v>
      </c>
      <c r="E35" s="2"/>
      <c r="F35" s="1">
        <v>400534</v>
      </c>
      <c r="G35" s="1">
        <v>67960</v>
      </c>
      <c r="H35" s="1">
        <v>25796</v>
      </c>
      <c r="I35" s="1">
        <v>1713</v>
      </c>
      <c r="J35" s="1">
        <v>11393383</v>
      </c>
      <c r="K35" s="1">
        <v>585671</v>
      </c>
      <c r="L35" s="1">
        <v>19453561</v>
      </c>
      <c r="M35" s="44"/>
      <c r="N35" s="37">
        <f>IFERROR(B35/J35,0)</f>
        <v>4.4045214665389548E-2</v>
      </c>
      <c r="O35" s="38">
        <f>IFERROR(I35/H35,0)</f>
        <v>6.6405644285935803E-2</v>
      </c>
      <c r="P35" s="36">
        <f>D35*250</f>
        <v>8332500</v>
      </c>
      <c r="Q35" s="39">
        <f>ABS(P35-B35)/B35</f>
        <v>15.604427050121158</v>
      </c>
    </row>
    <row r="36" spans="1:17" ht="15" thickBot="1" x14ac:dyDescent="0.35">
      <c r="A36" s="41" t="s">
        <v>24</v>
      </c>
      <c r="B36" s="1">
        <v>221258</v>
      </c>
      <c r="C36" s="2"/>
      <c r="D36" s="1">
        <v>3670</v>
      </c>
      <c r="E36" s="2"/>
      <c r="F36" s="1">
        <v>192644</v>
      </c>
      <c r="G36" s="1">
        <v>24944</v>
      </c>
      <c r="H36" s="1">
        <v>21096</v>
      </c>
      <c r="I36" s="2">
        <v>350</v>
      </c>
      <c r="J36" s="1">
        <v>3210905</v>
      </c>
      <c r="K36" s="1">
        <v>306148</v>
      </c>
      <c r="L36" s="1">
        <v>10488084</v>
      </c>
      <c r="M36" s="44"/>
      <c r="N36" s="37">
        <f>IFERROR(B36/J36,0)</f>
        <v>6.890829843922508E-2</v>
      </c>
      <c r="O36" s="38">
        <f>IFERROR(I36/H36,0)</f>
        <v>1.6590822904816078E-2</v>
      </c>
      <c r="P36" s="36">
        <f>D36*250</f>
        <v>917500</v>
      </c>
      <c r="Q36" s="39">
        <f>ABS(P36-B36)/B36</f>
        <v>3.1467427166475335</v>
      </c>
    </row>
    <row r="37" spans="1:17" ht="15" thickBot="1" x14ac:dyDescent="0.35">
      <c r="A37" s="41" t="s">
        <v>53</v>
      </c>
      <c r="B37" s="1">
        <v>24364</v>
      </c>
      <c r="C37" s="2"/>
      <c r="D37" s="2">
        <v>280</v>
      </c>
      <c r="E37" s="2"/>
      <c r="F37" s="1">
        <v>20392</v>
      </c>
      <c r="G37" s="1">
        <v>3692</v>
      </c>
      <c r="H37" s="1">
        <v>31971</v>
      </c>
      <c r="I37" s="2">
        <v>367</v>
      </c>
      <c r="J37" s="1">
        <v>250087</v>
      </c>
      <c r="K37" s="1">
        <v>328171</v>
      </c>
      <c r="L37" s="1">
        <v>762062</v>
      </c>
      <c r="M37" s="44"/>
      <c r="N37" s="37">
        <f>IFERROR(B37/J37,0)</f>
        <v>9.7422097110205649E-2</v>
      </c>
      <c r="O37" s="38">
        <f>IFERROR(I37/H37,0)</f>
        <v>1.1479152982390292E-2</v>
      </c>
      <c r="P37" s="36">
        <f>D37*250</f>
        <v>70000</v>
      </c>
      <c r="Q37" s="39">
        <f>ABS(P37-B37)/B37</f>
        <v>1.8730914463963224</v>
      </c>
    </row>
    <row r="38" spans="1:17" ht="15" thickBot="1" x14ac:dyDescent="0.35">
      <c r="A38" s="41" t="s">
        <v>21</v>
      </c>
      <c r="B38" s="1">
        <v>161346</v>
      </c>
      <c r="C38" s="2"/>
      <c r="D38" s="1">
        <v>4952</v>
      </c>
      <c r="E38" s="2"/>
      <c r="F38" s="1">
        <v>138807</v>
      </c>
      <c r="G38" s="1">
        <v>17587</v>
      </c>
      <c r="H38" s="1">
        <v>13803</v>
      </c>
      <c r="I38" s="2">
        <v>424</v>
      </c>
      <c r="J38" s="1">
        <v>3418656</v>
      </c>
      <c r="K38" s="1">
        <v>292465</v>
      </c>
      <c r="L38" s="1">
        <v>11689100</v>
      </c>
      <c r="M38" s="44"/>
      <c r="N38" s="37">
        <f>IFERROR(B38/J38,0)</f>
        <v>4.7195740080312264E-2</v>
      </c>
      <c r="O38" s="38">
        <f>IFERROR(I38/H38,0)</f>
        <v>3.0717959863797724E-2</v>
      </c>
      <c r="P38" s="36">
        <f>D38*250</f>
        <v>1238000</v>
      </c>
      <c r="Q38" s="39">
        <f>ABS(P38-B38)/B38</f>
        <v>6.6729512972122027</v>
      </c>
    </row>
    <row r="39" spans="1:17" ht="15" thickBot="1" x14ac:dyDescent="0.35">
      <c r="A39" s="41" t="s">
        <v>46</v>
      </c>
      <c r="B39" s="1">
        <v>93346</v>
      </c>
      <c r="C39" s="2"/>
      <c r="D39" s="1">
        <v>1066</v>
      </c>
      <c r="E39" s="2"/>
      <c r="F39" s="1">
        <v>79219</v>
      </c>
      <c r="G39" s="1">
        <v>13061</v>
      </c>
      <c r="H39" s="1">
        <v>23590</v>
      </c>
      <c r="I39" s="2">
        <v>269</v>
      </c>
      <c r="J39" s="1">
        <v>1305146</v>
      </c>
      <c r="K39" s="1">
        <v>329835</v>
      </c>
      <c r="L39" s="1">
        <v>3956971</v>
      </c>
      <c r="M39" s="44"/>
      <c r="N39" s="37">
        <f>IFERROR(B39/J39,0)</f>
        <v>7.1521500276597413E-2</v>
      </c>
      <c r="O39" s="38">
        <f>IFERROR(I39/H39,0)</f>
        <v>1.1403136922424756E-2</v>
      </c>
      <c r="P39" s="36">
        <f>D39*250</f>
        <v>266500</v>
      </c>
      <c r="Q39" s="39">
        <f>ABS(P39-B39)/B39</f>
        <v>1.8549696826859212</v>
      </c>
    </row>
    <row r="40" spans="1:17" ht="15" thickBot="1" x14ac:dyDescent="0.35">
      <c r="A40" s="41" t="s">
        <v>37</v>
      </c>
      <c r="B40" s="1">
        <v>35340</v>
      </c>
      <c r="C40" s="2"/>
      <c r="D40" s="2">
        <v>581</v>
      </c>
      <c r="E40" s="2"/>
      <c r="F40" s="1">
        <v>5870</v>
      </c>
      <c r="G40" s="1">
        <v>28889</v>
      </c>
      <c r="H40" s="1">
        <v>8379</v>
      </c>
      <c r="I40" s="2">
        <v>138</v>
      </c>
      <c r="J40" s="1">
        <v>711633</v>
      </c>
      <c r="K40" s="1">
        <v>168724</v>
      </c>
      <c r="L40" s="1">
        <v>4217737</v>
      </c>
      <c r="M40" s="44"/>
      <c r="N40" s="37">
        <f>IFERROR(B40/J40,0)</f>
        <v>4.9660428900851983E-2</v>
      </c>
      <c r="O40" s="38">
        <f>IFERROR(I40/H40,0)</f>
        <v>1.6469745793054064E-2</v>
      </c>
      <c r="P40" s="36">
        <f>D40*250</f>
        <v>145250</v>
      </c>
      <c r="Q40" s="39">
        <f>ABS(P40-B40)/B40</f>
        <v>3.1100735710243352</v>
      </c>
    </row>
    <row r="41" spans="1:17" ht="15" thickBot="1" x14ac:dyDescent="0.35">
      <c r="A41" s="41" t="s">
        <v>19</v>
      </c>
      <c r="B41" s="1">
        <v>170256</v>
      </c>
      <c r="C41" s="2"/>
      <c r="D41" s="1">
        <v>8327</v>
      </c>
      <c r="E41" s="2"/>
      <c r="F41" s="1">
        <v>135499</v>
      </c>
      <c r="G41" s="1">
        <v>26430</v>
      </c>
      <c r="H41" s="1">
        <v>13299</v>
      </c>
      <c r="I41" s="2">
        <v>650</v>
      </c>
      <c r="J41" s="1">
        <v>2111582</v>
      </c>
      <c r="K41" s="1">
        <v>164942</v>
      </c>
      <c r="L41" s="1">
        <v>12801989</v>
      </c>
      <c r="M41" s="44"/>
      <c r="N41" s="37">
        <f>IFERROR(B41/J41,0)</f>
        <v>8.0629594304175725E-2</v>
      </c>
      <c r="O41" s="38">
        <f>IFERROR(I41/H41,0)</f>
        <v>4.8875855327468229E-2</v>
      </c>
      <c r="P41" s="36">
        <f>D41*250</f>
        <v>2081750</v>
      </c>
      <c r="Q41" s="39">
        <f>ABS(P41-B41)/B41</f>
        <v>11.227175547410958</v>
      </c>
    </row>
    <row r="42" spans="1:17" ht="13.5" thickBot="1" x14ac:dyDescent="0.35">
      <c r="A42" s="42" t="s">
        <v>65</v>
      </c>
      <c r="B42" s="1">
        <v>51737</v>
      </c>
      <c r="C42" s="2"/>
      <c r="D42" s="2">
        <v>696</v>
      </c>
      <c r="E42" s="2"/>
      <c r="F42" s="2" t="s">
        <v>104</v>
      </c>
      <c r="G42" s="2" t="s">
        <v>104</v>
      </c>
      <c r="H42" s="1">
        <v>15275</v>
      </c>
      <c r="I42" s="2">
        <v>205</v>
      </c>
      <c r="J42" s="1">
        <v>464073</v>
      </c>
      <c r="K42" s="1">
        <v>137018</v>
      </c>
      <c r="L42" s="1">
        <v>3386941</v>
      </c>
      <c r="M42" s="44"/>
      <c r="N42" s="37">
        <f>IFERROR(B42/J42,0)</f>
        <v>0.11148461556694744</v>
      </c>
      <c r="O42" s="38">
        <f>IFERROR(I42/H42,0)</f>
        <v>1.3420621931260229E-2</v>
      </c>
      <c r="P42" s="36">
        <f>D42*250</f>
        <v>174000</v>
      </c>
      <c r="Q42" s="39">
        <f>ABS(P42-B42)/B42</f>
        <v>2.363163693294934</v>
      </c>
    </row>
    <row r="43" spans="1:17" ht="15" thickBot="1" x14ac:dyDescent="0.35">
      <c r="A43" s="41" t="s">
        <v>40</v>
      </c>
      <c r="B43" s="1">
        <v>25596</v>
      </c>
      <c r="C43" s="2"/>
      <c r="D43" s="1">
        <v>1125</v>
      </c>
      <c r="E43" s="2"/>
      <c r="F43" s="1">
        <v>2393</v>
      </c>
      <c r="G43" s="1">
        <v>22078</v>
      </c>
      <c r="H43" s="1">
        <v>24162</v>
      </c>
      <c r="I43" s="1">
        <v>1062</v>
      </c>
      <c r="J43" s="1">
        <v>828014</v>
      </c>
      <c r="K43" s="1">
        <v>781616</v>
      </c>
      <c r="L43" s="1">
        <v>1059361</v>
      </c>
      <c r="M43" s="44"/>
      <c r="N43" s="37">
        <f>IFERROR(B43/J43,0)</f>
        <v>3.0912520802788359E-2</v>
      </c>
      <c r="O43" s="38">
        <f>IFERROR(I43/H43,0)</f>
        <v>4.3953315122920285E-2</v>
      </c>
      <c r="P43" s="36">
        <f>D43*250</f>
        <v>281250</v>
      </c>
      <c r="Q43" s="39">
        <f>ABS(P43-B43)/B43</f>
        <v>9.9880450070323494</v>
      </c>
    </row>
    <row r="44" spans="1:17" ht="15" thickBot="1" x14ac:dyDescent="0.35">
      <c r="A44" s="41" t="s">
        <v>25</v>
      </c>
      <c r="B44" s="1">
        <v>152970</v>
      </c>
      <c r="C44" s="2"/>
      <c r="D44" s="1">
        <v>3473</v>
      </c>
      <c r="E44" s="2"/>
      <c r="F44" s="1">
        <v>74949</v>
      </c>
      <c r="G44" s="1">
        <v>74548</v>
      </c>
      <c r="H44" s="1">
        <v>29710</v>
      </c>
      <c r="I44" s="2">
        <v>675</v>
      </c>
      <c r="J44" s="1">
        <v>1529816</v>
      </c>
      <c r="K44" s="1">
        <v>297126</v>
      </c>
      <c r="L44" s="1">
        <v>5148714</v>
      </c>
      <c r="M44" s="44"/>
      <c r="N44" s="37">
        <f>IFERROR(B44/J44,0)</f>
        <v>9.9992417388757859E-2</v>
      </c>
      <c r="O44" s="38">
        <f>IFERROR(I44/H44,0)</f>
        <v>2.271962302255133E-2</v>
      </c>
      <c r="P44" s="36">
        <f>D44*250</f>
        <v>868250</v>
      </c>
      <c r="Q44" s="39">
        <f>ABS(P44-B44)/B44</f>
        <v>4.6759495325880893</v>
      </c>
    </row>
    <row r="45" spans="1:17" ht="15" thickBot="1" x14ac:dyDescent="0.35">
      <c r="A45" s="41" t="s">
        <v>54</v>
      </c>
      <c r="B45" s="1">
        <v>24876</v>
      </c>
      <c r="C45" s="2"/>
      <c r="D45" s="2">
        <v>248</v>
      </c>
      <c r="E45" s="2"/>
      <c r="F45" s="1">
        <v>20449</v>
      </c>
      <c r="G45" s="1">
        <v>4179</v>
      </c>
      <c r="H45" s="1">
        <v>28119</v>
      </c>
      <c r="I45" s="2">
        <v>280</v>
      </c>
      <c r="J45" s="1">
        <v>201477</v>
      </c>
      <c r="K45" s="1">
        <v>227745</v>
      </c>
      <c r="L45" s="1">
        <v>884659</v>
      </c>
      <c r="M45" s="44"/>
      <c r="N45" s="37">
        <f>IFERROR(B45/J45,0)</f>
        <v>0.12346818743578672</v>
      </c>
      <c r="O45" s="38">
        <f>IFERROR(I45/H45,0)</f>
        <v>9.9576798605924815E-3</v>
      </c>
      <c r="P45" s="36">
        <f>D45*250</f>
        <v>62000</v>
      </c>
      <c r="Q45" s="39">
        <f>ABS(P45-B45)/B45</f>
        <v>1.4923621160958354</v>
      </c>
    </row>
    <row r="46" spans="1:17" ht="15" thickBot="1" x14ac:dyDescent="0.35">
      <c r="A46" s="41" t="s">
        <v>20</v>
      </c>
      <c r="B46" s="1">
        <v>205375</v>
      </c>
      <c r="C46" s="2"/>
      <c r="D46" s="1">
        <v>2621</v>
      </c>
      <c r="E46" s="2"/>
      <c r="F46" s="1">
        <v>187026</v>
      </c>
      <c r="G46" s="1">
        <v>15728</v>
      </c>
      <c r="H46" s="1">
        <v>30073</v>
      </c>
      <c r="I46" s="2">
        <v>384</v>
      </c>
      <c r="J46" s="1">
        <v>3031530</v>
      </c>
      <c r="K46" s="1">
        <v>443909</v>
      </c>
      <c r="L46" s="1">
        <v>6829174</v>
      </c>
      <c r="M46" s="44"/>
      <c r="N46" s="37">
        <f>IFERROR(B46/J46,0)</f>
        <v>6.774631951522829E-2</v>
      </c>
      <c r="O46" s="38">
        <f>IFERROR(I46/H46,0)</f>
        <v>1.2768928939580355E-2</v>
      </c>
      <c r="P46" s="36">
        <f>D46*250</f>
        <v>655250</v>
      </c>
      <c r="Q46" s="39">
        <f>ABS(P46-B46)/B46</f>
        <v>2.1905051734631771</v>
      </c>
    </row>
    <row r="47" spans="1:17" ht="15" thickBot="1" x14ac:dyDescent="0.35">
      <c r="A47" s="41" t="s">
        <v>15</v>
      </c>
      <c r="B47" s="1">
        <v>814323</v>
      </c>
      <c r="C47" s="2"/>
      <c r="D47" s="1">
        <v>16664</v>
      </c>
      <c r="E47" s="2"/>
      <c r="F47" s="1">
        <v>706210</v>
      </c>
      <c r="G47" s="1">
        <v>91449</v>
      </c>
      <c r="H47" s="1">
        <v>28084</v>
      </c>
      <c r="I47" s="2">
        <v>575</v>
      </c>
      <c r="J47" s="1">
        <v>7201101</v>
      </c>
      <c r="K47" s="1">
        <v>248349</v>
      </c>
      <c r="L47" s="1">
        <v>28995881</v>
      </c>
      <c r="M47" s="44"/>
      <c r="N47" s="37">
        <f>IFERROR(B47/J47,0)</f>
        <v>0.11308312437223142</v>
      </c>
      <c r="O47" s="38">
        <f>IFERROR(I47/H47,0)</f>
        <v>2.0474291411479845E-2</v>
      </c>
      <c r="P47" s="36">
        <f>D47*250</f>
        <v>4166000</v>
      </c>
      <c r="Q47" s="39">
        <f>ABS(P47-B47)/B47</f>
        <v>4.1159060962296286</v>
      </c>
    </row>
    <row r="48" spans="1:17" ht="13.5" thickBot="1" x14ac:dyDescent="0.35">
      <c r="A48" s="42" t="s">
        <v>66</v>
      </c>
      <c r="B48" s="1">
        <v>1321</v>
      </c>
      <c r="C48" s="2"/>
      <c r="D48" s="2">
        <v>20</v>
      </c>
      <c r="E48" s="2"/>
      <c r="F48" s="1">
        <v>1286</v>
      </c>
      <c r="G48" s="2">
        <v>15</v>
      </c>
      <c r="H48" s="2"/>
      <c r="I48" s="2"/>
      <c r="J48" s="1">
        <v>21630</v>
      </c>
      <c r="K48" s="2"/>
      <c r="L48" s="2"/>
      <c r="M48" s="44"/>
      <c r="N48" s="37">
        <f>IFERROR(B48/J48,0)</f>
        <v>6.1072584373555248E-2</v>
      </c>
      <c r="O48" s="38">
        <f>IFERROR(I48/H48,0)</f>
        <v>0</v>
      </c>
      <c r="P48" s="36">
        <f>D48*250</f>
        <v>5000</v>
      </c>
      <c r="Q48" s="39">
        <f>ABS(P48-B48)/B48</f>
        <v>2.7850113550340652</v>
      </c>
    </row>
    <row r="49" spans="1:17" ht="15" thickBot="1" x14ac:dyDescent="0.35">
      <c r="A49" s="41" t="s">
        <v>28</v>
      </c>
      <c r="B49" s="1">
        <v>79439</v>
      </c>
      <c r="C49" s="2"/>
      <c r="D49" s="2">
        <v>488</v>
      </c>
      <c r="E49" s="2"/>
      <c r="F49" s="1">
        <v>58534</v>
      </c>
      <c r="G49" s="1">
        <v>20417</v>
      </c>
      <c r="H49" s="1">
        <v>24779</v>
      </c>
      <c r="I49" s="2">
        <v>152</v>
      </c>
      <c r="J49" s="1">
        <v>1145016</v>
      </c>
      <c r="K49" s="1">
        <v>357153</v>
      </c>
      <c r="L49" s="1">
        <v>3205958</v>
      </c>
      <c r="M49" s="44"/>
      <c r="N49" s="37">
        <f>IFERROR(B49/J49,0)</f>
        <v>6.9378069826098496E-2</v>
      </c>
      <c r="O49" s="38">
        <f>IFERROR(I49/H49,0)</f>
        <v>6.134226562815287E-3</v>
      </c>
      <c r="P49" s="36">
        <f>D49*250</f>
        <v>122000</v>
      </c>
      <c r="Q49" s="39">
        <f>ABS(P49-B49)/B49</f>
        <v>0.53576958420926746</v>
      </c>
    </row>
    <row r="50" spans="1:17" ht="15" thickBot="1" x14ac:dyDescent="0.35">
      <c r="A50" s="41" t="s">
        <v>48</v>
      </c>
      <c r="B50" s="1">
        <v>1821</v>
      </c>
      <c r="C50" s="2"/>
      <c r="D50" s="2">
        <v>58</v>
      </c>
      <c r="E50" s="2"/>
      <c r="F50" s="1">
        <v>1632</v>
      </c>
      <c r="G50" s="2">
        <v>131</v>
      </c>
      <c r="H50" s="1">
        <v>2918</v>
      </c>
      <c r="I50" s="2">
        <v>93</v>
      </c>
      <c r="J50" s="1">
        <v>167441</v>
      </c>
      <c r="K50" s="1">
        <v>268340</v>
      </c>
      <c r="L50" s="1">
        <v>623989</v>
      </c>
      <c r="M50" s="44"/>
      <c r="N50" s="37">
        <f>IFERROR(B50/J50,0)</f>
        <v>1.0875472554511739E-2</v>
      </c>
      <c r="O50" s="38">
        <f>IFERROR(I50/H50,0)</f>
        <v>3.1871144619602471E-2</v>
      </c>
      <c r="P50" s="36">
        <f>D50*250</f>
        <v>14500</v>
      </c>
      <c r="Q50" s="39">
        <f>ABS(P50-B50)/B50</f>
        <v>6.9626578802855574</v>
      </c>
    </row>
    <row r="51" spans="1:17" ht="15" thickBot="1" x14ac:dyDescent="0.35">
      <c r="A51" s="41" t="s">
        <v>29</v>
      </c>
      <c r="B51" s="1">
        <v>153182</v>
      </c>
      <c r="C51" s="2"/>
      <c r="D51" s="1">
        <v>3291</v>
      </c>
      <c r="E51" s="2"/>
      <c r="F51" s="1">
        <v>18112</v>
      </c>
      <c r="G51" s="1">
        <v>131779</v>
      </c>
      <c r="H51" s="1">
        <v>17946</v>
      </c>
      <c r="I51" s="2">
        <v>386</v>
      </c>
      <c r="J51" s="1">
        <v>2308875</v>
      </c>
      <c r="K51" s="1">
        <v>270502</v>
      </c>
      <c r="L51" s="1">
        <v>8535519</v>
      </c>
      <c r="M51" s="44"/>
      <c r="N51" s="37">
        <f>IFERROR(B51/J51,0)</f>
        <v>6.6344864923393421E-2</v>
      </c>
      <c r="O51" s="38">
        <f>IFERROR(I51/H51,0)</f>
        <v>2.1508971358520004E-2</v>
      </c>
      <c r="P51" s="36">
        <f>D51*250</f>
        <v>822750</v>
      </c>
      <c r="Q51" s="39">
        <f>ABS(P51-B51)/B51</f>
        <v>4.3710618741105352</v>
      </c>
    </row>
    <row r="52" spans="1:17" ht="15" thickBot="1" x14ac:dyDescent="0.35">
      <c r="A52" s="41" t="s">
        <v>9</v>
      </c>
      <c r="B52" s="1">
        <v>93678</v>
      </c>
      <c r="C52" s="2"/>
      <c r="D52" s="1">
        <v>2169</v>
      </c>
      <c r="E52" s="2"/>
      <c r="F52" s="1">
        <v>44417</v>
      </c>
      <c r="G52" s="1">
        <v>47092</v>
      </c>
      <c r="H52" s="1">
        <v>12302</v>
      </c>
      <c r="I52" s="2">
        <v>285</v>
      </c>
      <c r="J52" s="1">
        <v>1961067</v>
      </c>
      <c r="K52" s="1">
        <v>257530</v>
      </c>
      <c r="L52" s="1">
        <v>7614893</v>
      </c>
      <c r="M52" s="44"/>
      <c r="N52" s="37">
        <f>IFERROR(B52/J52,0)</f>
        <v>4.7768893158673317E-2</v>
      </c>
      <c r="O52" s="38">
        <f>IFERROR(I52/H52,0)</f>
        <v>2.3166964721183549E-2</v>
      </c>
      <c r="P52" s="36">
        <f>D52*250</f>
        <v>542250</v>
      </c>
      <c r="Q52" s="39">
        <f>ABS(P52-B52)/B52</f>
        <v>4.7884455261640939</v>
      </c>
    </row>
    <row r="53" spans="1:17" ht="15" thickBot="1" x14ac:dyDescent="0.35">
      <c r="A53" s="41" t="s">
        <v>56</v>
      </c>
      <c r="B53" s="1">
        <v>16936</v>
      </c>
      <c r="C53" s="2"/>
      <c r="D53" s="2">
        <v>364</v>
      </c>
      <c r="E53" s="2"/>
      <c r="F53" s="1">
        <v>12242</v>
      </c>
      <c r="G53" s="1">
        <v>4330</v>
      </c>
      <c r="H53" s="1">
        <v>9450</v>
      </c>
      <c r="I53" s="2">
        <v>203</v>
      </c>
      <c r="J53" s="1">
        <v>599040</v>
      </c>
      <c r="K53" s="1">
        <v>334258</v>
      </c>
      <c r="L53" s="1">
        <v>1792147</v>
      </c>
      <c r="M53" s="44"/>
      <c r="N53" s="37">
        <f>IFERROR(B53/J53,0)</f>
        <v>2.827190170940171E-2</v>
      </c>
      <c r="O53" s="38">
        <f>IFERROR(I53/H53,0)</f>
        <v>2.148148148148148E-2</v>
      </c>
      <c r="P53" s="36">
        <f>D53*250</f>
        <v>91000</v>
      </c>
      <c r="Q53" s="39">
        <f>ABS(P53-B53)/B53</f>
        <v>4.3731695795937648</v>
      </c>
    </row>
    <row r="54" spans="1:17" ht="15" thickBot="1" x14ac:dyDescent="0.35">
      <c r="A54" s="41" t="s">
        <v>22</v>
      </c>
      <c r="B54" s="1">
        <v>136379</v>
      </c>
      <c r="C54" s="2"/>
      <c r="D54" s="1">
        <v>1399</v>
      </c>
      <c r="E54" s="2"/>
      <c r="F54" s="1">
        <v>110110</v>
      </c>
      <c r="G54" s="1">
        <v>24870</v>
      </c>
      <c r="H54" s="1">
        <v>23423</v>
      </c>
      <c r="I54" s="2">
        <v>240</v>
      </c>
      <c r="J54" s="1">
        <v>1618495</v>
      </c>
      <c r="K54" s="1">
        <v>277976</v>
      </c>
      <c r="L54" s="1">
        <v>5822434</v>
      </c>
      <c r="M54" s="44"/>
      <c r="N54" s="37">
        <f>IFERROR(B54/J54,0)</f>
        <v>8.4262849128356895E-2</v>
      </c>
      <c r="O54" s="38">
        <f>IFERROR(I54/H54,0)</f>
        <v>1.0246339068437006E-2</v>
      </c>
      <c r="P54" s="36">
        <f>D54*250</f>
        <v>349750</v>
      </c>
      <c r="Q54" s="39">
        <f>ABS(P54-B54)/B54</f>
        <v>1.5645443946648678</v>
      </c>
    </row>
    <row r="55" spans="1:17" ht="15" thickBot="1" x14ac:dyDescent="0.35">
      <c r="A55" s="48" t="s">
        <v>55</v>
      </c>
      <c r="B55" s="29">
        <v>6770</v>
      </c>
      <c r="C55" s="13"/>
      <c r="D55" s="13">
        <v>53</v>
      </c>
      <c r="E55" s="13"/>
      <c r="F55" s="29">
        <v>5418</v>
      </c>
      <c r="G55" s="29">
        <v>1299</v>
      </c>
      <c r="H55" s="29">
        <v>11697</v>
      </c>
      <c r="I55" s="13">
        <v>92</v>
      </c>
      <c r="J55" s="29">
        <v>176599</v>
      </c>
      <c r="K55" s="29">
        <v>305134</v>
      </c>
      <c r="L55" s="29">
        <v>578759</v>
      </c>
      <c r="M55" s="44"/>
      <c r="N55" s="37">
        <f>IFERROR(B55/J55,0)</f>
        <v>3.8335437913011965E-2</v>
      </c>
      <c r="O55" s="38">
        <f>IFERROR(I55/H55,0)</f>
        <v>7.8652645977601091E-3</v>
      </c>
      <c r="P55" s="36">
        <f>D55*250</f>
        <v>13250</v>
      </c>
      <c r="Q55" s="39">
        <f>ABS(P55-B55)/B55</f>
        <v>0.95716395864106352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6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6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6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6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7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6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6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6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6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243FDC88-351D-4E38-83C5-7B1DF04E3EE7}"/>
    <hyperlink ref="A47" r:id="rId2" display="https://www.worldometers.info/coronavirus/usa/texas/" xr:uid="{4831650E-6D3D-493F-8A5B-92431DE4D33B}"/>
    <hyperlink ref="A11" r:id="rId3" display="https://www.worldometers.info/coronavirus/usa/florida/" xr:uid="{170ADEC8-5420-476A-BDA2-38DD9791ED3C}"/>
    <hyperlink ref="A35" r:id="rId4" display="https://www.worldometers.info/coronavirus/usa/new-york/" xr:uid="{09D1BA9B-197F-48BA-AECF-B1A9780887CB}"/>
    <hyperlink ref="A12" r:id="rId5" display="https://www.worldometers.info/coronavirus/usa/georgia/" xr:uid="{93659AE5-4B49-428A-AD37-C888B9A6DACB}"/>
    <hyperlink ref="A16" r:id="rId6" display="https://www.worldometers.info/coronavirus/usa/illinois/" xr:uid="{2F8714A0-4EA2-41CC-BBB8-12C00F64342D}"/>
    <hyperlink ref="A4" r:id="rId7" display="https://www.worldometers.info/coronavirus/usa/arizona/" xr:uid="{DEAE9458-B063-44CD-B974-7D562DB5FD5A}"/>
    <hyperlink ref="A36" r:id="rId8" display="https://www.worldometers.info/coronavirus/usa/north-carolina/" xr:uid="{A5D81332-B46C-4A75-9F38-A55C76DBBBCE}"/>
    <hyperlink ref="A33" r:id="rId9" display="https://www.worldometers.info/coronavirus/usa/new-jersey/" xr:uid="{B77E3F48-2263-4105-9B7A-038FC8DF0EB8}"/>
    <hyperlink ref="A46" r:id="rId10" display="https://www.worldometers.info/coronavirus/usa/tennessee/" xr:uid="{90D5F764-BDA9-483D-8B83-751FE4156947}"/>
    <hyperlink ref="A41" r:id="rId11" display="https://www.worldometers.info/coronavirus/usa/pennsylvania/" xr:uid="{4E2FF34F-8810-4687-880E-1BEC130DFDED}"/>
    <hyperlink ref="A21" r:id="rId12" display="https://www.worldometers.info/coronavirus/usa/louisiana/" xr:uid="{F78E7831-2B15-483E-92B8-81D69E4BC5C1}"/>
    <hyperlink ref="A38" r:id="rId13" display="https://www.worldometers.info/coronavirus/usa/ohio/" xr:uid="{F273550C-72E3-4B11-B858-527FC4511879}"/>
    <hyperlink ref="A2" r:id="rId14" display="https://www.worldometers.info/coronavirus/usa/alabama/" xr:uid="{D16DA8B8-CAA1-450A-A6B2-7C32452D1702}"/>
    <hyperlink ref="A51" r:id="rId15" display="https://www.worldometers.info/coronavirus/usa/virginia/" xr:uid="{FF8380F6-391D-4C24-9FD3-52D7B9DDEE68}"/>
    <hyperlink ref="A44" r:id="rId16" display="https://www.worldometers.info/coronavirus/usa/south-carolina/" xr:uid="{5CFF30C6-D58D-4C6A-9B53-C086B4F1B3D9}"/>
    <hyperlink ref="A25" r:id="rId17" display="https://www.worldometers.info/coronavirus/usa/michigan/" xr:uid="{2E941C85-108F-403C-8785-3007C628C138}"/>
    <hyperlink ref="A28" r:id="rId18" display="https://www.worldometers.info/coronavirus/usa/missouri/" xr:uid="{C7630E0C-CF16-40CF-92D1-D71D76567E7A}"/>
    <hyperlink ref="A54" r:id="rId19" display="https://www.worldometers.info/coronavirus/usa/wisconsin/" xr:uid="{A31C6B3D-B10B-4342-AC0D-B12F411C7524}"/>
    <hyperlink ref="A24" r:id="rId20" display="https://www.worldometers.info/coronavirus/usa/massachusetts/" xr:uid="{E38DCB5A-1CA4-4710-A034-B696306858FD}"/>
    <hyperlink ref="A23" r:id="rId21" display="https://www.worldometers.info/coronavirus/usa/maryland/" xr:uid="{1D8A454B-82FB-4CA6-A187-F11A2289073F}"/>
    <hyperlink ref="A17" r:id="rId22" display="https://www.worldometers.info/coronavirus/usa/indiana/" xr:uid="{01A71B6C-4C9A-418B-B9EB-8F2538A06B40}"/>
    <hyperlink ref="A26" r:id="rId23" display="https://www.worldometers.info/coronavirus/usa/minnesota/" xr:uid="{040130D1-4492-4BEF-8CC8-413B21FE3483}"/>
    <hyperlink ref="A27" r:id="rId24" display="https://www.worldometers.info/coronavirus/usa/mississippi/" xr:uid="{BAD5295F-718A-41E2-94C8-C4F3F874097C}"/>
    <hyperlink ref="A18" r:id="rId25" display="https://www.worldometers.info/coronavirus/usa/iowa/" xr:uid="{3FFAEE5E-0C9A-414C-A204-51A85B5C42D9}"/>
    <hyperlink ref="A52" r:id="rId26" display="https://www.worldometers.info/coronavirus/usa/washington/" xr:uid="{18782C2D-EEC8-4553-B1B9-7ADB5069C41C}"/>
    <hyperlink ref="A39" r:id="rId27" display="https://www.worldometers.info/coronavirus/usa/oklahoma/" xr:uid="{A793F6E2-69AF-4651-A180-910DE45F0C4F}"/>
    <hyperlink ref="A5" r:id="rId28" display="https://www.worldometers.info/coronavirus/usa/arkansas/" xr:uid="{3D481908-DDEE-426B-B4B9-56B8152B5534}"/>
    <hyperlink ref="A31" r:id="rId29" display="https://www.worldometers.info/coronavirus/usa/nevada/" xr:uid="{AFEA5794-90AB-4024-86CC-3E256F423537}"/>
    <hyperlink ref="A49" r:id="rId30" display="https://www.worldometers.info/coronavirus/usa/utah/" xr:uid="{ABD9A5C9-9B2A-41E3-ACE3-1CD99E74F5C3}"/>
    <hyperlink ref="A20" r:id="rId31" display="https://www.worldometers.info/coronavirus/usa/kentucky/" xr:uid="{6188BB0C-44CF-4872-8810-85892D921B5D}"/>
    <hyperlink ref="A7" r:id="rId32" display="https://www.worldometers.info/coronavirus/usa/colorado/" xr:uid="{CEFB49F1-4FD6-44BF-A817-02836D0B1961}"/>
    <hyperlink ref="A19" r:id="rId33" display="https://www.worldometers.info/coronavirus/usa/kansas/" xr:uid="{19B39A25-C347-4E13-A27E-2483C9D32DAB}"/>
    <hyperlink ref="A8" r:id="rId34" display="https://www.worldometers.info/coronavirus/usa/connecticut/" xr:uid="{C836D8CC-F8E6-495C-AF74-60B65CF0E650}"/>
    <hyperlink ref="A30" r:id="rId35" display="https://www.worldometers.info/coronavirus/usa/nebraska/" xr:uid="{E342020C-B7F1-494B-828F-A8FB14D23C83}"/>
    <hyperlink ref="A15" r:id="rId36" display="https://www.worldometers.info/coronavirus/usa/idaho/" xr:uid="{8CD4B065-5EFA-49A3-BC66-DCD86811CBDF}"/>
    <hyperlink ref="A40" r:id="rId37" display="https://www.worldometers.info/coronavirus/usa/oregon/" xr:uid="{FB925E4B-853B-451A-BECB-F8D51D2CDA28}"/>
    <hyperlink ref="A34" r:id="rId38" display="https://www.worldometers.info/coronavirus/usa/new-mexico/" xr:uid="{B3BB1039-B028-4150-A393-B009923B036F}"/>
    <hyperlink ref="A43" r:id="rId39" display="https://www.worldometers.info/coronavirus/usa/rhode-island/" xr:uid="{55BE115A-0998-4FD6-ADFF-27191C9C55C3}"/>
    <hyperlink ref="A45" r:id="rId40" display="https://www.worldometers.info/coronavirus/usa/south-dakota/" xr:uid="{3C8F2185-A545-47EB-A700-D3E789CD4D68}"/>
    <hyperlink ref="A37" r:id="rId41" display="https://www.worldometers.info/coronavirus/usa/north-dakota/" xr:uid="{9DD37A38-DED4-4378-8E44-9BFE075AADDB}"/>
    <hyperlink ref="A9" r:id="rId42" display="https://www.worldometers.info/coronavirus/usa/delaware/" xr:uid="{82FFCE17-3404-40C4-906A-CF5CC804EA1E}"/>
    <hyperlink ref="A53" r:id="rId43" display="https://www.worldometers.info/coronavirus/usa/west-virginia/" xr:uid="{8DFDB48B-7AFE-4163-883D-C3AF24A5814F}"/>
    <hyperlink ref="A10" r:id="rId44" display="https://www.worldometers.info/coronavirus/usa/district-of-columbia/" xr:uid="{665F53E1-D368-4658-A9F7-F0CE0823B3B5}"/>
    <hyperlink ref="A29" r:id="rId45" display="https://www.worldometers.info/coronavirus/usa/montana/" xr:uid="{15F527A1-1540-4054-8D79-ACF05A482844}"/>
    <hyperlink ref="A14" r:id="rId46" display="https://www.worldometers.info/coronavirus/usa/hawaii/" xr:uid="{B2B7AD05-ACE1-445B-A32C-E3E77E692D2B}"/>
    <hyperlink ref="A3" r:id="rId47" display="https://www.worldometers.info/coronavirus/usa/alaska/" xr:uid="{4B47C2B1-1EF4-4B4F-A273-CEA84AE4F88A}"/>
    <hyperlink ref="A32" r:id="rId48" display="https://www.worldometers.info/coronavirus/usa/new-hampshire/" xr:uid="{DBF87B1E-81DA-4AB1-89DC-9A32097CE567}"/>
    <hyperlink ref="A55" r:id="rId49" display="https://www.worldometers.info/coronavirus/usa/wyoming/" xr:uid="{A1B04D0D-12E3-4458-85B7-85BF9FD52DE2}"/>
    <hyperlink ref="A22" r:id="rId50" display="https://www.worldometers.info/coronavirus/usa/maine/" xr:uid="{D7451A8E-30FC-4603-81DD-E38E73BD9B40}"/>
    <hyperlink ref="A50" r:id="rId51" display="https://www.worldometers.info/coronavirus/usa/vermont/" xr:uid="{0F749E0A-7926-4831-ADD1-5E59F38AAF1B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3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2580</v>
      </c>
    </row>
    <row r="3" spans="1:2" ht="15" thickBot="1" x14ac:dyDescent="0.4">
      <c r="A3" s="41" t="s">
        <v>52</v>
      </c>
      <c r="B3" s="31">
        <v>58</v>
      </c>
    </row>
    <row r="4" spans="1:2" ht="15" thickBot="1" x14ac:dyDescent="0.4">
      <c r="A4" s="41" t="s">
        <v>33</v>
      </c>
      <c r="B4" s="31">
        <v>5713</v>
      </c>
    </row>
    <row r="5" spans="1:2" ht="15" thickBot="1" x14ac:dyDescent="0.4">
      <c r="A5" s="41" t="s">
        <v>34</v>
      </c>
      <c r="B5" s="31">
        <v>1469</v>
      </c>
    </row>
    <row r="6" spans="1:2" ht="15" thickBot="1" x14ac:dyDescent="0.4">
      <c r="A6" s="41" t="s">
        <v>10</v>
      </c>
      <c r="B6" s="31">
        <v>16262</v>
      </c>
    </row>
    <row r="7" spans="1:2" ht="15" thickBot="1" x14ac:dyDescent="0.4">
      <c r="A7" s="41" t="s">
        <v>18</v>
      </c>
      <c r="B7" s="31">
        <v>2081</v>
      </c>
    </row>
    <row r="8" spans="1:2" ht="15" thickBot="1" x14ac:dyDescent="0.4">
      <c r="A8" s="41" t="s">
        <v>23</v>
      </c>
      <c r="B8" s="31">
        <v>4521</v>
      </c>
    </row>
    <row r="9" spans="1:2" ht="15" thickBot="1" x14ac:dyDescent="0.4">
      <c r="A9" s="41" t="s">
        <v>43</v>
      </c>
      <c r="B9" s="31">
        <v>646</v>
      </c>
    </row>
    <row r="10" spans="1:2" ht="29.5" thickBot="1" x14ac:dyDescent="0.4">
      <c r="A10" s="41" t="s">
        <v>63</v>
      </c>
      <c r="B10" s="31">
        <v>631</v>
      </c>
    </row>
    <row r="11" spans="1:2" ht="15" thickBot="1" x14ac:dyDescent="0.4">
      <c r="A11" s="41" t="s">
        <v>13</v>
      </c>
      <c r="B11" s="31">
        <v>14791</v>
      </c>
    </row>
    <row r="12" spans="1:2" ht="15" thickBot="1" x14ac:dyDescent="0.4">
      <c r="A12" s="41" t="s">
        <v>16</v>
      </c>
      <c r="B12" s="31">
        <v>7229</v>
      </c>
    </row>
    <row r="13" spans="1:2" ht="15" thickBot="1" x14ac:dyDescent="0.4">
      <c r="A13" s="42" t="s">
        <v>64</v>
      </c>
      <c r="B13" s="31">
        <v>55</v>
      </c>
    </row>
    <row r="14" spans="1:2" ht="15" thickBot="1" x14ac:dyDescent="0.4">
      <c r="A14" s="41" t="s">
        <v>47</v>
      </c>
      <c r="B14" s="31">
        <v>160</v>
      </c>
    </row>
    <row r="15" spans="1:2" ht="15" thickBot="1" x14ac:dyDescent="0.4">
      <c r="A15" s="41" t="s">
        <v>49</v>
      </c>
      <c r="B15" s="31">
        <v>492</v>
      </c>
    </row>
    <row r="16" spans="1:2" ht="15" thickBot="1" x14ac:dyDescent="0.4">
      <c r="A16" s="41" t="s">
        <v>12</v>
      </c>
      <c r="B16" s="31">
        <v>9085</v>
      </c>
    </row>
    <row r="17" spans="1:2" ht="15" thickBot="1" x14ac:dyDescent="0.4">
      <c r="A17" s="41" t="s">
        <v>27</v>
      </c>
      <c r="B17" s="31">
        <v>3711</v>
      </c>
    </row>
    <row r="18" spans="1:2" ht="15" thickBot="1" x14ac:dyDescent="0.4">
      <c r="A18" s="41" t="s">
        <v>41</v>
      </c>
      <c r="B18" s="31">
        <v>1414</v>
      </c>
    </row>
    <row r="19" spans="1:2" ht="15" thickBot="1" x14ac:dyDescent="0.4">
      <c r="A19" s="41" t="s">
        <v>45</v>
      </c>
      <c r="B19" s="31">
        <v>706</v>
      </c>
    </row>
    <row r="20" spans="1:2" ht="15" thickBot="1" x14ac:dyDescent="0.4">
      <c r="A20" s="41" t="s">
        <v>38</v>
      </c>
      <c r="B20" s="31">
        <v>1218</v>
      </c>
    </row>
    <row r="21" spans="1:2" ht="15" thickBot="1" x14ac:dyDescent="0.4">
      <c r="A21" s="41" t="s">
        <v>14</v>
      </c>
      <c r="B21" s="31">
        <v>5592</v>
      </c>
    </row>
    <row r="22" spans="1:2" ht="15" thickBot="1" x14ac:dyDescent="0.4">
      <c r="A22" s="41" t="s">
        <v>39</v>
      </c>
      <c r="B22" s="31">
        <v>142</v>
      </c>
    </row>
    <row r="23" spans="1:2" ht="15" thickBot="1" x14ac:dyDescent="0.4">
      <c r="A23" s="41" t="s">
        <v>26</v>
      </c>
      <c r="B23" s="31">
        <v>3967</v>
      </c>
    </row>
    <row r="24" spans="1:2" ht="15" thickBot="1" x14ac:dyDescent="0.4">
      <c r="A24" s="41" t="s">
        <v>17</v>
      </c>
      <c r="B24" s="31">
        <v>9538</v>
      </c>
    </row>
    <row r="25" spans="1:2" ht="15" thickBot="1" x14ac:dyDescent="0.4">
      <c r="A25" s="41" t="s">
        <v>11</v>
      </c>
      <c r="B25" s="31">
        <v>7161</v>
      </c>
    </row>
    <row r="26" spans="1:2" ht="15" thickBot="1" x14ac:dyDescent="0.4">
      <c r="A26" s="41" t="s">
        <v>32</v>
      </c>
      <c r="B26" s="31">
        <v>2140</v>
      </c>
    </row>
    <row r="27" spans="1:2" ht="15" thickBot="1" x14ac:dyDescent="0.4">
      <c r="A27" s="41" t="s">
        <v>30</v>
      </c>
      <c r="B27" s="31">
        <v>3027</v>
      </c>
    </row>
    <row r="28" spans="1:2" ht="15" thickBot="1" x14ac:dyDescent="0.4">
      <c r="A28" s="41" t="s">
        <v>35</v>
      </c>
      <c r="B28" s="31">
        <v>2349</v>
      </c>
    </row>
    <row r="29" spans="1:2" ht="15" thickBot="1" x14ac:dyDescent="0.4">
      <c r="A29" s="41" t="s">
        <v>51</v>
      </c>
      <c r="B29" s="31">
        <v>192</v>
      </c>
    </row>
    <row r="30" spans="1:2" ht="15" thickBot="1" x14ac:dyDescent="0.4">
      <c r="A30" s="41" t="s">
        <v>50</v>
      </c>
      <c r="B30" s="31">
        <v>507</v>
      </c>
    </row>
    <row r="31" spans="1:2" ht="15" thickBot="1" x14ac:dyDescent="0.4">
      <c r="A31" s="41" t="s">
        <v>31</v>
      </c>
      <c r="B31" s="31">
        <v>1629</v>
      </c>
    </row>
    <row r="32" spans="1:2" ht="29.5" thickBot="1" x14ac:dyDescent="0.4">
      <c r="A32" s="41" t="s">
        <v>42</v>
      </c>
      <c r="B32" s="31">
        <v>446</v>
      </c>
    </row>
    <row r="33" spans="1:2" ht="15" thickBot="1" x14ac:dyDescent="0.4">
      <c r="A33" s="41" t="s">
        <v>8</v>
      </c>
      <c r="B33" s="31">
        <v>16268</v>
      </c>
    </row>
    <row r="34" spans="1:2" ht="15" thickBot="1" x14ac:dyDescent="0.4">
      <c r="A34" s="41" t="s">
        <v>44</v>
      </c>
      <c r="B34" s="31">
        <v>894</v>
      </c>
    </row>
    <row r="35" spans="1:2" ht="15" thickBot="1" x14ac:dyDescent="0.4">
      <c r="A35" s="41" t="s">
        <v>7</v>
      </c>
      <c r="B35" s="31">
        <v>33330</v>
      </c>
    </row>
    <row r="36" spans="1:2" ht="15" thickBot="1" x14ac:dyDescent="0.4">
      <c r="A36" s="41" t="s">
        <v>24</v>
      </c>
      <c r="B36" s="31">
        <v>3670</v>
      </c>
    </row>
    <row r="37" spans="1:2" ht="15" thickBot="1" x14ac:dyDescent="0.4">
      <c r="A37" s="41" t="s">
        <v>53</v>
      </c>
      <c r="B37" s="31">
        <v>280</v>
      </c>
    </row>
    <row r="38" spans="1:2" ht="15" thickBot="1" x14ac:dyDescent="0.4">
      <c r="A38" s="41" t="s">
        <v>21</v>
      </c>
      <c r="B38" s="31">
        <v>4952</v>
      </c>
    </row>
    <row r="39" spans="1:2" ht="15" thickBot="1" x14ac:dyDescent="0.4">
      <c r="A39" s="41" t="s">
        <v>46</v>
      </c>
      <c r="B39" s="31">
        <v>1066</v>
      </c>
    </row>
    <row r="40" spans="1:2" ht="15" thickBot="1" x14ac:dyDescent="0.4">
      <c r="A40" s="41" t="s">
        <v>37</v>
      </c>
      <c r="B40" s="31">
        <v>581</v>
      </c>
    </row>
    <row r="41" spans="1:2" ht="15" thickBot="1" x14ac:dyDescent="0.4">
      <c r="A41" s="41" t="s">
        <v>19</v>
      </c>
      <c r="B41" s="31">
        <v>8327</v>
      </c>
    </row>
    <row r="42" spans="1:2" ht="15" thickBot="1" x14ac:dyDescent="0.4">
      <c r="A42" s="42" t="s">
        <v>65</v>
      </c>
      <c r="B42" s="31">
        <v>696</v>
      </c>
    </row>
    <row r="43" spans="1:2" ht="15" thickBot="1" x14ac:dyDescent="0.4">
      <c r="A43" s="41" t="s">
        <v>40</v>
      </c>
      <c r="B43" s="31">
        <v>1125</v>
      </c>
    </row>
    <row r="44" spans="1:2" ht="15" thickBot="1" x14ac:dyDescent="0.4">
      <c r="A44" s="41" t="s">
        <v>25</v>
      </c>
      <c r="B44" s="31">
        <v>3473</v>
      </c>
    </row>
    <row r="45" spans="1:2" ht="15" thickBot="1" x14ac:dyDescent="0.4">
      <c r="A45" s="41" t="s">
        <v>54</v>
      </c>
      <c r="B45" s="31">
        <v>248</v>
      </c>
    </row>
    <row r="46" spans="1:2" ht="15" thickBot="1" x14ac:dyDescent="0.4">
      <c r="A46" s="41" t="s">
        <v>20</v>
      </c>
      <c r="B46" s="31">
        <v>2621</v>
      </c>
    </row>
    <row r="47" spans="1:2" ht="15" thickBot="1" x14ac:dyDescent="0.4">
      <c r="A47" s="41" t="s">
        <v>15</v>
      </c>
      <c r="B47" s="31">
        <v>16664</v>
      </c>
    </row>
    <row r="48" spans="1:2" ht="21.5" thickBot="1" x14ac:dyDescent="0.4">
      <c r="A48" s="42" t="s">
        <v>66</v>
      </c>
      <c r="B48" s="31">
        <v>20</v>
      </c>
    </row>
    <row r="49" spans="1:2" ht="15" thickBot="1" x14ac:dyDescent="0.4">
      <c r="A49" s="41" t="s">
        <v>28</v>
      </c>
      <c r="B49" s="31">
        <v>488</v>
      </c>
    </row>
    <row r="50" spans="1:2" ht="15" thickBot="1" x14ac:dyDescent="0.4">
      <c r="A50" s="41" t="s">
        <v>48</v>
      </c>
      <c r="B50" s="31">
        <v>58</v>
      </c>
    </row>
    <row r="51" spans="1:2" ht="15" thickBot="1" x14ac:dyDescent="0.4">
      <c r="A51" s="41" t="s">
        <v>29</v>
      </c>
      <c r="B51" s="31">
        <v>3291</v>
      </c>
    </row>
    <row r="52" spans="1:2" ht="15" thickBot="1" x14ac:dyDescent="0.4">
      <c r="A52" s="41" t="s">
        <v>9</v>
      </c>
      <c r="B52" s="31">
        <v>2169</v>
      </c>
    </row>
    <row r="53" spans="1:2" ht="15" thickBot="1" x14ac:dyDescent="0.4">
      <c r="A53" s="41" t="s">
        <v>56</v>
      </c>
      <c r="B53" s="31">
        <v>364</v>
      </c>
    </row>
    <row r="54" spans="1:2" ht="15" thickBot="1" x14ac:dyDescent="0.4">
      <c r="A54" s="41" t="s">
        <v>22</v>
      </c>
      <c r="B54" s="31">
        <v>1399</v>
      </c>
    </row>
    <row r="55" spans="1:2" ht="15" thickBot="1" x14ac:dyDescent="0.4">
      <c r="A55" s="48" t="s">
        <v>55</v>
      </c>
      <c r="B55" s="51">
        <v>53</v>
      </c>
    </row>
    <row r="56" spans="1:2" ht="15" thickBot="1" x14ac:dyDescent="0.4">
      <c r="A56" s="48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556C7078-F1B7-4446-9F62-2DA6C274BB34}"/>
    <hyperlink ref="A47" r:id="rId2" display="https://www.worldometers.info/coronavirus/usa/texas/" xr:uid="{D7B31418-15EA-4825-ADE3-59EB970BE626}"/>
    <hyperlink ref="A11" r:id="rId3" display="https://www.worldometers.info/coronavirus/usa/florida/" xr:uid="{EBBDF3E6-1DFA-4319-A79F-26CD03A84F9D}"/>
    <hyperlink ref="A35" r:id="rId4" display="https://www.worldometers.info/coronavirus/usa/new-york/" xr:uid="{CD380C84-7D8A-41D1-8F5F-8775ADE22845}"/>
    <hyperlink ref="A12" r:id="rId5" display="https://www.worldometers.info/coronavirus/usa/georgia/" xr:uid="{6F628EC3-9290-4E0B-B82E-434307AB6706}"/>
    <hyperlink ref="A16" r:id="rId6" display="https://www.worldometers.info/coronavirus/usa/illinois/" xr:uid="{C040C14D-F26E-4A72-8BBA-DDF0DE7B7071}"/>
    <hyperlink ref="A4" r:id="rId7" display="https://www.worldometers.info/coronavirus/usa/arizona/" xr:uid="{94AD9383-0FF8-41AD-B2D4-5C523C62123A}"/>
    <hyperlink ref="A36" r:id="rId8" display="https://www.worldometers.info/coronavirus/usa/north-carolina/" xr:uid="{39D234F0-049A-49C1-818C-F0E9D02E8DA6}"/>
    <hyperlink ref="A33" r:id="rId9" display="https://www.worldometers.info/coronavirus/usa/new-jersey/" xr:uid="{CFF30837-CCB3-45E4-8156-C4B3C6D43DA4}"/>
    <hyperlink ref="A46" r:id="rId10" display="https://www.worldometers.info/coronavirus/usa/tennessee/" xr:uid="{76E10352-5A79-487B-BF6D-1E2B7F022C70}"/>
    <hyperlink ref="A41" r:id="rId11" display="https://www.worldometers.info/coronavirus/usa/pennsylvania/" xr:uid="{22FCEEC8-348C-410D-ADA4-51810FC4FA17}"/>
    <hyperlink ref="A21" r:id="rId12" display="https://www.worldometers.info/coronavirus/usa/louisiana/" xr:uid="{A0ADB50B-0455-4D81-B924-FA68F245D227}"/>
    <hyperlink ref="A38" r:id="rId13" display="https://www.worldometers.info/coronavirus/usa/ohio/" xr:uid="{69E996AC-7B98-4676-8D53-88018C705FE6}"/>
    <hyperlink ref="A2" r:id="rId14" display="https://www.worldometers.info/coronavirus/usa/alabama/" xr:uid="{455DCC7A-0F42-4968-AB3D-026FA5113ADD}"/>
    <hyperlink ref="A51" r:id="rId15" display="https://www.worldometers.info/coronavirus/usa/virginia/" xr:uid="{CB4C22DA-F930-4F4A-87C4-AF3453948269}"/>
    <hyperlink ref="A44" r:id="rId16" display="https://www.worldometers.info/coronavirus/usa/south-carolina/" xr:uid="{33958DE9-271B-4BAE-85A6-DC98CCFCDD8D}"/>
    <hyperlink ref="A25" r:id="rId17" display="https://www.worldometers.info/coronavirus/usa/michigan/" xr:uid="{B61CB1A9-4603-46F5-AEED-797A4A24703B}"/>
    <hyperlink ref="A28" r:id="rId18" display="https://www.worldometers.info/coronavirus/usa/missouri/" xr:uid="{24BADA41-6B5F-4F7B-8866-575E288503AB}"/>
    <hyperlink ref="A54" r:id="rId19" display="https://www.worldometers.info/coronavirus/usa/wisconsin/" xr:uid="{C196EE90-325A-4BA0-89E6-4FB259FE4B99}"/>
    <hyperlink ref="A24" r:id="rId20" display="https://www.worldometers.info/coronavirus/usa/massachusetts/" xr:uid="{E88A3529-4DE5-43B5-8943-6D4176D232DD}"/>
    <hyperlink ref="A23" r:id="rId21" display="https://www.worldometers.info/coronavirus/usa/maryland/" xr:uid="{B0813CEE-FF98-4691-8A75-A8D0F32E03C0}"/>
    <hyperlink ref="A17" r:id="rId22" display="https://www.worldometers.info/coronavirus/usa/indiana/" xr:uid="{886E20C5-C22C-4F94-86C7-6E1DEC4E632D}"/>
    <hyperlink ref="A26" r:id="rId23" display="https://www.worldometers.info/coronavirus/usa/minnesota/" xr:uid="{2983ED29-F50E-4289-84BF-23CDB319F524}"/>
    <hyperlink ref="A27" r:id="rId24" display="https://www.worldometers.info/coronavirus/usa/mississippi/" xr:uid="{4A6A3E76-04E7-48CD-A239-0759DA1F4CCF}"/>
    <hyperlink ref="A18" r:id="rId25" display="https://www.worldometers.info/coronavirus/usa/iowa/" xr:uid="{7053BAF8-8901-4B62-8EF2-328518F841A5}"/>
    <hyperlink ref="A52" r:id="rId26" display="https://www.worldometers.info/coronavirus/usa/washington/" xr:uid="{654E8B00-E0FE-47B8-BF44-DA1205F0A131}"/>
    <hyperlink ref="A39" r:id="rId27" display="https://www.worldometers.info/coronavirus/usa/oklahoma/" xr:uid="{1C342653-2A9D-45A7-AA08-29939D1C97A8}"/>
    <hyperlink ref="A5" r:id="rId28" display="https://www.worldometers.info/coronavirus/usa/arkansas/" xr:uid="{A9FFACC4-9F37-4506-83BB-8F9801313DE3}"/>
    <hyperlink ref="A31" r:id="rId29" display="https://www.worldometers.info/coronavirus/usa/nevada/" xr:uid="{34C27BF2-84F9-4D2E-BAEA-5C8074B89F26}"/>
    <hyperlink ref="A49" r:id="rId30" display="https://www.worldometers.info/coronavirus/usa/utah/" xr:uid="{D07A7B8C-7140-4AD5-A0CA-9C4255800103}"/>
    <hyperlink ref="A20" r:id="rId31" display="https://www.worldometers.info/coronavirus/usa/kentucky/" xr:uid="{97CED2DE-5350-4E02-81AA-356E7ECC3F8C}"/>
    <hyperlink ref="A7" r:id="rId32" display="https://www.worldometers.info/coronavirus/usa/colorado/" xr:uid="{26A411D5-4D1E-4530-BDB5-2105F46E2959}"/>
    <hyperlink ref="A19" r:id="rId33" display="https://www.worldometers.info/coronavirus/usa/kansas/" xr:uid="{33D9ABEB-A321-4277-A60A-BB0F1E7AC48E}"/>
    <hyperlink ref="A8" r:id="rId34" display="https://www.worldometers.info/coronavirus/usa/connecticut/" xr:uid="{2988FD71-AE04-41F5-BEB5-EEACC9A4C521}"/>
    <hyperlink ref="A30" r:id="rId35" display="https://www.worldometers.info/coronavirus/usa/nebraska/" xr:uid="{258B8E54-CF6E-48F6-91DE-D10C92D9306F}"/>
    <hyperlink ref="A15" r:id="rId36" display="https://www.worldometers.info/coronavirus/usa/idaho/" xr:uid="{05EBB57D-E697-4A23-8B54-EDC8E94B785E}"/>
    <hyperlink ref="A40" r:id="rId37" display="https://www.worldometers.info/coronavirus/usa/oregon/" xr:uid="{BF905314-41B5-417A-8B4B-94C984CF03FE}"/>
    <hyperlink ref="A34" r:id="rId38" display="https://www.worldometers.info/coronavirus/usa/new-mexico/" xr:uid="{7599B255-0BB2-4647-A0EC-5EC6B4FE54E9}"/>
    <hyperlink ref="A43" r:id="rId39" display="https://www.worldometers.info/coronavirus/usa/rhode-island/" xr:uid="{8FE00A6C-3213-489E-92BB-541CADAF3D26}"/>
    <hyperlink ref="A45" r:id="rId40" display="https://www.worldometers.info/coronavirus/usa/south-dakota/" xr:uid="{9A33409F-0A35-4528-8361-21A9AF9438F8}"/>
    <hyperlink ref="A37" r:id="rId41" display="https://www.worldometers.info/coronavirus/usa/north-dakota/" xr:uid="{D8473069-0431-4A48-BD59-EE021A3A452B}"/>
    <hyperlink ref="A9" r:id="rId42" display="https://www.worldometers.info/coronavirus/usa/delaware/" xr:uid="{702D13BC-5C95-4417-8CC2-2BC87C808126}"/>
    <hyperlink ref="A53" r:id="rId43" display="https://www.worldometers.info/coronavirus/usa/west-virginia/" xr:uid="{80647421-116D-4D5E-8E4A-2E22A30ED485}"/>
    <hyperlink ref="A10" r:id="rId44" display="https://www.worldometers.info/coronavirus/usa/district-of-columbia/" xr:uid="{D38433B9-A847-4E45-B8AA-73518B11ED7E}"/>
    <hyperlink ref="A29" r:id="rId45" display="https://www.worldometers.info/coronavirus/usa/montana/" xr:uid="{067C458A-AFB0-4E4A-8C23-649BAE17F2F0}"/>
    <hyperlink ref="A14" r:id="rId46" display="https://www.worldometers.info/coronavirus/usa/hawaii/" xr:uid="{3CE8A713-107D-4915-AC6C-E32845A55266}"/>
    <hyperlink ref="A3" r:id="rId47" display="https://www.worldometers.info/coronavirus/usa/alaska/" xr:uid="{F6CCD571-FE82-43CD-83CB-15EC5DEEF617}"/>
    <hyperlink ref="A32" r:id="rId48" display="https://www.worldometers.info/coronavirus/usa/new-hampshire/" xr:uid="{577C9F68-4AA7-4952-91E8-ECE13058349F}"/>
    <hyperlink ref="A55" r:id="rId49" display="https://www.worldometers.info/coronavirus/usa/wyoming/" xr:uid="{9D120209-8456-4FE5-934B-21F8E8FECE4B}"/>
    <hyperlink ref="A22" r:id="rId50" display="https://www.worldometers.info/coronavirus/usa/maine/" xr:uid="{0ADA61D3-CB93-4827-A568-0BD367333E0B}"/>
    <hyperlink ref="A50" r:id="rId51" display="https://www.worldometers.info/coronavirus/usa/vermont/" xr:uid="{9FE048FD-81C8-4680-9803-35DA5242E3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96</v>
      </c>
      <c r="C1" s="32" t="s">
        <v>95</v>
      </c>
    </row>
    <row r="2" spans="1:3" ht="15" thickBot="1" x14ac:dyDescent="0.4">
      <c r="A2" s="27" t="s">
        <v>36</v>
      </c>
      <c r="B2" s="41" t="s">
        <v>36</v>
      </c>
      <c r="C2" s="31">
        <v>2580</v>
      </c>
    </row>
    <row r="3" spans="1:3" ht="15" thickBot="1" x14ac:dyDescent="0.4">
      <c r="B3" s="41" t="s">
        <v>52</v>
      </c>
      <c r="C3" s="31">
        <v>58</v>
      </c>
    </row>
    <row r="4" spans="1:3" ht="15" thickBot="1" x14ac:dyDescent="0.4">
      <c r="A4" s="27" t="s">
        <v>33</v>
      </c>
      <c r="B4" s="41" t="s">
        <v>33</v>
      </c>
      <c r="C4" s="31">
        <v>5713</v>
      </c>
    </row>
    <row r="5" spans="1:3" ht="15" thickBot="1" x14ac:dyDescent="0.4">
      <c r="A5" s="27" t="s">
        <v>34</v>
      </c>
      <c r="B5" s="41" t="s">
        <v>34</v>
      </c>
      <c r="C5" s="31">
        <v>1469</v>
      </c>
    </row>
    <row r="6" spans="1:3" ht="15" thickBot="1" x14ac:dyDescent="0.4">
      <c r="A6" s="27" t="s">
        <v>10</v>
      </c>
      <c r="B6" s="41" t="s">
        <v>10</v>
      </c>
      <c r="C6" s="31">
        <v>16262</v>
      </c>
    </row>
    <row r="7" spans="1:3" ht="15" thickBot="1" x14ac:dyDescent="0.4">
      <c r="A7" s="27" t="s">
        <v>18</v>
      </c>
      <c r="B7" s="41" t="s">
        <v>18</v>
      </c>
      <c r="C7" s="31">
        <v>2081</v>
      </c>
    </row>
    <row r="8" spans="1:3" ht="15" thickBot="1" x14ac:dyDescent="0.4">
      <c r="A8" s="27" t="s">
        <v>23</v>
      </c>
      <c r="B8" s="41" t="s">
        <v>23</v>
      </c>
      <c r="C8" s="31">
        <v>4521</v>
      </c>
    </row>
    <row r="9" spans="1:3" ht="15" thickBot="1" x14ac:dyDescent="0.4">
      <c r="A9" s="27" t="s">
        <v>43</v>
      </c>
      <c r="B9" s="41" t="s">
        <v>43</v>
      </c>
      <c r="C9" s="31">
        <v>646</v>
      </c>
    </row>
    <row r="10" spans="1:3" ht="29.5" thickBot="1" x14ac:dyDescent="0.4">
      <c r="A10" s="27" t="s">
        <v>94</v>
      </c>
      <c r="B10" s="41" t="s">
        <v>63</v>
      </c>
      <c r="C10" s="31">
        <v>631</v>
      </c>
    </row>
    <row r="11" spans="1:3" ht="15" thickBot="1" x14ac:dyDescent="0.4">
      <c r="A11" s="27" t="s">
        <v>13</v>
      </c>
      <c r="B11" s="41" t="s">
        <v>13</v>
      </c>
      <c r="C11" s="31">
        <v>14791</v>
      </c>
    </row>
    <row r="12" spans="1:3" ht="15" thickBot="1" x14ac:dyDescent="0.4">
      <c r="A12" s="27" t="s">
        <v>16</v>
      </c>
      <c r="B12" s="41" t="s">
        <v>16</v>
      </c>
      <c r="C12" s="31">
        <v>7229</v>
      </c>
    </row>
    <row r="13" spans="1:3" ht="13" thickBot="1" x14ac:dyDescent="0.4">
      <c r="A13" s="27" t="s">
        <v>64</v>
      </c>
      <c r="B13" s="42" t="s">
        <v>64</v>
      </c>
      <c r="C13" s="31">
        <v>55</v>
      </c>
    </row>
    <row r="14" spans="1:3" ht="15" thickBot="1" x14ac:dyDescent="0.4">
      <c r="B14" s="41" t="s">
        <v>47</v>
      </c>
      <c r="C14" s="31">
        <v>160</v>
      </c>
    </row>
    <row r="15" spans="1:3" ht="15" thickBot="1" x14ac:dyDescent="0.4">
      <c r="A15" s="27" t="s">
        <v>49</v>
      </c>
      <c r="B15" s="41" t="s">
        <v>49</v>
      </c>
      <c r="C15" s="31">
        <v>492</v>
      </c>
    </row>
    <row r="16" spans="1:3" ht="15" thickBot="1" x14ac:dyDescent="0.4">
      <c r="A16" s="27" t="s">
        <v>12</v>
      </c>
      <c r="B16" s="41" t="s">
        <v>12</v>
      </c>
      <c r="C16" s="31">
        <v>9085</v>
      </c>
    </row>
    <row r="17" spans="1:3" ht="15" thickBot="1" x14ac:dyDescent="0.4">
      <c r="A17" s="27" t="s">
        <v>27</v>
      </c>
      <c r="B17" s="41" t="s">
        <v>27</v>
      </c>
      <c r="C17" s="31">
        <v>3711</v>
      </c>
    </row>
    <row r="18" spans="1:3" ht="15" thickBot="1" x14ac:dyDescent="0.4">
      <c r="A18" s="27" t="s">
        <v>41</v>
      </c>
      <c r="B18" s="41" t="s">
        <v>41</v>
      </c>
      <c r="C18" s="31">
        <v>1414</v>
      </c>
    </row>
    <row r="19" spans="1:3" ht="15" thickBot="1" x14ac:dyDescent="0.4">
      <c r="A19" s="27" t="s">
        <v>45</v>
      </c>
      <c r="B19" s="41" t="s">
        <v>45</v>
      </c>
      <c r="C19" s="31">
        <v>706</v>
      </c>
    </row>
    <row r="20" spans="1:3" ht="15" thickBot="1" x14ac:dyDescent="0.4">
      <c r="A20" s="27" t="s">
        <v>38</v>
      </c>
      <c r="B20" s="41" t="s">
        <v>38</v>
      </c>
      <c r="C20" s="31">
        <v>1218</v>
      </c>
    </row>
    <row r="21" spans="1:3" ht="15" thickBot="1" x14ac:dyDescent="0.4">
      <c r="A21" s="27" t="s">
        <v>14</v>
      </c>
      <c r="B21" s="41" t="s">
        <v>14</v>
      </c>
      <c r="C21" s="31">
        <v>5592</v>
      </c>
    </row>
    <row r="22" spans="1:3" ht="15" thickBot="1" x14ac:dyDescent="0.4">
      <c r="B22" s="41" t="s">
        <v>39</v>
      </c>
      <c r="C22" s="31">
        <v>142</v>
      </c>
    </row>
    <row r="23" spans="1:3" ht="15" thickBot="1" x14ac:dyDescent="0.4">
      <c r="A23" s="27" t="s">
        <v>26</v>
      </c>
      <c r="B23" s="41" t="s">
        <v>26</v>
      </c>
      <c r="C23" s="31">
        <v>3967</v>
      </c>
    </row>
    <row r="24" spans="1:3" ht="15" thickBot="1" x14ac:dyDescent="0.4">
      <c r="A24" s="27" t="s">
        <v>17</v>
      </c>
      <c r="B24" s="41" t="s">
        <v>17</v>
      </c>
      <c r="C24" s="31">
        <v>9538</v>
      </c>
    </row>
    <row r="25" spans="1:3" ht="15" thickBot="1" x14ac:dyDescent="0.4">
      <c r="A25" s="27" t="s">
        <v>11</v>
      </c>
      <c r="B25" s="41" t="s">
        <v>11</v>
      </c>
      <c r="C25" s="31">
        <v>7161</v>
      </c>
    </row>
    <row r="26" spans="1:3" ht="15" thickBot="1" x14ac:dyDescent="0.4">
      <c r="A26" s="27" t="s">
        <v>32</v>
      </c>
      <c r="B26" s="41" t="s">
        <v>32</v>
      </c>
      <c r="C26" s="31">
        <v>2140</v>
      </c>
    </row>
    <row r="27" spans="1:3" ht="15" thickBot="1" x14ac:dyDescent="0.4">
      <c r="A27" s="27" t="s">
        <v>30</v>
      </c>
      <c r="B27" s="41" t="s">
        <v>30</v>
      </c>
      <c r="C27" s="31">
        <v>3027</v>
      </c>
    </row>
    <row r="28" spans="1:3" ht="15" thickBot="1" x14ac:dyDescent="0.4">
      <c r="A28" s="27" t="s">
        <v>35</v>
      </c>
      <c r="B28" s="41" t="s">
        <v>35</v>
      </c>
      <c r="C28" s="31">
        <v>2349</v>
      </c>
    </row>
    <row r="29" spans="1:3" ht="15" thickBot="1" x14ac:dyDescent="0.4">
      <c r="B29" s="41" t="s">
        <v>51</v>
      </c>
      <c r="C29" s="31">
        <v>192</v>
      </c>
    </row>
    <row r="30" spans="1:3" ht="15" thickBot="1" x14ac:dyDescent="0.4">
      <c r="B30" s="41" t="s">
        <v>50</v>
      </c>
      <c r="C30" s="31">
        <v>507</v>
      </c>
    </row>
    <row r="31" spans="1:3" ht="15" thickBot="1" x14ac:dyDescent="0.4">
      <c r="A31" s="27" t="s">
        <v>31</v>
      </c>
      <c r="B31" s="41" t="s">
        <v>31</v>
      </c>
      <c r="C31" s="31">
        <v>1629</v>
      </c>
    </row>
    <row r="32" spans="1:3" ht="15" thickBot="1" x14ac:dyDescent="0.4">
      <c r="A32" s="27" t="s">
        <v>42</v>
      </c>
      <c r="B32" s="41" t="s">
        <v>42</v>
      </c>
      <c r="C32" s="31">
        <v>446</v>
      </c>
    </row>
    <row r="33" spans="1:3" ht="15" thickBot="1" x14ac:dyDescent="0.4">
      <c r="A33" s="27" t="s">
        <v>8</v>
      </c>
      <c r="B33" s="41" t="s">
        <v>8</v>
      </c>
      <c r="C33" s="31">
        <v>16268</v>
      </c>
    </row>
    <row r="34" spans="1:3" ht="15" thickBot="1" x14ac:dyDescent="0.4">
      <c r="A34" s="27" t="s">
        <v>44</v>
      </c>
      <c r="B34" s="41" t="s">
        <v>44</v>
      </c>
      <c r="C34" s="31">
        <v>894</v>
      </c>
    </row>
    <row r="35" spans="1:3" ht="15" thickBot="1" x14ac:dyDescent="0.4">
      <c r="A35" s="27" t="s">
        <v>7</v>
      </c>
      <c r="B35" s="41" t="s">
        <v>7</v>
      </c>
      <c r="C35" s="31">
        <v>33330</v>
      </c>
    </row>
    <row r="36" spans="1:3" ht="15" thickBot="1" x14ac:dyDescent="0.4">
      <c r="A36" s="27" t="s">
        <v>24</v>
      </c>
      <c r="B36" s="41" t="s">
        <v>24</v>
      </c>
      <c r="C36" s="31">
        <v>3670</v>
      </c>
    </row>
    <row r="37" spans="1:3" ht="15" thickBot="1" x14ac:dyDescent="0.4">
      <c r="B37" s="41" t="s">
        <v>53</v>
      </c>
      <c r="C37" s="31">
        <v>280</v>
      </c>
    </row>
    <row r="38" spans="1:3" ht="15" thickBot="1" x14ac:dyDescent="0.4">
      <c r="A38" s="27" t="s">
        <v>21</v>
      </c>
      <c r="B38" s="41" t="s">
        <v>21</v>
      </c>
      <c r="C38" s="31">
        <v>4952</v>
      </c>
    </row>
    <row r="39" spans="1:3" ht="15" thickBot="1" x14ac:dyDescent="0.4">
      <c r="A39" s="27" t="s">
        <v>46</v>
      </c>
      <c r="B39" s="41" t="s">
        <v>46</v>
      </c>
      <c r="C39" s="31">
        <v>1066</v>
      </c>
    </row>
    <row r="40" spans="1:3" ht="15" thickBot="1" x14ac:dyDescent="0.4">
      <c r="A40" s="27" t="s">
        <v>37</v>
      </c>
      <c r="B40" s="41" t="s">
        <v>37</v>
      </c>
      <c r="C40" s="31">
        <v>581</v>
      </c>
    </row>
    <row r="41" spans="1:3" ht="15" thickBot="1" x14ac:dyDescent="0.4">
      <c r="A41" s="27" t="s">
        <v>19</v>
      </c>
      <c r="B41" s="41" t="s">
        <v>19</v>
      </c>
      <c r="C41" s="31">
        <v>8327</v>
      </c>
    </row>
    <row r="42" spans="1:3" ht="13" thickBot="1" x14ac:dyDescent="0.4">
      <c r="A42" s="27" t="s">
        <v>65</v>
      </c>
      <c r="B42" s="42" t="s">
        <v>65</v>
      </c>
      <c r="C42" s="31">
        <v>696</v>
      </c>
    </row>
    <row r="43" spans="1:3" ht="15" thickBot="1" x14ac:dyDescent="0.4">
      <c r="B43" s="41" t="s">
        <v>40</v>
      </c>
      <c r="C43" s="31">
        <v>1125</v>
      </c>
    </row>
    <row r="44" spans="1:3" ht="15" thickBot="1" x14ac:dyDescent="0.4">
      <c r="A44" s="27" t="s">
        <v>25</v>
      </c>
      <c r="B44" s="41" t="s">
        <v>25</v>
      </c>
      <c r="C44" s="31">
        <v>3473</v>
      </c>
    </row>
    <row r="45" spans="1:3" ht="15" thickBot="1" x14ac:dyDescent="0.4">
      <c r="A45" s="27" t="s">
        <v>54</v>
      </c>
      <c r="B45" s="41" t="s">
        <v>54</v>
      </c>
      <c r="C45" s="31">
        <v>248</v>
      </c>
    </row>
    <row r="46" spans="1:3" ht="15" thickBot="1" x14ac:dyDescent="0.4">
      <c r="A46" s="27" t="s">
        <v>20</v>
      </c>
      <c r="B46" s="41" t="s">
        <v>20</v>
      </c>
      <c r="C46" s="31">
        <v>2621</v>
      </c>
    </row>
    <row r="47" spans="1:3" ht="15" thickBot="1" x14ac:dyDescent="0.4">
      <c r="A47" s="27" t="s">
        <v>15</v>
      </c>
      <c r="B47" s="41" t="s">
        <v>15</v>
      </c>
      <c r="C47" s="31">
        <v>16664</v>
      </c>
    </row>
    <row r="48" spans="1:3" ht="15" thickBot="1" x14ac:dyDescent="0.4">
      <c r="A48" s="27" t="s">
        <v>28</v>
      </c>
      <c r="B48" s="41" t="s">
        <v>28</v>
      </c>
      <c r="C48" s="31">
        <v>488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3291</v>
      </c>
    </row>
    <row r="51" spans="1:3" ht="15" thickBot="1" x14ac:dyDescent="0.4">
      <c r="A51" s="27" t="s">
        <v>9</v>
      </c>
      <c r="B51" s="41" t="s">
        <v>9</v>
      </c>
      <c r="C51" s="31">
        <v>2169</v>
      </c>
    </row>
    <row r="52" spans="1:3" ht="15" thickBot="1" x14ac:dyDescent="0.4">
      <c r="B52" s="41" t="s">
        <v>56</v>
      </c>
      <c r="C52" s="31">
        <v>364</v>
      </c>
    </row>
    <row r="53" spans="1:3" ht="15" thickBot="1" x14ac:dyDescent="0.4">
      <c r="A53" s="27" t="s">
        <v>22</v>
      </c>
      <c r="B53" s="41" t="s">
        <v>22</v>
      </c>
      <c r="C53" s="31">
        <v>1399</v>
      </c>
    </row>
    <row r="54" spans="1:3" ht="15" thickBot="1" x14ac:dyDescent="0.4">
      <c r="A54" s="27" t="s">
        <v>55</v>
      </c>
      <c r="B54" s="48" t="s">
        <v>55</v>
      </c>
      <c r="C54" s="51">
        <v>53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D5A9C8DF-6C3D-4BF0-B6A6-B33C5C9B532F}"/>
    <hyperlink ref="B47" r:id="rId2" display="https://www.worldometers.info/coronavirus/usa/texas/" xr:uid="{30374136-A9A1-4FB1-A5F2-BBBBF036EA6A}"/>
    <hyperlink ref="B11" r:id="rId3" display="https://www.worldometers.info/coronavirus/usa/florida/" xr:uid="{957E8467-DCDF-43DA-9647-8BC259F7A9AF}"/>
    <hyperlink ref="B35" r:id="rId4" display="https://www.worldometers.info/coronavirus/usa/new-york/" xr:uid="{E5833616-3009-4A68-907E-6EB61C999198}"/>
    <hyperlink ref="B12" r:id="rId5" display="https://www.worldometers.info/coronavirus/usa/georgia/" xr:uid="{480CA35B-419D-43D9-AA94-486709A63CF3}"/>
    <hyperlink ref="B16" r:id="rId6" display="https://www.worldometers.info/coronavirus/usa/illinois/" xr:uid="{90817445-D36F-4F38-AACD-4A51F6DA3DEB}"/>
    <hyperlink ref="B4" r:id="rId7" display="https://www.worldometers.info/coronavirus/usa/arizona/" xr:uid="{BE14B4F9-C317-4A14-BCB5-1F8976E29611}"/>
    <hyperlink ref="B36" r:id="rId8" display="https://www.worldometers.info/coronavirus/usa/north-carolina/" xr:uid="{A49861A8-7572-4F18-99BE-1B361CCDDA04}"/>
    <hyperlink ref="B33" r:id="rId9" display="https://www.worldometers.info/coronavirus/usa/new-jersey/" xr:uid="{F6EFD916-FBF2-44FF-9667-815BB620D162}"/>
    <hyperlink ref="B46" r:id="rId10" display="https://www.worldometers.info/coronavirus/usa/tennessee/" xr:uid="{16E6E515-3BAA-4AB1-8857-3861D6173C76}"/>
    <hyperlink ref="B41" r:id="rId11" display="https://www.worldometers.info/coronavirus/usa/pennsylvania/" xr:uid="{29C0CB7A-2432-4DD6-B099-1037EF9D916B}"/>
    <hyperlink ref="B21" r:id="rId12" display="https://www.worldometers.info/coronavirus/usa/louisiana/" xr:uid="{14827D27-19AC-4080-A6ED-84649C4C7C34}"/>
    <hyperlink ref="B38" r:id="rId13" display="https://www.worldometers.info/coronavirus/usa/ohio/" xr:uid="{704CFC4D-FD2F-4E16-8010-EAA039393497}"/>
    <hyperlink ref="B2" r:id="rId14" display="https://www.worldometers.info/coronavirus/usa/alabama/" xr:uid="{423ACCCA-6F39-4AAF-A054-863D1660B931}"/>
    <hyperlink ref="B50" r:id="rId15" display="https://www.worldometers.info/coronavirus/usa/virginia/" xr:uid="{24A1ECBD-3A63-46E7-959C-96119B539F70}"/>
    <hyperlink ref="B44" r:id="rId16" display="https://www.worldometers.info/coronavirus/usa/south-carolina/" xr:uid="{77C7F8C9-3318-485C-88E8-C9DB884703AB}"/>
    <hyperlink ref="B25" r:id="rId17" display="https://www.worldometers.info/coronavirus/usa/michigan/" xr:uid="{483CBEA4-A3FA-4425-9145-90C80847A49D}"/>
    <hyperlink ref="B28" r:id="rId18" display="https://www.worldometers.info/coronavirus/usa/missouri/" xr:uid="{0D0D8738-3348-43A4-8CD0-852DEF47717C}"/>
    <hyperlink ref="B53" r:id="rId19" display="https://www.worldometers.info/coronavirus/usa/wisconsin/" xr:uid="{B018B2FB-CECA-4A93-B1D5-208BE17EFBC1}"/>
    <hyperlink ref="B24" r:id="rId20" display="https://www.worldometers.info/coronavirus/usa/massachusetts/" xr:uid="{C45DED1E-127F-4B9A-87D7-0F7EA8E0DE67}"/>
    <hyperlink ref="B23" r:id="rId21" display="https://www.worldometers.info/coronavirus/usa/maryland/" xr:uid="{4A3A280D-6012-40BF-BF0C-5AD036685C28}"/>
    <hyperlink ref="B17" r:id="rId22" display="https://www.worldometers.info/coronavirus/usa/indiana/" xr:uid="{095A086D-5A6D-47B0-93B7-96254A424A66}"/>
    <hyperlink ref="B26" r:id="rId23" display="https://www.worldometers.info/coronavirus/usa/minnesota/" xr:uid="{E224FA42-01A1-4D49-A2C0-FEA4CA879011}"/>
    <hyperlink ref="B27" r:id="rId24" display="https://www.worldometers.info/coronavirus/usa/mississippi/" xr:uid="{86D3B3CD-7B74-4BFC-8E72-5E6CD10D404C}"/>
    <hyperlink ref="B18" r:id="rId25" display="https://www.worldometers.info/coronavirus/usa/iowa/" xr:uid="{4E5B1460-E6F5-46E4-B735-9A0855E6C83C}"/>
    <hyperlink ref="B51" r:id="rId26" display="https://www.worldometers.info/coronavirus/usa/washington/" xr:uid="{07680E60-DA38-47E0-B5CF-4D6C92AC5DB7}"/>
    <hyperlink ref="B39" r:id="rId27" display="https://www.worldometers.info/coronavirus/usa/oklahoma/" xr:uid="{173D3AB4-1732-4A9B-8C21-4A7F7103CD50}"/>
    <hyperlink ref="B5" r:id="rId28" display="https://www.worldometers.info/coronavirus/usa/arkansas/" xr:uid="{021F6AB9-969A-445A-95EE-55E97D11C5D4}"/>
    <hyperlink ref="B31" r:id="rId29" display="https://www.worldometers.info/coronavirus/usa/nevada/" xr:uid="{DD0CB4DB-3158-45E1-940D-4A00386B9EB6}"/>
    <hyperlink ref="B48" r:id="rId30" display="https://www.worldometers.info/coronavirus/usa/utah/" xr:uid="{7BCA566F-5F33-45FA-B047-1D46E570F92F}"/>
    <hyperlink ref="B20" r:id="rId31" display="https://www.worldometers.info/coronavirus/usa/kentucky/" xr:uid="{8AA590C7-77AF-4F6B-87B8-A7D809902DBC}"/>
    <hyperlink ref="B7" r:id="rId32" display="https://www.worldometers.info/coronavirus/usa/colorado/" xr:uid="{7C6597BC-9913-4B15-AB8D-0E04542F5315}"/>
    <hyperlink ref="B19" r:id="rId33" display="https://www.worldometers.info/coronavirus/usa/kansas/" xr:uid="{95731E76-C8DA-4DCE-9207-6204D8207BA0}"/>
    <hyperlink ref="B8" r:id="rId34" display="https://www.worldometers.info/coronavirus/usa/connecticut/" xr:uid="{45CB7A67-BEB5-48A7-9912-90137F693CB4}"/>
    <hyperlink ref="B30" r:id="rId35" display="https://www.worldometers.info/coronavirus/usa/nebraska/" xr:uid="{6923A016-4BEB-4837-B57E-C6CDB8872412}"/>
    <hyperlink ref="B15" r:id="rId36" display="https://www.worldometers.info/coronavirus/usa/idaho/" xr:uid="{36529A93-22F0-49F3-B787-2551F4F0C67E}"/>
    <hyperlink ref="B40" r:id="rId37" display="https://www.worldometers.info/coronavirus/usa/oregon/" xr:uid="{A2E3E0C6-C4D6-4D49-A240-C379860AD498}"/>
    <hyperlink ref="B34" r:id="rId38" display="https://www.worldometers.info/coronavirus/usa/new-mexico/" xr:uid="{709CF91A-8361-467A-8D5F-BD084E129519}"/>
    <hyperlink ref="B43" r:id="rId39" display="https://www.worldometers.info/coronavirus/usa/rhode-island/" xr:uid="{F80940D1-59C6-49A8-8C90-A041FB0F4D89}"/>
    <hyperlink ref="B45" r:id="rId40" display="https://www.worldometers.info/coronavirus/usa/south-dakota/" xr:uid="{C38C7B4F-9548-47E7-AFF1-FCD580953379}"/>
    <hyperlink ref="B37" r:id="rId41" display="https://www.worldometers.info/coronavirus/usa/north-dakota/" xr:uid="{3B5BAF49-DEA2-4D50-9C28-38896E0EC159}"/>
    <hyperlink ref="B9" r:id="rId42" display="https://www.worldometers.info/coronavirus/usa/delaware/" xr:uid="{8C9759A3-BC49-4CCC-A0D0-41C1F69EFC7C}"/>
    <hyperlink ref="B52" r:id="rId43" display="https://www.worldometers.info/coronavirus/usa/west-virginia/" xr:uid="{A8FB6CF8-EBC1-4433-BA03-1E7F1CD1FED0}"/>
    <hyperlink ref="B10" r:id="rId44" display="https://www.worldometers.info/coronavirus/usa/district-of-columbia/" xr:uid="{3A9DC6B7-D0A3-4D02-A8A1-6F339B065373}"/>
    <hyperlink ref="B29" r:id="rId45" display="https://www.worldometers.info/coronavirus/usa/montana/" xr:uid="{AEE34F72-0C37-4B20-95B7-85204BE12D49}"/>
    <hyperlink ref="B14" r:id="rId46" display="https://www.worldometers.info/coronavirus/usa/hawaii/" xr:uid="{999612EE-E9ED-45F0-B2A3-5C2BB27B402B}"/>
    <hyperlink ref="B3" r:id="rId47" display="https://www.worldometers.info/coronavirus/usa/alaska/" xr:uid="{9DCADEF2-6462-4B49-89FE-7A7B7C362CA6}"/>
    <hyperlink ref="B32" r:id="rId48" display="https://www.worldometers.info/coronavirus/usa/new-hampshire/" xr:uid="{775B3700-1820-4BD5-997A-368DDD1A5C7D}"/>
    <hyperlink ref="B54" r:id="rId49" display="https://www.worldometers.info/coronavirus/usa/wyoming/" xr:uid="{1462CAF0-545A-4AD6-A70E-C8EDDA8E48D0}"/>
    <hyperlink ref="B22" r:id="rId50" display="https://www.worldometers.info/coronavirus/usa/maine/" xr:uid="{D9695B4F-B9F1-4AE6-B3FD-93C6595ABDFA}"/>
    <hyperlink ref="B49" r:id="rId51" display="https://www.worldometers.info/coronavirus/usa/vermont/" xr:uid="{7E1D4923-EAC6-481B-AD60-D91A433428CD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2020-10-07T10:29:39Z</dcterms:modified>
</cp:coreProperties>
</file>