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2" documentId="8_{3040AD3C-D336-43FB-8ABC-BE77FA5CF4D9}" xr6:coauthVersionLast="45" xr6:coauthVersionMax="45" xr10:uidLastSave="{4C2943E4-D926-4B85-8140-9B790ACBF24C}"/>
  <bookViews>
    <workbookView xWindow="2970" yWindow="-19920" windowWidth="24255" windowHeight="1884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8" i="3" l="1"/>
  <c r="N26" i="3"/>
  <c r="N11" i="3"/>
  <c r="N37" i="3"/>
  <c r="N53" i="3"/>
  <c r="N22" i="3"/>
  <c r="N20" i="3"/>
  <c r="N23" i="3"/>
  <c r="N32" i="3"/>
  <c r="N41" i="3"/>
  <c r="N50" i="3"/>
  <c r="N36" i="3"/>
  <c r="N15" i="3"/>
  <c r="N47" i="3"/>
  <c r="N12" i="3"/>
  <c r="N5" i="3"/>
  <c r="N55" i="3"/>
  <c r="N8" i="3"/>
  <c r="N6" i="3"/>
  <c r="N14" i="3"/>
  <c r="N7" i="3"/>
  <c r="N48" i="3"/>
  <c r="N9" i="3"/>
  <c r="N43" i="3"/>
  <c r="N3" i="3"/>
  <c r="N25" i="3"/>
  <c r="N38" i="3"/>
  <c r="N28" i="3"/>
  <c r="N2" i="3"/>
  <c r="N19" i="3"/>
  <c r="N35" i="3"/>
  <c r="N10" i="3"/>
  <c r="N17" i="3"/>
  <c r="N39" i="3"/>
  <c r="N13" i="3"/>
  <c r="N45" i="3"/>
  <c r="N46" i="3"/>
  <c r="N4" i="3"/>
  <c r="N44" i="3"/>
  <c r="N27" i="3"/>
  <c r="N52" i="3"/>
  <c r="N54" i="3"/>
  <c r="N31" i="3"/>
  <c r="N29" i="3"/>
  <c r="N16" i="3"/>
  <c r="N34" i="3"/>
  <c r="N33" i="3"/>
  <c r="N42" i="3"/>
  <c r="N30" i="3"/>
  <c r="N21" i="3"/>
  <c r="N51" i="3"/>
  <c r="N40" i="3"/>
  <c r="N24" i="3"/>
  <c r="N49" i="3"/>
  <c r="O44" i="3" l="1"/>
  <c r="P44" i="3"/>
  <c r="P15" i="3" l="1"/>
  <c r="P39" i="3"/>
  <c r="P23" i="3"/>
  <c r="P48" i="3"/>
  <c r="P36" i="3"/>
  <c r="P20" i="3"/>
  <c r="P17" i="3"/>
  <c r="P52" i="3"/>
  <c r="P55" i="3"/>
  <c r="P10" i="3"/>
  <c r="P42" i="3"/>
  <c r="P16" i="3"/>
  <c r="P19" i="3"/>
  <c r="P37" i="3"/>
  <c r="P12" i="3"/>
  <c r="P2" i="3"/>
  <c r="P6" i="3"/>
  <c r="P54" i="3"/>
  <c r="P27" i="3"/>
  <c r="P7" i="3"/>
  <c r="P41" i="3"/>
  <c r="P3" i="3"/>
  <c r="P4" i="3"/>
  <c r="P24" i="3"/>
  <c r="P47" i="3"/>
  <c r="P30" i="3"/>
  <c r="P43" i="3"/>
  <c r="P25" i="3"/>
  <c r="P22" i="3"/>
  <c r="P35" i="3"/>
  <c r="P40" i="3"/>
  <c r="P38" i="3"/>
  <c r="P29" i="3"/>
  <c r="P45" i="3"/>
  <c r="P51" i="3"/>
  <c r="P21" i="3"/>
  <c r="P11" i="3"/>
  <c r="P49" i="3"/>
  <c r="P18" i="3"/>
  <c r="P46" i="3"/>
  <c r="P50" i="3"/>
  <c r="P9" i="3"/>
  <c r="P28" i="3"/>
  <c r="P5" i="3"/>
  <c r="P32" i="3"/>
  <c r="P14" i="3"/>
  <c r="P34" i="3"/>
  <c r="P26" i="3"/>
  <c r="P31" i="3"/>
  <c r="P53" i="3"/>
  <c r="P33" i="3"/>
  <c r="P8" i="3"/>
  <c r="P13" i="3"/>
  <c r="O29" i="3"/>
  <c r="Q23" i="3" l="1"/>
  <c r="Q41" i="3"/>
  <c r="Q37" i="3"/>
  <c r="Q17" i="3"/>
  <c r="Q19" i="3"/>
  <c r="Q29" i="3"/>
  <c r="Q48" i="3"/>
  <c r="Q44" i="3"/>
  <c r="Q28" i="3"/>
  <c r="Q18" i="3"/>
  <c r="Q24" i="3"/>
  <c r="Q31" i="3"/>
  <c r="Q13" i="3"/>
  <c r="Q34" i="3"/>
  <c r="Q40" i="3"/>
  <c r="Q26" i="3"/>
  <c r="Q43" i="3"/>
  <c r="Q46" i="3"/>
  <c r="Q42" i="3"/>
  <c r="Q25" i="3"/>
  <c r="Q38" i="3"/>
  <c r="Q30" i="3"/>
  <c r="Q52" i="3"/>
  <c r="Q12" i="3"/>
  <c r="Q35" i="3"/>
  <c r="Q2" i="3"/>
  <c r="Q27" i="3"/>
  <c r="Q22" i="3"/>
  <c r="Q54" i="3"/>
  <c r="Q3" i="3"/>
  <c r="Q36" i="3"/>
  <c r="Q16" i="3"/>
  <c r="Q15" i="3"/>
  <c r="Q51" i="3"/>
  <c r="Q14" i="3"/>
  <c r="Q20" i="3"/>
  <c r="Q6" i="3"/>
  <c r="Q47" i="3"/>
  <c r="Q9" i="3"/>
  <c r="Q55" i="3"/>
  <c r="Q39" i="3"/>
  <c r="Q50" i="3"/>
  <c r="Q21" i="3"/>
  <c r="Q53" i="3"/>
  <c r="Q49" i="3"/>
  <c r="Q5" i="3"/>
  <c r="Q10" i="3"/>
  <c r="Q33" i="3"/>
  <c r="Q11" i="3"/>
  <c r="Q8" i="3"/>
  <c r="Q32" i="3"/>
  <c r="Q4" i="3"/>
  <c r="Q45" i="3"/>
  <c r="Q7" i="3" l="1"/>
  <c r="O19" i="3" l="1"/>
  <c r="O34" i="3"/>
  <c r="O25" i="3"/>
  <c r="O50" i="3"/>
  <c r="O15" i="3"/>
  <c r="O30" i="3"/>
  <c r="O14" i="3"/>
  <c r="O49" i="3"/>
  <c r="O22" i="3"/>
  <c r="O7" i="3"/>
  <c r="O16" i="3"/>
  <c r="O8" i="3"/>
  <c r="O52" i="3"/>
  <c r="O48" i="3"/>
  <c r="O17" i="3"/>
  <c r="O37" i="3"/>
  <c r="O55" i="3"/>
  <c r="O38" i="3"/>
  <c r="O20" i="3"/>
  <c r="O35" i="3"/>
  <c r="O45" i="3"/>
  <c r="O47" i="3"/>
  <c r="O27" i="3"/>
  <c r="O23" i="3"/>
  <c r="O33" i="3"/>
  <c r="O46" i="3"/>
  <c r="O43" i="3"/>
  <c r="O28" i="3"/>
  <c r="O31" i="3"/>
  <c r="O24" i="3"/>
  <c r="O12" i="3"/>
  <c r="O41" i="3"/>
  <c r="O32" i="3"/>
  <c r="O6" i="3"/>
  <c r="O42" i="3"/>
  <c r="O4" i="3"/>
  <c r="O11" i="3"/>
  <c r="O53" i="3"/>
  <c r="O36" i="3"/>
  <c r="O10" i="3"/>
  <c r="O54" i="3"/>
  <c r="O39" i="3"/>
  <c r="O21" i="3"/>
  <c r="O9" i="3"/>
  <c r="O18" i="3"/>
  <c r="O13" i="3"/>
  <c r="O5" i="3"/>
  <c r="O26" i="3"/>
  <c r="O3" i="3"/>
  <c r="O40" i="3"/>
  <c r="O2" i="3"/>
  <c r="O51" i="3"/>
  <c r="Y2" i="1" l="1"/>
</calcChain>
</file>

<file path=xl/sharedStrings.xml><?xml version="1.0" encoding="utf-8"?>
<sst xmlns="http://schemas.openxmlformats.org/spreadsheetml/2006/main" count="331" uniqueCount="105">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</sst>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70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57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top" wrapText="1"/>
    </xf>
    <xf numFmtId="0" fontId="4" fillId="2" borderId="7" xfId="3" applyFill="1" applyBorder="1" applyAlignment="1">
      <alignment horizontal="right" vertical="top" wrapText="1"/>
    </xf>
    <xf numFmtId="170" fontId="0" fillId="0" borderId="0" xfId="0" applyNumberFormat="1"/>
    <xf numFmtId="170" fontId="2" fillId="2" borderId="3" xfId="0" applyNumberFormat="1" applyFont="1" applyFill="1" applyBorder="1" applyAlignment="1">
      <alignment horizontal="right" vertical="top" wrapText="1"/>
    </xf>
    <xf numFmtId="170" fontId="2" fillId="2" borderId="7" xfId="0" applyNumberFormat="1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louisiana/" TargetMode="External"/><Relationship Id="rId18" Type="http://schemas.openxmlformats.org/officeDocument/2006/relationships/hyperlink" Target="https://www.worldometers.info/coronavirus/usa/missouri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utah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wisconsin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michigan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tennessee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washington/" TargetMode="External"/><Relationship Id="rId30" Type="http://schemas.openxmlformats.org/officeDocument/2006/relationships/hyperlink" Target="https://www.worldometers.info/coronavirus/usa/nevad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montan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louisiana/" TargetMode="External"/><Relationship Id="rId18" Type="http://schemas.openxmlformats.org/officeDocument/2006/relationships/hyperlink" Target="https://www.worldometers.info/coronavirus/usa/missouri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utah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wisconsin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michigan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tennessee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washington/" TargetMode="External"/><Relationship Id="rId30" Type="http://schemas.openxmlformats.org/officeDocument/2006/relationships/hyperlink" Target="https://www.worldometers.info/coronavirus/usa/nevad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montan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louisiana/" TargetMode="External"/><Relationship Id="rId18" Type="http://schemas.openxmlformats.org/officeDocument/2006/relationships/hyperlink" Target="https://www.worldometers.info/coronavirus/usa/missouri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utah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wisconsin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michigan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tennessee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washington/" TargetMode="External"/><Relationship Id="rId30" Type="http://schemas.openxmlformats.org/officeDocument/2006/relationships/hyperlink" Target="https://www.worldometers.info/coronavirus/usa/nevad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montan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louisiana/" TargetMode="External"/><Relationship Id="rId18" Type="http://schemas.openxmlformats.org/officeDocument/2006/relationships/hyperlink" Target="https://www.worldometers.info/coronavirus/usa/missouri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utah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wisconsin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michigan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tennessee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washington/" TargetMode="External"/><Relationship Id="rId30" Type="http://schemas.openxmlformats.org/officeDocument/2006/relationships/hyperlink" Target="https://www.worldometers.info/coronavirus/usa/nevad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montan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8"/>
  <sheetViews>
    <sheetView topLeftCell="A15" workbookViewId="0">
      <selection activeCell="M5" sqref="B5:M58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49" t="s">
        <v>67</v>
      </c>
      <c r="Q1" s="49"/>
      <c r="R1" s="49"/>
      <c r="S1" s="4">
        <v>1.4999999999999999E-2</v>
      </c>
      <c r="T1" s="4"/>
      <c r="U1" s="50" t="s">
        <v>76</v>
      </c>
      <c r="V1" s="50"/>
      <c r="W1" s="50"/>
      <c r="X1" s="50"/>
      <c r="Y1" s="50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3"/>
      <c r="N2" s="33"/>
      <c r="O2" s="33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101</v>
      </c>
      <c r="H3" s="8" t="s">
        <v>6</v>
      </c>
      <c r="I3" s="8" t="s">
        <v>78</v>
      </c>
      <c r="J3" s="8" t="s">
        <v>80</v>
      </c>
      <c r="K3" s="8" t="s">
        <v>2</v>
      </c>
      <c r="L3" s="8" t="s">
        <v>82</v>
      </c>
      <c r="M3" s="9" t="s">
        <v>102</v>
      </c>
      <c r="N3" s="9"/>
      <c r="O3" s="9"/>
      <c r="P3" s="22"/>
      <c r="Q3" s="9" t="s">
        <v>83</v>
      </c>
      <c r="R3" s="9" t="s">
        <v>58</v>
      </c>
      <c r="S3" s="9" t="s">
        <v>60</v>
      </c>
      <c r="T3" s="9"/>
      <c r="U3" s="18" t="s">
        <v>68</v>
      </c>
      <c r="V3" s="18" t="s">
        <v>70</v>
      </c>
      <c r="W3" s="18" t="s">
        <v>72</v>
      </c>
      <c r="X3" s="18" t="s">
        <v>74</v>
      </c>
      <c r="Y3" s="18" t="s">
        <v>75</v>
      </c>
      <c r="Z3" s="18" t="s">
        <v>75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77</v>
      </c>
      <c r="H4" s="11" t="s">
        <v>3</v>
      </c>
      <c r="I4" s="11" t="s">
        <v>79</v>
      </c>
      <c r="J4" s="11" t="s">
        <v>79</v>
      </c>
      <c r="K4" s="11" t="s">
        <v>81</v>
      </c>
      <c r="L4" s="11" t="s">
        <v>79</v>
      </c>
      <c r="M4" s="9"/>
      <c r="N4" s="9"/>
      <c r="O4" s="9"/>
      <c r="P4" s="22"/>
      <c r="Q4" s="9" t="s">
        <v>84</v>
      </c>
      <c r="R4" s="9" t="s">
        <v>59</v>
      </c>
      <c r="S4" s="9" t="s">
        <v>61</v>
      </c>
      <c r="T4" s="9"/>
      <c r="U4" s="18" t="s">
        <v>69</v>
      </c>
      <c r="V4" s="18" t="s">
        <v>71</v>
      </c>
      <c r="W4" s="18" t="s">
        <v>73</v>
      </c>
      <c r="X4" s="18" t="s">
        <v>73</v>
      </c>
      <c r="Y4" s="18" t="s">
        <v>5</v>
      </c>
      <c r="Z4" s="18" t="s">
        <v>77</v>
      </c>
    </row>
    <row r="5" spans="1:26" ht="15" thickBot="1" x14ac:dyDescent="0.4">
      <c r="A5" s="41">
        <v>1</v>
      </c>
      <c r="B5" s="39" t="s">
        <v>10</v>
      </c>
      <c r="C5" s="1">
        <v>875557</v>
      </c>
      <c r="D5" s="2"/>
      <c r="E5" s="1">
        <v>16979</v>
      </c>
      <c r="F5" s="2"/>
      <c r="G5" s="1">
        <v>454461</v>
      </c>
      <c r="H5" s="1">
        <v>404117</v>
      </c>
      <c r="I5" s="1">
        <v>22159</v>
      </c>
      <c r="J5" s="2">
        <v>430</v>
      </c>
      <c r="K5" s="1">
        <v>16892062</v>
      </c>
      <c r="L5" s="1">
        <v>427515</v>
      </c>
      <c r="M5" s="1">
        <v>39512223</v>
      </c>
      <c r="N5" s="5"/>
      <c r="O5" s="6"/>
    </row>
    <row r="6" spans="1:26" ht="15" thickBot="1" x14ac:dyDescent="0.4">
      <c r="A6" s="41">
        <v>2</v>
      </c>
      <c r="B6" s="39" t="s">
        <v>15</v>
      </c>
      <c r="C6" s="1">
        <v>870164</v>
      </c>
      <c r="D6" s="2"/>
      <c r="E6" s="1">
        <v>17582</v>
      </c>
      <c r="F6" s="2"/>
      <c r="G6" s="1">
        <v>741512</v>
      </c>
      <c r="H6" s="1">
        <v>111070</v>
      </c>
      <c r="I6" s="1">
        <v>30010</v>
      </c>
      <c r="J6" s="2">
        <v>606</v>
      </c>
      <c r="K6" s="1">
        <v>8014408</v>
      </c>
      <c r="L6" s="1">
        <v>276398</v>
      </c>
      <c r="M6" s="1">
        <v>28995881</v>
      </c>
      <c r="N6" s="5"/>
      <c r="O6" s="6"/>
    </row>
    <row r="7" spans="1:26" ht="15" thickBot="1" x14ac:dyDescent="0.4">
      <c r="A7" s="41">
        <v>3</v>
      </c>
      <c r="B7" s="39" t="s">
        <v>13</v>
      </c>
      <c r="C7" s="1">
        <v>755020</v>
      </c>
      <c r="D7" s="2"/>
      <c r="E7" s="1">
        <v>15970</v>
      </c>
      <c r="F7" s="2"/>
      <c r="G7" s="1">
        <v>489767</v>
      </c>
      <c r="H7" s="1">
        <v>249283</v>
      </c>
      <c r="I7" s="1">
        <v>35154</v>
      </c>
      <c r="J7" s="2">
        <v>744</v>
      </c>
      <c r="K7" s="1">
        <v>5729634</v>
      </c>
      <c r="L7" s="1">
        <v>266771</v>
      </c>
      <c r="M7" s="1">
        <v>21477737</v>
      </c>
      <c r="N7" s="5"/>
      <c r="O7" s="6"/>
    </row>
    <row r="8" spans="1:26" ht="15" thickBot="1" x14ac:dyDescent="0.4">
      <c r="A8" s="41">
        <v>4</v>
      </c>
      <c r="B8" s="39" t="s">
        <v>7</v>
      </c>
      <c r="C8" s="1">
        <v>519994</v>
      </c>
      <c r="D8" s="2"/>
      <c r="E8" s="1">
        <v>33477</v>
      </c>
      <c r="F8" s="2"/>
      <c r="G8" s="1">
        <v>410105</v>
      </c>
      <c r="H8" s="1">
        <v>76412</v>
      </c>
      <c r="I8" s="1">
        <v>26730</v>
      </c>
      <c r="J8" s="1">
        <v>1721</v>
      </c>
      <c r="K8" s="1">
        <v>12900166</v>
      </c>
      <c r="L8" s="1">
        <v>663126</v>
      </c>
      <c r="M8" s="1">
        <v>19453561</v>
      </c>
      <c r="N8" s="5"/>
      <c r="O8" s="6"/>
    </row>
    <row r="9" spans="1:26" ht="15" thickBot="1" x14ac:dyDescent="0.4">
      <c r="A9" s="41">
        <v>5</v>
      </c>
      <c r="B9" s="39" t="s">
        <v>12</v>
      </c>
      <c r="C9" s="1">
        <v>347635</v>
      </c>
      <c r="D9" s="2"/>
      <c r="E9" s="1">
        <v>9474</v>
      </c>
      <c r="F9" s="2"/>
      <c r="G9" s="1">
        <v>255981</v>
      </c>
      <c r="H9" s="1">
        <v>82180</v>
      </c>
      <c r="I9" s="1">
        <v>27434</v>
      </c>
      <c r="J9" s="2">
        <v>748</v>
      </c>
      <c r="K9" s="1">
        <v>6775553</v>
      </c>
      <c r="L9" s="1">
        <v>534695</v>
      </c>
      <c r="M9" s="1">
        <v>12671821</v>
      </c>
      <c r="N9" s="5"/>
      <c r="O9" s="6"/>
    </row>
    <row r="10" spans="1:26" ht="15" thickBot="1" x14ac:dyDescent="0.4">
      <c r="A10" s="41">
        <v>6</v>
      </c>
      <c r="B10" s="39" t="s">
        <v>16</v>
      </c>
      <c r="C10" s="1">
        <v>340558</v>
      </c>
      <c r="D10" s="2"/>
      <c r="E10" s="1">
        <v>7638</v>
      </c>
      <c r="F10" s="2"/>
      <c r="G10" s="1">
        <v>160519</v>
      </c>
      <c r="H10" s="1">
        <v>172401</v>
      </c>
      <c r="I10" s="1">
        <v>32075</v>
      </c>
      <c r="J10" s="2">
        <v>719</v>
      </c>
      <c r="K10" s="1">
        <v>3617623</v>
      </c>
      <c r="L10" s="1">
        <v>340725</v>
      </c>
      <c r="M10" s="1">
        <v>10617423</v>
      </c>
      <c r="N10" s="6"/>
      <c r="O10" s="6"/>
    </row>
    <row r="11" spans="1:26" ht="15" thickBot="1" x14ac:dyDescent="0.4">
      <c r="A11" s="41">
        <v>7</v>
      </c>
      <c r="B11" s="39" t="s">
        <v>24</v>
      </c>
      <c r="C11" s="1">
        <v>246028</v>
      </c>
      <c r="D11" s="2"/>
      <c r="E11" s="1">
        <v>3934</v>
      </c>
      <c r="F11" s="2"/>
      <c r="G11" s="1">
        <v>206471</v>
      </c>
      <c r="H11" s="1">
        <v>35623</v>
      </c>
      <c r="I11" s="1">
        <v>23458</v>
      </c>
      <c r="J11" s="2">
        <v>375</v>
      </c>
      <c r="K11" s="1">
        <v>3609035</v>
      </c>
      <c r="L11" s="1">
        <v>344108</v>
      </c>
      <c r="M11" s="1">
        <v>10488084</v>
      </c>
      <c r="N11" s="5"/>
      <c r="O11" s="6"/>
    </row>
    <row r="12" spans="1:26" ht="15" thickBot="1" x14ac:dyDescent="0.4">
      <c r="A12" s="41">
        <v>8</v>
      </c>
      <c r="B12" s="39" t="s">
        <v>33</v>
      </c>
      <c r="C12" s="1">
        <v>231149</v>
      </c>
      <c r="D12" s="2"/>
      <c r="E12" s="1">
        <v>5827</v>
      </c>
      <c r="F12" s="2"/>
      <c r="G12" s="1">
        <v>38384</v>
      </c>
      <c r="H12" s="1">
        <v>186938</v>
      </c>
      <c r="I12" s="1">
        <v>31757</v>
      </c>
      <c r="J12" s="2">
        <v>801</v>
      </c>
      <c r="K12" s="1">
        <v>1939212</v>
      </c>
      <c r="L12" s="1">
        <v>266422</v>
      </c>
      <c r="M12" s="1">
        <v>7278717</v>
      </c>
      <c r="N12" s="6"/>
      <c r="O12" s="6"/>
    </row>
    <row r="13" spans="1:26" ht="15" thickBot="1" x14ac:dyDescent="0.4">
      <c r="A13" s="41">
        <v>9</v>
      </c>
      <c r="B13" s="39" t="s">
        <v>20</v>
      </c>
      <c r="C13" s="1">
        <v>228744</v>
      </c>
      <c r="D13" s="2"/>
      <c r="E13" s="1">
        <v>2909</v>
      </c>
      <c r="F13" s="2"/>
      <c r="G13" s="1">
        <v>204726</v>
      </c>
      <c r="H13" s="1">
        <v>21109</v>
      </c>
      <c r="I13" s="1">
        <v>33495</v>
      </c>
      <c r="J13" s="2">
        <v>426</v>
      </c>
      <c r="K13" s="1">
        <v>3329487</v>
      </c>
      <c r="L13" s="1">
        <v>487539</v>
      </c>
      <c r="M13" s="1">
        <v>6829174</v>
      </c>
      <c r="N13" s="5"/>
      <c r="O13" s="6"/>
    </row>
    <row r="14" spans="1:26" ht="15" thickBot="1" x14ac:dyDescent="0.4">
      <c r="A14" s="41">
        <v>10</v>
      </c>
      <c r="B14" s="39" t="s">
        <v>8</v>
      </c>
      <c r="C14" s="1">
        <v>224096</v>
      </c>
      <c r="D14" s="2"/>
      <c r="E14" s="1">
        <v>16336</v>
      </c>
      <c r="F14" s="2"/>
      <c r="G14" s="1">
        <v>177447</v>
      </c>
      <c r="H14" s="1">
        <v>30313</v>
      </c>
      <c r="I14" s="1">
        <v>25230</v>
      </c>
      <c r="J14" s="1">
        <v>1839</v>
      </c>
      <c r="K14" s="1">
        <v>4137596</v>
      </c>
      <c r="L14" s="1">
        <v>465831</v>
      </c>
      <c r="M14" s="1">
        <v>8882190</v>
      </c>
      <c r="N14" s="5"/>
      <c r="O14" s="6"/>
    </row>
    <row r="15" spans="1:26" ht="15" thickBot="1" x14ac:dyDescent="0.4">
      <c r="A15" s="41">
        <v>11</v>
      </c>
      <c r="B15" s="39" t="s">
        <v>19</v>
      </c>
      <c r="C15" s="1">
        <v>186772</v>
      </c>
      <c r="D15" s="2"/>
      <c r="E15" s="1">
        <v>8563</v>
      </c>
      <c r="F15" s="2"/>
      <c r="G15" s="1">
        <v>144754</v>
      </c>
      <c r="H15" s="1">
        <v>33455</v>
      </c>
      <c r="I15" s="1">
        <v>14589</v>
      </c>
      <c r="J15" s="2">
        <v>669</v>
      </c>
      <c r="K15" s="1">
        <v>2435659</v>
      </c>
      <c r="L15" s="1">
        <v>190256</v>
      </c>
      <c r="M15" s="1">
        <v>12801989</v>
      </c>
      <c r="N15" s="5"/>
      <c r="O15" s="6"/>
    </row>
    <row r="16" spans="1:26" ht="15" thickBot="1" x14ac:dyDescent="0.4">
      <c r="A16" s="41">
        <v>12</v>
      </c>
      <c r="B16" s="39" t="s">
        <v>21</v>
      </c>
      <c r="C16" s="1">
        <v>181811</v>
      </c>
      <c r="D16" s="2"/>
      <c r="E16" s="1">
        <v>5074</v>
      </c>
      <c r="F16" s="2"/>
      <c r="G16" s="1">
        <v>150167</v>
      </c>
      <c r="H16" s="1">
        <v>26570</v>
      </c>
      <c r="I16" s="1">
        <v>15554</v>
      </c>
      <c r="J16" s="2">
        <v>434</v>
      </c>
      <c r="K16" s="1">
        <v>3890107</v>
      </c>
      <c r="L16" s="1">
        <v>332798</v>
      </c>
      <c r="M16" s="1">
        <v>11689100</v>
      </c>
      <c r="N16" s="5"/>
      <c r="O16" s="6"/>
    </row>
    <row r="17" spans="1:15" ht="15" thickBot="1" x14ac:dyDescent="0.4">
      <c r="A17" s="41">
        <v>13</v>
      </c>
      <c r="B17" s="39" t="s">
        <v>14</v>
      </c>
      <c r="C17" s="1">
        <v>175781</v>
      </c>
      <c r="D17" s="2"/>
      <c r="E17" s="1">
        <v>5750</v>
      </c>
      <c r="F17" s="2"/>
      <c r="G17" s="1">
        <v>161792</v>
      </c>
      <c r="H17" s="1">
        <v>8239</v>
      </c>
      <c r="I17" s="1">
        <v>37812</v>
      </c>
      <c r="J17" s="1">
        <v>1237</v>
      </c>
      <c r="K17" s="1">
        <v>2589510</v>
      </c>
      <c r="L17" s="1">
        <v>557028</v>
      </c>
      <c r="M17" s="1">
        <v>4648794</v>
      </c>
      <c r="N17" s="5"/>
      <c r="O17" s="6"/>
    </row>
    <row r="18" spans="1:15" ht="15" thickBot="1" x14ac:dyDescent="0.4">
      <c r="A18" s="41">
        <v>14</v>
      </c>
      <c r="B18" s="39" t="s">
        <v>36</v>
      </c>
      <c r="C18" s="1">
        <v>172626</v>
      </c>
      <c r="D18" s="2"/>
      <c r="E18" s="1">
        <v>2788</v>
      </c>
      <c r="F18" s="2"/>
      <c r="G18" s="1">
        <v>74238</v>
      </c>
      <c r="H18" s="1">
        <v>95600</v>
      </c>
      <c r="I18" s="1">
        <v>35207</v>
      </c>
      <c r="J18" s="2">
        <v>569</v>
      </c>
      <c r="K18" s="1">
        <v>1315469</v>
      </c>
      <c r="L18" s="1">
        <v>268289</v>
      </c>
      <c r="M18" s="1">
        <v>4903185</v>
      </c>
      <c r="N18" s="6"/>
      <c r="O18" s="6"/>
    </row>
    <row r="19" spans="1:15" ht="15" thickBot="1" x14ac:dyDescent="0.4">
      <c r="A19" s="41">
        <v>15</v>
      </c>
      <c r="B19" s="39" t="s">
        <v>22</v>
      </c>
      <c r="C19" s="1">
        <v>166186</v>
      </c>
      <c r="D19" s="2"/>
      <c r="E19" s="1">
        <v>1574</v>
      </c>
      <c r="F19" s="2"/>
      <c r="G19" s="1">
        <v>130231</v>
      </c>
      <c r="H19" s="1">
        <v>34381</v>
      </c>
      <c r="I19" s="1">
        <v>28542</v>
      </c>
      <c r="J19" s="2">
        <v>270</v>
      </c>
      <c r="K19" s="1">
        <v>1756755</v>
      </c>
      <c r="L19" s="1">
        <v>301722</v>
      </c>
      <c r="M19" s="1">
        <v>5822434</v>
      </c>
      <c r="N19" s="5"/>
      <c r="O19" s="6"/>
    </row>
    <row r="20" spans="1:15" ht="15" thickBot="1" x14ac:dyDescent="0.4">
      <c r="A20" s="41">
        <v>16</v>
      </c>
      <c r="B20" s="39" t="s">
        <v>29</v>
      </c>
      <c r="C20" s="1">
        <v>166138</v>
      </c>
      <c r="D20" s="2"/>
      <c r="E20" s="1">
        <v>3433</v>
      </c>
      <c r="F20" s="2"/>
      <c r="G20" s="1">
        <v>19034</v>
      </c>
      <c r="H20" s="1">
        <v>143671</v>
      </c>
      <c r="I20" s="1">
        <v>19464</v>
      </c>
      <c r="J20" s="2">
        <v>402</v>
      </c>
      <c r="K20" s="1">
        <v>2571681</v>
      </c>
      <c r="L20" s="1">
        <v>301292</v>
      </c>
      <c r="M20" s="1">
        <v>8535519</v>
      </c>
      <c r="N20" s="5"/>
      <c r="O20" s="6"/>
    </row>
    <row r="21" spans="1:15" ht="15" thickBot="1" x14ac:dyDescent="0.4">
      <c r="A21" s="41">
        <v>17</v>
      </c>
      <c r="B21" s="39" t="s">
        <v>25</v>
      </c>
      <c r="C21" s="1">
        <v>163990</v>
      </c>
      <c r="D21" s="2"/>
      <c r="E21" s="1">
        <v>3650</v>
      </c>
      <c r="F21" s="2"/>
      <c r="G21" s="1">
        <v>82119</v>
      </c>
      <c r="H21" s="1">
        <v>78221</v>
      </c>
      <c r="I21" s="1">
        <v>31851</v>
      </c>
      <c r="J21" s="2">
        <v>709</v>
      </c>
      <c r="K21" s="1">
        <v>1759033</v>
      </c>
      <c r="L21" s="1">
        <v>341645</v>
      </c>
      <c r="M21" s="1">
        <v>5148714</v>
      </c>
      <c r="N21" s="5"/>
      <c r="O21" s="6"/>
    </row>
    <row r="22" spans="1:15" ht="15" thickBot="1" x14ac:dyDescent="0.4">
      <c r="A22" s="41">
        <v>18</v>
      </c>
      <c r="B22" s="39" t="s">
        <v>35</v>
      </c>
      <c r="C22" s="1">
        <v>162042</v>
      </c>
      <c r="D22" s="2"/>
      <c r="E22" s="1">
        <v>2679</v>
      </c>
      <c r="F22" s="2"/>
      <c r="G22" s="1">
        <v>34416</v>
      </c>
      <c r="H22" s="1">
        <v>124947</v>
      </c>
      <c r="I22" s="1">
        <v>26402</v>
      </c>
      <c r="J22" s="2">
        <v>437</v>
      </c>
      <c r="K22" s="1">
        <v>2394653</v>
      </c>
      <c r="L22" s="1">
        <v>390172</v>
      </c>
      <c r="M22" s="1">
        <v>6137428</v>
      </c>
      <c r="N22" s="5"/>
      <c r="O22" s="6"/>
    </row>
    <row r="23" spans="1:15" ht="15" thickBot="1" x14ac:dyDescent="0.4">
      <c r="A23" s="41">
        <v>19</v>
      </c>
      <c r="B23" s="39" t="s">
        <v>11</v>
      </c>
      <c r="C23" s="1">
        <v>159119</v>
      </c>
      <c r="D23" s="2"/>
      <c r="E23" s="1">
        <v>7317</v>
      </c>
      <c r="F23" s="2"/>
      <c r="G23" s="1">
        <v>109539</v>
      </c>
      <c r="H23" s="1">
        <v>42263</v>
      </c>
      <c r="I23" s="1">
        <v>15933</v>
      </c>
      <c r="J23" s="2">
        <v>733</v>
      </c>
      <c r="K23" s="1">
        <v>4572058</v>
      </c>
      <c r="L23" s="1">
        <v>457807</v>
      </c>
      <c r="M23" s="1">
        <v>9986857</v>
      </c>
      <c r="N23" s="5"/>
      <c r="O23" s="6"/>
    </row>
    <row r="24" spans="1:15" ht="15" thickBot="1" x14ac:dyDescent="0.4">
      <c r="A24" s="41">
        <v>20</v>
      </c>
      <c r="B24" s="39" t="s">
        <v>27</v>
      </c>
      <c r="C24" s="1">
        <v>147582</v>
      </c>
      <c r="D24" s="2"/>
      <c r="E24" s="1">
        <v>3937</v>
      </c>
      <c r="F24" s="2"/>
      <c r="G24" s="1">
        <v>107148</v>
      </c>
      <c r="H24" s="1">
        <v>36497</v>
      </c>
      <c r="I24" s="1">
        <v>21922</v>
      </c>
      <c r="J24" s="2">
        <v>585</v>
      </c>
      <c r="K24" s="1">
        <v>2512174</v>
      </c>
      <c r="L24" s="1">
        <v>373157</v>
      </c>
      <c r="M24" s="1">
        <v>6732219</v>
      </c>
      <c r="N24" s="5"/>
      <c r="O24" s="6"/>
    </row>
    <row r="25" spans="1:15" ht="15" thickBot="1" x14ac:dyDescent="0.4">
      <c r="A25" s="41">
        <v>21</v>
      </c>
      <c r="B25" s="39" t="s">
        <v>17</v>
      </c>
      <c r="C25" s="1">
        <v>143660</v>
      </c>
      <c r="D25" s="2"/>
      <c r="E25" s="1">
        <v>9737</v>
      </c>
      <c r="F25" s="2"/>
      <c r="G25" s="1">
        <v>118892</v>
      </c>
      <c r="H25" s="1">
        <v>15031</v>
      </c>
      <c r="I25" s="1">
        <v>20843</v>
      </c>
      <c r="J25" s="1">
        <v>1413</v>
      </c>
      <c r="K25" s="1">
        <v>2800944</v>
      </c>
      <c r="L25" s="1">
        <v>406375</v>
      </c>
      <c r="M25" s="1">
        <v>6892503</v>
      </c>
      <c r="N25" s="6"/>
      <c r="O25" s="6"/>
    </row>
    <row r="26" spans="1:15" ht="15" thickBot="1" x14ac:dyDescent="0.4">
      <c r="A26" s="41">
        <v>22</v>
      </c>
      <c r="B26" s="39" t="s">
        <v>26</v>
      </c>
      <c r="C26" s="1">
        <v>135657</v>
      </c>
      <c r="D26" s="2"/>
      <c r="E26" s="1">
        <v>4037</v>
      </c>
      <c r="F26" s="2"/>
      <c r="G26" s="1">
        <v>7890</v>
      </c>
      <c r="H26" s="1">
        <v>123730</v>
      </c>
      <c r="I26" s="1">
        <v>22439</v>
      </c>
      <c r="J26" s="2">
        <v>668</v>
      </c>
      <c r="K26" s="1">
        <v>3079162</v>
      </c>
      <c r="L26" s="1">
        <v>509316</v>
      </c>
      <c r="M26" s="1">
        <v>6045680</v>
      </c>
      <c r="N26" s="6"/>
      <c r="O26" s="6"/>
    </row>
    <row r="27" spans="1:15" ht="15" thickBot="1" x14ac:dyDescent="0.4">
      <c r="A27" s="41">
        <v>23</v>
      </c>
      <c r="B27" s="39" t="s">
        <v>32</v>
      </c>
      <c r="C27" s="1">
        <v>122812</v>
      </c>
      <c r="D27" s="2"/>
      <c r="E27" s="1">
        <v>2287</v>
      </c>
      <c r="F27" s="2"/>
      <c r="G27" s="1">
        <v>108316</v>
      </c>
      <c r="H27" s="1">
        <v>12209</v>
      </c>
      <c r="I27" s="1">
        <v>21777</v>
      </c>
      <c r="J27" s="2">
        <v>406</v>
      </c>
      <c r="K27" s="1">
        <v>2509734</v>
      </c>
      <c r="L27" s="1">
        <v>445017</v>
      </c>
      <c r="M27" s="1">
        <v>5639632</v>
      </c>
      <c r="N27" s="5"/>
      <c r="O27" s="6"/>
    </row>
    <row r="28" spans="1:15" ht="15" thickBot="1" x14ac:dyDescent="0.4">
      <c r="A28" s="41">
        <v>24</v>
      </c>
      <c r="B28" s="39" t="s">
        <v>30</v>
      </c>
      <c r="C28" s="1">
        <v>110006</v>
      </c>
      <c r="D28" s="2"/>
      <c r="E28" s="1">
        <v>3171</v>
      </c>
      <c r="F28" s="2"/>
      <c r="G28" s="1">
        <v>94165</v>
      </c>
      <c r="H28" s="1">
        <v>12670</v>
      </c>
      <c r="I28" s="1">
        <v>36963</v>
      </c>
      <c r="J28" s="1">
        <v>1065</v>
      </c>
      <c r="K28" s="1">
        <v>941532</v>
      </c>
      <c r="L28" s="1">
        <v>316359</v>
      </c>
      <c r="M28" s="1">
        <v>2976149</v>
      </c>
      <c r="N28" s="5"/>
      <c r="O28" s="6"/>
    </row>
    <row r="29" spans="1:15" ht="15" thickBot="1" x14ac:dyDescent="0.4">
      <c r="A29" s="41">
        <v>25</v>
      </c>
      <c r="B29" s="39" t="s">
        <v>41</v>
      </c>
      <c r="C29" s="1">
        <v>107335</v>
      </c>
      <c r="D29" s="47">
        <v>214</v>
      </c>
      <c r="E29" s="1">
        <v>1532</v>
      </c>
      <c r="F29" s="48">
        <v>2</v>
      </c>
      <c r="G29" s="1">
        <v>82048</v>
      </c>
      <c r="H29" s="1">
        <v>23755</v>
      </c>
      <c r="I29" s="1">
        <v>34020</v>
      </c>
      <c r="J29" s="2">
        <v>486</v>
      </c>
      <c r="K29" s="1">
        <v>900714</v>
      </c>
      <c r="L29" s="1">
        <v>285481</v>
      </c>
      <c r="M29" s="1">
        <v>3155070</v>
      </c>
      <c r="N29" s="5"/>
      <c r="O29" s="6"/>
    </row>
    <row r="30" spans="1:15" ht="15" thickBot="1" x14ac:dyDescent="0.4">
      <c r="A30" s="41">
        <v>26</v>
      </c>
      <c r="B30" s="39" t="s">
        <v>46</v>
      </c>
      <c r="C30" s="1">
        <v>107299</v>
      </c>
      <c r="D30" s="2"/>
      <c r="E30" s="1">
        <v>1171</v>
      </c>
      <c r="F30" s="2"/>
      <c r="G30" s="1">
        <v>91643</v>
      </c>
      <c r="H30" s="1">
        <v>14485</v>
      </c>
      <c r="I30" s="1">
        <v>27116</v>
      </c>
      <c r="J30" s="2">
        <v>296</v>
      </c>
      <c r="K30" s="1">
        <v>1448159</v>
      </c>
      <c r="L30" s="1">
        <v>365977</v>
      </c>
      <c r="M30" s="1">
        <v>3956971</v>
      </c>
      <c r="N30" s="5"/>
      <c r="O30" s="6"/>
    </row>
    <row r="31" spans="1:15" ht="15" thickBot="1" x14ac:dyDescent="0.4">
      <c r="A31" s="41">
        <v>27</v>
      </c>
      <c r="B31" s="39" t="s">
        <v>9</v>
      </c>
      <c r="C31" s="1">
        <v>101054</v>
      </c>
      <c r="D31" s="2"/>
      <c r="E31" s="1">
        <v>2248</v>
      </c>
      <c r="F31" s="2"/>
      <c r="G31" s="1">
        <v>46895</v>
      </c>
      <c r="H31" s="1">
        <v>51911</v>
      </c>
      <c r="I31" s="1">
        <v>13271</v>
      </c>
      <c r="J31" s="2">
        <v>295</v>
      </c>
      <c r="K31" s="1">
        <v>2230785</v>
      </c>
      <c r="L31" s="1">
        <v>292950</v>
      </c>
      <c r="M31" s="1">
        <v>7614893</v>
      </c>
      <c r="N31" s="5"/>
      <c r="O31" s="6"/>
    </row>
    <row r="32" spans="1:15" ht="15" thickBot="1" x14ac:dyDescent="0.4">
      <c r="A32" s="41">
        <v>28</v>
      </c>
      <c r="B32" s="39" t="s">
        <v>34</v>
      </c>
      <c r="C32" s="1">
        <v>99066</v>
      </c>
      <c r="D32" s="2"/>
      <c r="E32" s="1">
        <v>1704</v>
      </c>
      <c r="F32" s="2"/>
      <c r="G32" s="1">
        <v>88450</v>
      </c>
      <c r="H32" s="1">
        <v>8912</v>
      </c>
      <c r="I32" s="1">
        <v>32827</v>
      </c>
      <c r="J32" s="2">
        <v>565</v>
      </c>
      <c r="K32" s="1">
        <v>1251578</v>
      </c>
      <c r="L32" s="1">
        <v>414731</v>
      </c>
      <c r="M32" s="1">
        <v>3017804</v>
      </c>
      <c r="N32" s="5"/>
      <c r="O32" s="6"/>
    </row>
    <row r="33" spans="1:15" ht="15" thickBot="1" x14ac:dyDescent="0.4">
      <c r="A33" s="41">
        <v>29</v>
      </c>
      <c r="B33" s="39" t="s">
        <v>28</v>
      </c>
      <c r="C33" s="1">
        <v>94394</v>
      </c>
      <c r="D33" s="2"/>
      <c r="E33" s="2">
        <v>543</v>
      </c>
      <c r="F33" s="2"/>
      <c r="G33" s="1">
        <v>70166</v>
      </c>
      <c r="H33" s="1">
        <v>23685</v>
      </c>
      <c r="I33" s="1">
        <v>29443</v>
      </c>
      <c r="J33" s="2">
        <v>169</v>
      </c>
      <c r="K33" s="1">
        <v>1299715</v>
      </c>
      <c r="L33" s="1">
        <v>405406</v>
      </c>
      <c r="M33" s="1">
        <v>3205958</v>
      </c>
      <c r="N33" s="6"/>
      <c r="O33" s="6"/>
    </row>
    <row r="34" spans="1:15" ht="15" thickBot="1" x14ac:dyDescent="0.4">
      <c r="A34" s="41">
        <v>30</v>
      </c>
      <c r="B34" s="39" t="s">
        <v>31</v>
      </c>
      <c r="C34" s="1">
        <v>90261</v>
      </c>
      <c r="D34" s="2"/>
      <c r="E34" s="1">
        <v>1710</v>
      </c>
      <c r="F34" s="2"/>
      <c r="G34" s="1">
        <v>67009</v>
      </c>
      <c r="H34" s="1">
        <v>21542</v>
      </c>
      <c r="I34" s="1">
        <v>29304</v>
      </c>
      <c r="J34" s="2">
        <v>555</v>
      </c>
      <c r="K34" s="1">
        <v>1141393</v>
      </c>
      <c r="L34" s="1">
        <v>370563</v>
      </c>
      <c r="M34" s="1">
        <v>3080156</v>
      </c>
      <c r="N34" s="5"/>
      <c r="O34" s="6"/>
    </row>
    <row r="35" spans="1:15" ht="15" thickBot="1" x14ac:dyDescent="0.4">
      <c r="A35" s="41">
        <v>31</v>
      </c>
      <c r="B35" s="39" t="s">
        <v>38</v>
      </c>
      <c r="C35" s="1">
        <v>87607</v>
      </c>
      <c r="D35" s="2"/>
      <c r="E35" s="1">
        <v>1317</v>
      </c>
      <c r="F35" s="2"/>
      <c r="G35" s="1">
        <v>17155</v>
      </c>
      <c r="H35" s="1">
        <v>69135</v>
      </c>
      <c r="I35" s="1">
        <v>19609</v>
      </c>
      <c r="J35" s="2">
        <v>295</v>
      </c>
      <c r="K35" s="1">
        <v>1794634</v>
      </c>
      <c r="L35" s="1">
        <v>401693</v>
      </c>
      <c r="M35" s="1">
        <v>4467673</v>
      </c>
      <c r="N35" s="5"/>
      <c r="O35" s="6"/>
    </row>
    <row r="36" spans="1:15" ht="15" thickBot="1" x14ac:dyDescent="0.4">
      <c r="A36" s="41">
        <v>32</v>
      </c>
      <c r="B36" s="39" t="s">
        <v>18</v>
      </c>
      <c r="C36" s="1">
        <v>85302</v>
      </c>
      <c r="D36" s="2"/>
      <c r="E36" s="1">
        <v>2176</v>
      </c>
      <c r="F36" s="2"/>
      <c r="G36" s="1">
        <v>38717</v>
      </c>
      <c r="H36" s="1">
        <v>44409</v>
      </c>
      <c r="I36" s="1">
        <v>14813</v>
      </c>
      <c r="J36" s="2">
        <v>378</v>
      </c>
      <c r="K36" s="1">
        <v>1080158</v>
      </c>
      <c r="L36" s="1">
        <v>187569</v>
      </c>
      <c r="M36" s="1">
        <v>5758736</v>
      </c>
      <c r="N36" s="6"/>
      <c r="O36" s="6"/>
    </row>
    <row r="37" spans="1:15" ht="15" thickBot="1" x14ac:dyDescent="0.4">
      <c r="A37" s="41">
        <v>33</v>
      </c>
      <c r="B37" s="39" t="s">
        <v>45</v>
      </c>
      <c r="C37" s="1">
        <v>72231</v>
      </c>
      <c r="D37" s="2"/>
      <c r="E37" s="2">
        <v>860</v>
      </c>
      <c r="F37" s="2"/>
      <c r="G37" s="1">
        <v>55240</v>
      </c>
      <c r="H37" s="1">
        <v>16131</v>
      </c>
      <c r="I37" s="1">
        <v>24793</v>
      </c>
      <c r="J37" s="2">
        <v>295</v>
      </c>
      <c r="K37" s="1">
        <v>589189</v>
      </c>
      <c r="L37" s="1">
        <v>202240</v>
      </c>
      <c r="M37" s="1">
        <v>2913314</v>
      </c>
      <c r="N37" s="5"/>
      <c r="O37" s="6"/>
    </row>
    <row r="38" spans="1:15" ht="15" thickBot="1" x14ac:dyDescent="0.4">
      <c r="A38" s="41">
        <v>34</v>
      </c>
      <c r="B38" s="39" t="s">
        <v>23</v>
      </c>
      <c r="C38" s="1">
        <v>62830</v>
      </c>
      <c r="D38" s="2"/>
      <c r="E38" s="1">
        <v>4542</v>
      </c>
      <c r="F38" s="2"/>
      <c r="G38" s="1">
        <v>43471</v>
      </c>
      <c r="H38" s="1">
        <v>14817</v>
      </c>
      <c r="I38" s="1">
        <v>17623</v>
      </c>
      <c r="J38" s="1">
        <v>1274</v>
      </c>
      <c r="K38" s="1">
        <v>1965112</v>
      </c>
      <c r="L38" s="1">
        <v>551179</v>
      </c>
      <c r="M38" s="1">
        <v>3565287</v>
      </c>
      <c r="N38" s="5"/>
      <c r="O38" s="6"/>
    </row>
    <row r="39" spans="1:15" ht="15" thickBot="1" x14ac:dyDescent="0.4">
      <c r="A39" s="41">
        <v>35</v>
      </c>
      <c r="B39" s="39" t="s">
        <v>50</v>
      </c>
      <c r="C39" s="1">
        <v>58068</v>
      </c>
      <c r="D39" s="2"/>
      <c r="E39" s="2">
        <v>548</v>
      </c>
      <c r="F39" s="2"/>
      <c r="G39" s="1">
        <v>38956</v>
      </c>
      <c r="H39" s="1">
        <v>18564</v>
      </c>
      <c r="I39" s="1">
        <v>30018</v>
      </c>
      <c r="J39" s="2">
        <v>283</v>
      </c>
      <c r="K39" s="1">
        <v>543530</v>
      </c>
      <c r="L39" s="1">
        <v>280980</v>
      </c>
      <c r="M39" s="1">
        <v>1934408</v>
      </c>
      <c r="N39" s="5"/>
      <c r="O39" s="6"/>
    </row>
    <row r="40" spans="1:15" ht="15" thickBot="1" x14ac:dyDescent="0.4">
      <c r="A40" s="41">
        <v>36</v>
      </c>
      <c r="B40" s="39" t="s">
        <v>49</v>
      </c>
      <c r="C40" s="1">
        <v>53092</v>
      </c>
      <c r="D40" s="2"/>
      <c r="E40" s="2">
        <v>528</v>
      </c>
      <c r="F40" s="2"/>
      <c r="G40" s="1">
        <v>25980</v>
      </c>
      <c r="H40" s="1">
        <v>26584</v>
      </c>
      <c r="I40" s="1">
        <v>29709</v>
      </c>
      <c r="J40" s="2">
        <v>295</v>
      </c>
      <c r="K40" s="1">
        <v>353190</v>
      </c>
      <c r="L40" s="1">
        <v>197637</v>
      </c>
      <c r="M40" s="1">
        <v>1787065</v>
      </c>
      <c r="N40" s="5"/>
      <c r="O40" s="6"/>
    </row>
    <row r="41" spans="1:15" ht="15" thickBot="1" x14ac:dyDescent="0.4">
      <c r="A41" s="41">
        <v>37</v>
      </c>
      <c r="B41" s="39" t="s">
        <v>37</v>
      </c>
      <c r="C41" s="1">
        <v>39532</v>
      </c>
      <c r="D41" s="2"/>
      <c r="E41" s="2">
        <v>620</v>
      </c>
      <c r="F41" s="2"/>
      <c r="G41" s="2" t="s">
        <v>104</v>
      </c>
      <c r="H41" s="2" t="s">
        <v>104</v>
      </c>
      <c r="I41" s="1">
        <v>9373</v>
      </c>
      <c r="J41" s="2">
        <v>147</v>
      </c>
      <c r="K41" s="1">
        <v>785104</v>
      </c>
      <c r="L41" s="1">
        <v>186143</v>
      </c>
      <c r="M41" s="1">
        <v>4217737</v>
      </c>
      <c r="N41" s="5"/>
      <c r="O41" s="6"/>
    </row>
    <row r="42" spans="1:15" ht="15" thickBot="1" x14ac:dyDescent="0.4">
      <c r="A42" s="41">
        <v>38</v>
      </c>
      <c r="B42" s="39" t="s">
        <v>44</v>
      </c>
      <c r="C42" s="1">
        <v>36788</v>
      </c>
      <c r="D42" s="2"/>
      <c r="E42" s="2">
        <v>934</v>
      </c>
      <c r="F42" s="2"/>
      <c r="G42" s="1">
        <v>19894</v>
      </c>
      <c r="H42" s="1">
        <v>15960</v>
      </c>
      <c r="I42" s="1">
        <v>17545</v>
      </c>
      <c r="J42" s="2">
        <v>445</v>
      </c>
      <c r="K42" s="1">
        <v>1054891</v>
      </c>
      <c r="L42" s="1">
        <v>503089</v>
      </c>
      <c r="M42" s="1">
        <v>2096829</v>
      </c>
      <c r="N42" s="5"/>
      <c r="O42" s="6"/>
    </row>
    <row r="43" spans="1:15" ht="15" thickBot="1" x14ac:dyDescent="0.4">
      <c r="A43" s="41">
        <v>39</v>
      </c>
      <c r="B43" s="39" t="s">
        <v>54</v>
      </c>
      <c r="C43" s="1">
        <v>33269</v>
      </c>
      <c r="D43" s="2"/>
      <c r="E43" s="2">
        <v>323</v>
      </c>
      <c r="F43" s="2"/>
      <c r="G43" s="1">
        <v>24934</v>
      </c>
      <c r="H43" s="1">
        <v>8012</v>
      </c>
      <c r="I43" s="1">
        <v>37607</v>
      </c>
      <c r="J43" s="2">
        <v>365</v>
      </c>
      <c r="K43" s="1">
        <v>231047</v>
      </c>
      <c r="L43" s="1">
        <v>261171</v>
      </c>
      <c r="M43" s="1">
        <v>884659</v>
      </c>
      <c r="N43" s="6"/>
      <c r="O43" s="6"/>
    </row>
    <row r="44" spans="1:15" ht="15" thickBot="1" x14ac:dyDescent="0.4">
      <c r="A44" s="41">
        <v>40</v>
      </c>
      <c r="B44" s="39" t="s">
        <v>53</v>
      </c>
      <c r="C44" s="1">
        <v>31978</v>
      </c>
      <c r="D44" s="2"/>
      <c r="E44" s="2">
        <v>404</v>
      </c>
      <c r="F44" s="2"/>
      <c r="G44" s="1">
        <v>25922</v>
      </c>
      <c r="H44" s="1">
        <v>5652</v>
      </c>
      <c r="I44" s="1">
        <v>41962</v>
      </c>
      <c r="J44" s="2">
        <v>530</v>
      </c>
      <c r="K44" s="1">
        <v>270555</v>
      </c>
      <c r="L44" s="1">
        <v>355030</v>
      </c>
      <c r="M44" s="1">
        <v>762062</v>
      </c>
      <c r="N44" s="5"/>
      <c r="O44" s="6"/>
    </row>
    <row r="45" spans="1:15" ht="15" thickBot="1" x14ac:dyDescent="0.4">
      <c r="A45" s="41">
        <v>41</v>
      </c>
      <c r="B45" s="39" t="s">
        <v>40</v>
      </c>
      <c r="C45" s="1">
        <v>27691</v>
      </c>
      <c r="D45" s="2"/>
      <c r="E45" s="1">
        <v>1152</v>
      </c>
      <c r="F45" s="2"/>
      <c r="G45" s="1">
        <v>2501</v>
      </c>
      <c r="H45" s="1">
        <v>24038</v>
      </c>
      <c r="I45" s="1">
        <v>26139</v>
      </c>
      <c r="J45" s="1">
        <v>1087</v>
      </c>
      <c r="K45" s="1">
        <v>935623</v>
      </c>
      <c r="L45" s="1">
        <v>883196</v>
      </c>
      <c r="M45" s="1">
        <v>1059361</v>
      </c>
      <c r="N45" s="5"/>
      <c r="O45" s="6"/>
    </row>
    <row r="46" spans="1:15" ht="15" thickBot="1" x14ac:dyDescent="0.4">
      <c r="A46" s="41">
        <v>42</v>
      </c>
      <c r="B46" s="39" t="s">
        <v>43</v>
      </c>
      <c r="C46" s="1">
        <v>23093</v>
      </c>
      <c r="D46" s="2"/>
      <c r="E46" s="2">
        <v>665</v>
      </c>
      <c r="F46" s="2"/>
      <c r="G46" s="1">
        <v>12018</v>
      </c>
      <c r="H46" s="1">
        <v>10410</v>
      </c>
      <c r="I46" s="1">
        <v>23715</v>
      </c>
      <c r="J46" s="2">
        <v>683</v>
      </c>
      <c r="K46" s="1">
        <v>326200</v>
      </c>
      <c r="L46" s="1">
        <v>334989</v>
      </c>
      <c r="M46" s="1">
        <v>973764</v>
      </c>
      <c r="N46" s="6"/>
      <c r="O46" s="6"/>
    </row>
    <row r="47" spans="1:15" ht="15" thickBot="1" x14ac:dyDescent="0.4">
      <c r="A47" s="41">
        <v>43</v>
      </c>
      <c r="B47" s="39" t="s">
        <v>51</v>
      </c>
      <c r="C47" s="1">
        <v>22821</v>
      </c>
      <c r="D47" s="2"/>
      <c r="E47" s="2">
        <v>241</v>
      </c>
      <c r="F47" s="2"/>
      <c r="G47" s="1">
        <v>13441</v>
      </c>
      <c r="H47" s="1">
        <v>9139</v>
      </c>
      <c r="I47" s="1">
        <v>21352</v>
      </c>
      <c r="J47" s="2">
        <v>225</v>
      </c>
      <c r="K47" s="1">
        <v>431134</v>
      </c>
      <c r="L47" s="1">
        <v>403390</v>
      </c>
      <c r="M47" s="1">
        <v>1068778</v>
      </c>
      <c r="N47" s="5"/>
      <c r="O47" s="6"/>
    </row>
    <row r="48" spans="1:15" ht="15" thickBot="1" x14ac:dyDescent="0.4">
      <c r="A48" s="41">
        <v>44</v>
      </c>
      <c r="B48" s="39" t="s">
        <v>56</v>
      </c>
      <c r="C48" s="1">
        <v>20081</v>
      </c>
      <c r="D48" s="2"/>
      <c r="E48" s="2">
        <v>399</v>
      </c>
      <c r="F48" s="2"/>
      <c r="G48" s="1">
        <v>14742</v>
      </c>
      <c r="H48" s="1">
        <v>4940</v>
      </c>
      <c r="I48" s="1">
        <v>11205</v>
      </c>
      <c r="J48" s="2">
        <v>223</v>
      </c>
      <c r="K48" s="1">
        <v>679933</v>
      </c>
      <c r="L48" s="1">
        <v>379396</v>
      </c>
      <c r="M48" s="1">
        <v>1792147</v>
      </c>
      <c r="N48" s="6"/>
      <c r="O48" s="6"/>
    </row>
    <row r="49" spans="1:15" ht="15" thickBot="1" x14ac:dyDescent="0.4">
      <c r="A49" s="41">
        <v>45</v>
      </c>
      <c r="B49" s="39" t="s">
        <v>63</v>
      </c>
      <c r="C49" s="1">
        <v>16370</v>
      </c>
      <c r="D49" s="2"/>
      <c r="E49" s="2">
        <v>641</v>
      </c>
      <c r="F49" s="2"/>
      <c r="G49" s="1">
        <v>12801</v>
      </c>
      <c r="H49" s="1">
        <v>2928</v>
      </c>
      <c r="I49" s="1">
        <v>23195</v>
      </c>
      <c r="J49" s="2">
        <v>908</v>
      </c>
      <c r="K49" s="1">
        <v>466805</v>
      </c>
      <c r="L49" s="1">
        <v>661432</v>
      </c>
      <c r="M49" s="1">
        <v>705749</v>
      </c>
      <c r="N49" s="6"/>
      <c r="O49" s="6"/>
    </row>
    <row r="50" spans="1:15" ht="15" thickBot="1" x14ac:dyDescent="0.4">
      <c r="A50" s="41">
        <v>46</v>
      </c>
      <c r="B50" s="39" t="s">
        <v>47</v>
      </c>
      <c r="C50" s="1">
        <v>14031</v>
      </c>
      <c r="D50" s="2"/>
      <c r="E50" s="2">
        <v>187</v>
      </c>
      <c r="F50" s="2"/>
      <c r="G50" s="1">
        <v>11044</v>
      </c>
      <c r="H50" s="1">
        <v>2800</v>
      </c>
      <c r="I50" s="1">
        <v>9910</v>
      </c>
      <c r="J50" s="2">
        <v>132</v>
      </c>
      <c r="K50" s="1">
        <v>477316</v>
      </c>
      <c r="L50" s="1">
        <v>337118</v>
      </c>
      <c r="M50" s="1">
        <v>1415872</v>
      </c>
      <c r="N50" s="5"/>
      <c r="O50" s="6"/>
    </row>
    <row r="51" spans="1:15" ht="15" thickBot="1" x14ac:dyDescent="0.4">
      <c r="A51" s="41">
        <v>47</v>
      </c>
      <c r="B51" s="39" t="s">
        <v>52</v>
      </c>
      <c r="C51" s="1">
        <v>10980</v>
      </c>
      <c r="D51" s="2"/>
      <c r="E51" s="2">
        <v>67</v>
      </c>
      <c r="F51" s="2"/>
      <c r="G51" s="1">
        <v>5853</v>
      </c>
      <c r="H51" s="1">
        <v>5060</v>
      </c>
      <c r="I51" s="1">
        <v>15009</v>
      </c>
      <c r="J51" s="2">
        <v>92</v>
      </c>
      <c r="K51" s="1">
        <v>532711</v>
      </c>
      <c r="L51" s="1">
        <v>728200</v>
      </c>
      <c r="M51" s="1">
        <v>731545</v>
      </c>
      <c r="N51" s="6"/>
      <c r="O51" s="6"/>
    </row>
    <row r="52" spans="1:15" ht="15" thickBot="1" x14ac:dyDescent="0.4">
      <c r="A52" s="41">
        <v>48</v>
      </c>
      <c r="B52" s="39" t="s">
        <v>42</v>
      </c>
      <c r="C52" s="1">
        <v>9694</v>
      </c>
      <c r="D52" s="2"/>
      <c r="E52" s="2">
        <v>467</v>
      </c>
      <c r="F52" s="2"/>
      <c r="G52" s="1">
        <v>8256</v>
      </c>
      <c r="H52" s="2">
        <v>971</v>
      </c>
      <c r="I52" s="1">
        <v>7129</v>
      </c>
      <c r="J52" s="2">
        <v>343</v>
      </c>
      <c r="K52" s="1">
        <v>345128</v>
      </c>
      <c r="L52" s="1">
        <v>253825</v>
      </c>
      <c r="M52" s="1">
        <v>1359711</v>
      </c>
      <c r="N52" s="5"/>
      <c r="O52" s="6"/>
    </row>
    <row r="53" spans="1:15" ht="15" thickBot="1" x14ac:dyDescent="0.4">
      <c r="A53" s="41">
        <v>49</v>
      </c>
      <c r="B53" s="39" t="s">
        <v>55</v>
      </c>
      <c r="C53" s="1">
        <v>9025</v>
      </c>
      <c r="D53" s="2"/>
      <c r="E53" s="2">
        <v>57</v>
      </c>
      <c r="F53" s="2"/>
      <c r="G53" s="1">
        <v>6627</v>
      </c>
      <c r="H53" s="1">
        <v>2341</v>
      </c>
      <c r="I53" s="1">
        <v>15594</v>
      </c>
      <c r="J53" s="2">
        <v>98</v>
      </c>
      <c r="K53" s="1">
        <v>208990</v>
      </c>
      <c r="L53" s="1">
        <v>361100</v>
      </c>
      <c r="M53" s="1">
        <v>578759</v>
      </c>
      <c r="N53" s="5"/>
      <c r="O53" s="6"/>
    </row>
    <row r="54" spans="1:15" ht="15" thickBot="1" x14ac:dyDescent="0.4">
      <c r="A54" s="41">
        <v>50</v>
      </c>
      <c r="B54" s="39" t="s">
        <v>39</v>
      </c>
      <c r="C54" s="1">
        <v>5939</v>
      </c>
      <c r="D54" s="2"/>
      <c r="E54" s="2">
        <v>146</v>
      </c>
      <c r="F54" s="2"/>
      <c r="G54" s="1">
        <v>5145</v>
      </c>
      <c r="H54" s="2">
        <v>648</v>
      </c>
      <c r="I54" s="1">
        <v>4418</v>
      </c>
      <c r="J54" s="2">
        <v>109</v>
      </c>
      <c r="K54" s="1">
        <v>543372</v>
      </c>
      <c r="L54" s="1">
        <v>404231</v>
      </c>
      <c r="M54" s="1">
        <v>1344212</v>
      </c>
      <c r="N54" s="5"/>
      <c r="O54" s="6"/>
    </row>
    <row r="55" spans="1:15" ht="15" thickBot="1" x14ac:dyDescent="0.4">
      <c r="A55" s="41">
        <v>51</v>
      </c>
      <c r="B55" s="39" t="s">
        <v>48</v>
      </c>
      <c r="C55" s="1">
        <v>1937</v>
      </c>
      <c r="D55" s="2"/>
      <c r="E55" s="2">
        <v>58</v>
      </c>
      <c r="F55" s="2"/>
      <c r="G55" s="1">
        <v>1689</v>
      </c>
      <c r="H55" s="2">
        <v>190</v>
      </c>
      <c r="I55" s="1">
        <v>3104</v>
      </c>
      <c r="J55" s="2">
        <v>93</v>
      </c>
      <c r="K55" s="1">
        <v>178460</v>
      </c>
      <c r="L55" s="1">
        <v>285999</v>
      </c>
      <c r="M55" s="1">
        <v>623989</v>
      </c>
      <c r="N55" s="6"/>
      <c r="O55" s="6"/>
    </row>
    <row r="56" spans="1:15" ht="15" thickBot="1" x14ac:dyDescent="0.4">
      <c r="A56" s="41">
        <v>52</v>
      </c>
      <c r="B56" s="40" t="s">
        <v>65</v>
      </c>
      <c r="C56" s="1">
        <v>57293</v>
      </c>
      <c r="D56" s="2"/>
      <c r="E56" s="2">
        <v>766</v>
      </c>
      <c r="F56" s="2"/>
      <c r="G56" s="2" t="s">
        <v>104</v>
      </c>
      <c r="H56" s="2" t="s">
        <v>104</v>
      </c>
      <c r="I56" s="1">
        <v>16916</v>
      </c>
      <c r="J56" s="2">
        <v>226</v>
      </c>
      <c r="K56" s="1">
        <v>464073</v>
      </c>
      <c r="L56" s="1">
        <v>137018</v>
      </c>
      <c r="M56" s="1">
        <v>3386941</v>
      </c>
      <c r="N56" s="5"/>
      <c r="O56" s="5"/>
    </row>
    <row r="57" spans="1:15" ht="15" thickBot="1" x14ac:dyDescent="0.4">
      <c r="A57" s="41">
        <v>53</v>
      </c>
      <c r="B57" s="40" t="s">
        <v>64</v>
      </c>
      <c r="C57" s="1">
        <v>3675</v>
      </c>
      <c r="D57" s="2"/>
      <c r="E57" s="2">
        <v>66</v>
      </c>
      <c r="F57" s="2"/>
      <c r="G57" s="1">
        <v>2297</v>
      </c>
      <c r="H57" s="1">
        <v>1312</v>
      </c>
      <c r="I57" s="2"/>
      <c r="J57" s="2"/>
      <c r="K57" s="1">
        <v>58968</v>
      </c>
      <c r="L57" s="2"/>
      <c r="M57" s="2"/>
      <c r="N57" s="5"/>
      <c r="O57" s="5"/>
    </row>
    <row r="58" spans="1:15" ht="21.5" thickBot="1" x14ac:dyDescent="0.4">
      <c r="A58" s="51">
        <v>54</v>
      </c>
      <c r="B58" s="52" t="s">
        <v>66</v>
      </c>
      <c r="C58" s="29">
        <v>1335</v>
      </c>
      <c r="D58" s="13"/>
      <c r="E58" s="13">
        <v>21</v>
      </c>
      <c r="F58" s="13"/>
      <c r="G58" s="29">
        <v>1296</v>
      </c>
      <c r="H58" s="13">
        <v>18</v>
      </c>
      <c r="I58" s="13"/>
      <c r="J58" s="13"/>
      <c r="K58" s="29">
        <v>22879</v>
      </c>
      <c r="L58" s="13"/>
      <c r="M58" s="13"/>
      <c r="N58" s="53"/>
      <c r="O58" s="32"/>
    </row>
  </sheetData>
  <mergeCells count="2">
    <mergeCell ref="P1:R1"/>
    <mergeCell ref="U1:Y1"/>
  </mergeCells>
  <hyperlinks>
    <hyperlink ref="B5" r:id="rId1" display="https://www.worldometers.info/coronavirus/usa/california/" xr:uid="{674402DC-7E51-4477-B23E-E75FD7F5BBDC}"/>
    <hyperlink ref="B6" r:id="rId2" display="https://www.worldometers.info/coronavirus/usa/texas/" xr:uid="{DF5E48DC-D26F-4C35-BDBA-096D1CC2439C}"/>
    <hyperlink ref="B7" r:id="rId3" display="https://www.worldometers.info/coronavirus/usa/florida/" xr:uid="{2F8EC95C-1A01-4DE4-A717-F30A96D2932A}"/>
    <hyperlink ref="B8" r:id="rId4" display="https://www.worldometers.info/coronavirus/usa/new-york/" xr:uid="{0564ED8C-DC87-41D4-9215-8FFD2083752D}"/>
    <hyperlink ref="B9" r:id="rId5" display="https://www.worldometers.info/coronavirus/usa/illinois/" xr:uid="{1A2870AD-14A5-494B-B7C0-CB3D0909FE9E}"/>
    <hyperlink ref="B10" r:id="rId6" display="https://www.worldometers.info/coronavirus/usa/georgia/" xr:uid="{66D9E8EE-3190-4359-A922-4A9D6836BCD8}"/>
    <hyperlink ref="B11" r:id="rId7" display="https://www.worldometers.info/coronavirus/usa/north-carolina/" xr:uid="{4C803B93-791D-4629-ADD0-B1EE296F2653}"/>
    <hyperlink ref="B12" r:id="rId8" display="https://www.worldometers.info/coronavirus/usa/arizona/" xr:uid="{50A5DA00-9E70-4D8A-8C5F-BB7D15FCCBCD}"/>
    <hyperlink ref="B13" r:id="rId9" display="https://www.worldometers.info/coronavirus/usa/tennessee/" xr:uid="{3A35D25D-2BC5-4FCF-A34D-7F506A4FA0D8}"/>
    <hyperlink ref="B14" r:id="rId10" display="https://www.worldometers.info/coronavirus/usa/new-jersey/" xr:uid="{04160F4F-D105-4397-958B-8A227A841902}"/>
    <hyperlink ref="B15" r:id="rId11" display="https://www.worldometers.info/coronavirus/usa/pennsylvania/" xr:uid="{CAD90D01-A943-49A0-B1DC-CCD96EAC833B}"/>
    <hyperlink ref="B16" r:id="rId12" display="https://www.worldometers.info/coronavirus/usa/ohio/" xr:uid="{52B07157-ED48-4970-8148-D1B02A89FD1A}"/>
    <hyperlink ref="B17" r:id="rId13" display="https://www.worldometers.info/coronavirus/usa/louisiana/" xr:uid="{2FA41366-94B0-403E-A2D3-C1AD1AB89E22}"/>
    <hyperlink ref="B18" r:id="rId14" display="https://www.worldometers.info/coronavirus/usa/alabama/" xr:uid="{6AD633E3-0528-4F0B-BB25-AA12C158D477}"/>
    <hyperlink ref="B19" r:id="rId15" display="https://www.worldometers.info/coronavirus/usa/wisconsin/" xr:uid="{ECFC56AE-476E-4713-9883-6863646B89E1}"/>
    <hyperlink ref="B20" r:id="rId16" display="https://www.worldometers.info/coronavirus/usa/virginia/" xr:uid="{B735EF75-E56A-4647-85E2-73C10DEE9342}"/>
    <hyperlink ref="B21" r:id="rId17" display="https://www.worldometers.info/coronavirus/usa/south-carolina/" xr:uid="{EB9CFDD6-45DF-451C-A41C-1EA1C0286E6C}"/>
    <hyperlink ref="B22" r:id="rId18" display="https://www.worldometers.info/coronavirus/usa/missouri/" xr:uid="{06001FEE-9647-4658-93AC-63C48F44BA09}"/>
    <hyperlink ref="B23" r:id="rId19" display="https://www.worldometers.info/coronavirus/usa/michigan/" xr:uid="{388B4A03-1794-49D1-B6D4-9842E112EB1D}"/>
    <hyperlink ref="B24" r:id="rId20" display="https://www.worldometers.info/coronavirus/usa/indiana/" xr:uid="{444C7F5D-BFCE-4297-8B57-C72ED54E9F0D}"/>
    <hyperlink ref="B25" r:id="rId21" display="https://www.worldometers.info/coronavirus/usa/massachusetts/" xr:uid="{07F77C11-1ADC-45CB-8A10-C22E942FE362}"/>
    <hyperlink ref="B26" r:id="rId22" display="https://www.worldometers.info/coronavirus/usa/maryland/" xr:uid="{05132783-6016-4A76-B2D0-176F3A51E001}"/>
    <hyperlink ref="B27" r:id="rId23" display="https://www.worldometers.info/coronavirus/usa/minnesota/" xr:uid="{2304278F-25E3-4CAF-9729-E41937BA47D0}"/>
    <hyperlink ref="B28" r:id="rId24" display="https://www.worldometers.info/coronavirus/usa/mississippi/" xr:uid="{B35CC10F-142E-48C6-8362-EFC72114C28B}"/>
    <hyperlink ref="B29" r:id="rId25" display="https://www.worldometers.info/coronavirus/usa/iowa/" xr:uid="{ACF5E0E9-A04C-4EE0-A86A-9620ACC8F198}"/>
    <hyperlink ref="B30" r:id="rId26" display="https://www.worldometers.info/coronavirus/usa/oklahoma/" xr:uid="{CC9A7AC2-E2AC-47DD-B1AA-59FDB5405C23}"/>
    <hyperlink ref="B31" r:id="rId27" display="https://www.worldometers.info/coronavirus/usa/washington/" xr:uid="{6956D435-2B87-4E3F-8103-FA4E9AA3DBA3}"/>
    <hyperlink ref="B32" r:id="rId28" display="https://www.worldometers.info/coronavirus/usa/arkansas/" xr:uid="{DD95D136-82DC-4B1B-BD0E-BF2C2C7F722C}"/>
    <hyperlink ref="B33" r:id="rId29" display="https://www.worldometers.info/coronavirus/usa/utah/" xr:uid="{F7868191-6962-4AE6-A6F2-4E69155D0143}"/>
    <hyperlink ref="B34" r:id="rId30" display="https://www.worldometers.info/coronavirus/usa/nevada/" xr:uid="{58EB6B85-8E2C-49B2-B2E0-73A89B8A50D2}"/>
    <hyperlink ref="B35" r:id="rId31" display="https://www.worldometers.info/coronavirus/usa/kentucky/" xr:uid="{F82CEC78-2362-460F-8D47-F1A37069E36B}"/>
    <hyperlink ref="B36" r:id="rId32" display="https://www.worldometers.info/coronavirus/usa/colorado/" xr:uid="{796FBE28-3ECD-40C3-A244-F85908FBB266}"/>
    <hyperlink ref="B37" r:id="rId33" display="https://www.worldometers.info/coronavirus/usa/kansas/" xr:uid="{1014502F-2E2E-4D14-AF34-09309EAFAB40}"/>
    <hyperlink ref="B38" r:id="rId34" display="https://www.worldometers.info/coronavirus/usa/connecticut/" xr:uid="{0C0D9CA9-DE5E-401B-8A45-950CD2BFD3C4}"/>
    <hyperlink ref="B39" r:id="rId35" display="https://www.worldometers.info/coronavirus/usa/nebraska/" xr:uid="{B07E1D7C-B860-46A8-871C-91475C43EF9A}"/>
    <hyperlink ref="B40" r:id="rId36" display="https://www.worldometers.info/coronavirus/usa/idaho/" xr:uid="{7F487FEA-E1BB-45E2-9D3E-D07CA1D3161C}"/>
    <hyperlink ref="B41" r:id="rId37" display="https://www.worldometers.info/coronavirus/usa/oregon/" xr:uid="{CDCF52DB-9D56-476D-9748-C74C11F826C9}"/>
    <hyperlink ref="B42" r:id="rId38" display="https://www.worldometers.info/coronavirus/usa/new-mexico/" xr:uid="{98A3425D-EB20-471C-B0D7-39D63E91E5A6}"/>
    <hyperlink ref="B43" r:id="rId39" display="https://www.worldometers.info/coronavirus/usa/south-dakota/" xr:uid="{7F60B137-9E1B-4706-AFBF-9F7719796709}"/>
    <hyperlink ref="B44" r:id="rId40" display="https://www.worldometers.info/coronavirus/usa/north-dakota/" xr:uid="{3738C4B6-902B-4585-B3D6-B702584AFE73}"/>
    <hyperlink ref="B45" r:id="rId41" display="https://www.worldometers.info/coronavirus/usa/rhode-island/" xr:uid="{05A82F42-A517-4933-8C0E-824022048ACF}"/>
    <hyperlink ref="B46" r:id="rId42" display="https://www.worldometers.info/coronavirus/usa/delaware/" xr:uid="{12CD03C9-4577-46DD-B525-7CE91D8B3186}"/>
    <hyperlink ref="B47" r:id="rId43" display="https://www.worldometers.info/coronavirus/usa/montana/" xr:uid="{5956C5DF-A7AD-493B-A9C7-7A10558D7EDD}"/>
    <hyperlink ref="B48" r:id="rId44" display="https://www.worldometers.info/coronavirus/usa/west-virginia/" xr:uid="{37B1A006-5CB6-47E5-8B45-04FD16ACE7AC}"/>
    <hyperlink ref="B49" r:id="rId45" display="https://www.worldometers.info/coronavirus/usa/district-of-columbia/" xr:uid="{7617224A-BDE5-4618-BA96-7976B00CB847}"/>
    <hyperlink ref="B50" r:id="rId46" display="https://www.worldometers.info/coronavirus/usa/hawaii/" xr:uid="{B4AA872D-BCE8-4E99-96DD-8032846B8B7A}"/>
    <hyperlink ref="B51" r:id="rId47" display="https://www.worldometers.info/coronavirus/usa/alaska/" xr:uid="{1CEF8ABF-D54F-4C3E-B911-DEB625CB7F00}"/>
    <hyperlink ref="B52" r:id="rId48" display="https://www.worldometers.info/coronavirus/usa/new-hampshire/" xr:uid="{C0494831-7C02-4271-B898-C266C4D014A1}"/>
    <hyperlink ref="B53" r:id="rId49" display="https://www.worldometers.info/coronavirus/usa/wyoming/" xr:uid="{7E95C73D-A690-4292-8AA2-7CF8D9AC30DE}"/>
    <hyperlink ref="B54" r:id="rId50" display="https://www.worldometers.info/coronavirus/usa/maine/" xr:uid="{40DE883C-B5BE-4A81-B471-C47C8911C075}"/>
    <hyperlink ref="B55" r:id="rId51" display="https://www.worldometers.info/coronavirus/usa/vermont/" xr:uid="{218ADB7E-A012-458C-8076-A365E213E164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5"/>
  <sheetViews>
    <sheetView workbookViewId="0">
      <pane xSplit="1" ySplit="1" topLeftCell="B13" activePane="bottomRight" state="frozen"/>
      <selection pane="topRight" activeCell="B1" sqref="B1"/>
      <selection pane="bottomLeft" activeCell="A2" sqref="A2"/>
      <selection pane="bottomRight" activeCell="D2" sqref="A2:D55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38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92</v>
      </c>
      <c r="C1" s="24" t="s">
        <v>91</v>
      </c>
      <c r="D1" s="24" t="s">
        <v>90</v>
      </c>
      <c r="E1" s="24" t="s">
        <v>89</v>
      </c>
      <c r="F1" s="24" t="s">
        <v>103</v>
      </c>
      <c r="G1" s="24" t="s">
        <v>88</v>
      </c>
      <c r="H1" s="24" t="s">
        <v>87</v>
      </c>
      <c r="I1" s="24" t="s">
        <v>93</v>
      </c>
      <c r="J1" s="24" t="s">
        <v>86</v>
      </c>
      <c r="K1" s="24" t="s">
        <v>85</v>
      </c>
      <c r="L1" s="24" t="s">
        <v>102</v>
      </c>
      <c r="M1" s="24"/>
      <c r="N1" s="24" t="s">
        <v>97</v>
      </c>
      <c r="O1" s="24" t="s">
        <v>98</v>
      </c>
      <c r="P1" s="24" t="s">
        <v>99</v>
      </c>
      <c r="Q1" s="24" t="s">
        <v>100</v>
      </c>
    </row>
    <row r="2" spans="1:17" ht="15" thickBot="1" x14ac:dyDescent="0.35">
      <c r="A2" s="39" t="s">
        <v>36</v>
      </c>
      <c r="B2" s="1">
        <v>172626</v>
      </c>
      <c r="C2" s="2"/>
      <c r="D2" s="1">
        <v>2788</v>
      </c>
      <c r="E2" s="2"/>
      <c r="F2" s="1">
        <v>74238</v>
      </c>
      <c r="G2" s="1">
        <v>95600</v>
      </c>
      <c r="H2" s="1">
        <v>35207</v>
      </c>
      <c r="I2" s="2">
        <v>569</v>
      </c>
      <c r="J2" s="1">
        <v>1315469</v>
      </c>
      <c r="K2" s="1">
        <v>268289</v>
      </c>
      <c r="L2" s="1">
        <v>4903185</v>
      </c>
      <c r="M2" s="42"/>
      <c r="N2" s="35">
        <f>IFERROR(B2/J2,0)</f>
        <v>0.13122772182392745</v>
      </c>
      <c r="O2" s="36">
        <f>IFERROR(I2/H2,0)</f>
        <v>1.6161558780924248E-2</v>
      </c>
      <c r="P2" s="34">
        <f>D2*250</f>
        <v>697000</v>
      </c>
      <c r="Q2" s="37">
        <f>ABS(P2-B2)/B2</f>
        <v>3.0376304843998008</v>
      </c>
    </row>
    <row r="3" spans="1:17" ht="15" thickBot="1" x14ac:dyDescent="0.35">
      <c r="A3" s="39" t="s">
        <v>52</v>
      </c>
      <c r="B3" s="1">
        <v>10980</v>
      </c>
      <c r="C3" s="2"/>
      <c r="D3" s="2">
        <v>67</v>
      </c>
      <c r="E3" s="2"/>
      <c r="F3" s="1">
        <v>5853</v>
      </c>
      <c r="G3" s="1">
        <v>5060</v>
      </c>
      <c r="H3" s="1">
        <v>15009</v>
      </c>
      <c r="I3" s="2">
        <v>92</v>
      </c>
      <c r="J3" s="1">
        <v>532711</v>
      </c>
      <c r="K3" s="1">
        <v>728200</v>
      </c>
      <c r="L3" s="1">
        <v>731545</v>
      </c>
      <c r="M3" s="42"/>
      <c r="N3" s="35">
        <f>IFERROR(B3/J3,0)</f>
        <v>2.0611551103694122E-2</v>
      </c>
      <c r="O3" s="36">
        <f>IFERROR(I3/H3,0)</f>
        <v>6.1296555400093275E-3</v>
      </c>
      <c r="P3" s="34">
        <f>D3*250</f>
        <v>16750</v>
      </c>
      <c r="Q3" s="37">
        <f>ABS(P3-B3)/B3</f>
        <v>0.52550091074681238</v>
      </c>
    </row>
    <row r="4" spans="1:17" ht="15" thickBot="1" x14ac:dyDescent="0.35">
      <c r="A4" s="39" t="s">
        <v>33</v>
      </c>
      <c r="B4" s="1">
        <v>231149</v>
      </c>
      <c r="C4" s="2"/>
      <c r="D4" s="1">
        <v>5827</v>
      </c>
      <c r="E4" s="2"/>
      <c r="F4" s="1">
        <v>38384</v>
      </c>
      <c r="G4" s="1">
        <v>186938</v>
      </c>
      <c r="H4" s="1">
        <v>31757</v>
      </c>
      <c r="I4" s="2">
        <v>801</v>
      </c>
      <c r="J4" s="1">
        <v>1939212</v>
      </c>
      <c r="K4" s="1">
        <v>266422</v>
      </c>
      <c r="L4" s="1">
        <v>7278717</v>
      </c>
      <c r="M4" s="42"/>
      <c r="N4" s="35">
        <f>IFERROR(B4/J4,0)</f>
        <v>0.11919738532971125</v>
      </c>
      <c r="O4" s="36">
        <f>IFERROR(I4/H4,0)</f>
        <v>2.5222785527600215E-2</v>
      </c>
      <c r="P4" s="34">
        <f>D4*250</f>
        <v>1456750</v>
      </c>
      <c r="Q4" s="37">
        <f>ABS(P4-B4)/B4</f>
        <v>5.3022119931299727</v>
      </c>
    </row>
    <row r="5" spans="1:17" ht="12.5" customHeight="1" thickBot="1" x14ac:dyDescent="0.35">
      <c r="A5" s="39" t="s">
        <v>34</v>
      </c>
      <c r="B5" s="1">
        <v>99066</v>
      </c>
      <c r="C5" s="2"/>
      <c r="D5" s="1">
        <v>1704</v>
      </c>
      <c r="E5" s="2"/>
      <c r="F5" s="1">
        <v>88450</v>
      </c>
      <c r="G5" s="1">
        <v>8912</v>
      </c>
      <c r="H5" s="1">
        <v>32827</v>
      </c>
      <c r="I5" s="2">
        <v>565</v>
      </c>
      <c r="J5" s="1">
        <v>1251578</v>
      </c>
      <c r="K5" s="1">
        <v>414731</v>
      </c>
      <c r="L5" s="1">
        <v>3017804</v>
      </c>
      <c r="M5" s="42"/>
      <c r="N5" s="35">
        <f>IFERROR(B5/J5,0)</f>
        <v>7.915287740756069E-2</v>
      </c>
      <c r="O5" s="36">
        <f>IFERROR(I5/H5,0)</f>
        <v>1.7211441800956531E-2</v>
      </c>
      <c r="P5" s="34">
        <f>D5*250</f>
        <v>426000</v>
      </c>
      <c r="Q5" s="37">
        <f>ABS(P5-B5)/B5</f>
        <v>3.300163527345406</v>
      </c>
    </row>
    <row r="6" spans="1:17" ht="15" thickBot="1" x14ac:dyDescent="0.35">
      <c r="A6" s="39" t="s">
        <v>10</v>
      </c>
      <c r="B6" s="1">
        <v>875557</v>
      </c>
      <c r="C6" s="2"/>
      <c r="D6" s="1">
        <v>16979</v>
      </c>
      <c r="E6" s="2"/>
      <c r="F6" s="1">
        <v>454461</v>
      </c>
      <c r="G6" s="1">
        <v>404117</v>
      </c>
      <c r="H6" s="1">
        <v>22159</v>
      </c>
      <c r="I6" s="2">
        <v>430</v>
      </c>
      <c r="J6" s="1">
        <v>16892062</v>
      </c>
      <c r="K6" s="1">
        <v>427515</v>
      </c>
      <c r="L6" s="1">
        <v>39512223</v>
      </c>
      <c r="M6" s="42"/>
      <c r="N6" s="35">
        <f>IFERROR(B6/J6,0)</f>
        <v>5.1832452426471082E-2</v>
      </c>
      <c r="O6" s="36">
        <f>IFERROR(I6/H6,0)</f>
        <v>1.9405207816237193E-2</v>
      </c>
      <c r="P6" s="34">
        <f>D6*250</f>
        <v>4244750</v>
      </c>
      <c r="Q6" s="37">
        <f>ABS(P6-B6)/B6</f>
        <v>3.8480567227490616</v>
      </c>
    </row>
    <row r="7" spans="1:17" ht="15" thickBot="1" x14ac:dyDescent="0.35">
      <c r="A7" s="39" t="s">
        <v>18</v>
      </c>
      <c r="B7" s="1">
        <v>85302</v>
      </c>
      <c r="C7" s="2"/>
      <c r="D7" s="1">
        <v>2176</v>
      </c>
      <c r="E7" s="2"/>
      <c r="F7" s="1">
        <v>38717</v>
      </c>
      <c r="G7" s="1">
        <v>44409</v>
      </c>
      <c r="H7" s="1">
        <v>14813</v>
      </c>
      <c r="I7" s="2">
        <v>378</v>
      </c>
      <c r="J7" s="1">
        <v>1080158</v>
      </c>
      <c r="K7" s="1">
        <v>187569</v>
      </c>
      <c r="L7" s="1">
        <v>5758736</v>
      </c>
      <c r="M7" s="42"/>
      <c r="N7" s="35">
        <f>IFERROR(B7/J7,0)</f>
        <v>7.8971780054399449E-2</v>
      </c>
      <c r="O7" s="36">
        <f>IFERROR(I7/H7,0)</f>
        <v>2.5518125970431377E-2</v>
      </c>
      <c r="P7" s="34">
        <f>D7*250</f>
        <v>544000</v>
      </c>
      <c r="Q7" s="37">
        <f>ABS(P7-B7)/B7</f>
        <v>5.377341680148179</v>
      </c>
    </row>
    <row r="8" spans="1:17" ht="15" thickBot="1" x14ac:dyDescent="0.35">
      <c r="A8" s="39" t="s">
        <v>23</v>
      </c>
      <c r="B8" s="1">
        <v>62830</v>
      </c>
      <c r="C8" s="2"/>
      <c r="D8" s="1">
        <v>4542</v>
      </c>
      <c r="E8" s="2"/>
      <c r="F8" s="1">
        <v>43471</v>
      </c>
      <c r="G8" s="1">
        <v>14817</v>
      </c>
      <c r="H8" s="1">
        <v>17623</v>
      </c>
      <c r="I8" s="1">
        <v>1274</v>
      </c>
      <c r="J8" s="1">
        <v>1965112</v>
      </c>
      <c r="K8" s="1">
        <v>551179</v>
      </c>
      <c r="L8" s="1">
        <v>3565287</v>
      </c>
      <c r="M8" s="42"/>
      <c r="N8" s="35">
        <f>IFERROR(B8/J8,0)</f>
        <v>3.1972732342991139E-2</v>
      </c>
      <c r="O8" s="36">
        <f>IFERROR(I8/H8,0)</f>
        <v>7.2291891278442946E-2</v>
      </c>
      <c r="P8" s="34">
        <f>D8*250</f>
        <v>1135500</v>
      </c>
      <c r="Q8" s="37">
        <f>ABS(P8-B8)/B8</f>
        <v>17.07257679452491</v>
      </c>
    </row>
    <row r="9" spans="1:17" ht="15" thickBot="1" x14ac:dyDescent="0.35">
      <c r="A9" s="39" t="s">
        <v>43</v>
      </c>
      <c r="B9" s="1">
        <v>23093</v>
      </c>
      <c r="C9" s="2"/>
      <c r="D9" s="2">
        <v>665</v>
      </c>
      <c r="E9" s="2"/>
      <c r="F9" s="1">
        <v>12018</v>
      </c>
      <c r="G9" s="1">
        <v>10410</v>
      </c>
      <c r="H9" s="1">
        <v>23715</v>
      </c>
      <c r="I9" s="2">
        <v>683</v>
      </c>
      <c r="J9" s="1">
        <v>326200</v>
      </c>
      <c r="K9" s="1">
        <v>334989</v>
      </c>
      <c r="L9" s="1">
        <v>973764</v>
      </c>
      <c r="M9" s="42"/>
      <c r="N9" s="35">
        <f>IFERROR(B9/J9,0)</f>
        <v>7.0793991416309016E-2</v>
      </c>
      <c r="O9" s="36">
        <f>IFERROR(I9/H9,0)</f>
        <v>2.8800337339236769E-2</v>
      </c>
      <c r="P9" s="34">
        <f>D9*250</f>
        <v>166250</v>
      </c>
      <c r="Q9" s="37">
        <f>ABS(P9-B9)/B9</f>
        <v>6.1991512579569568</v>
      </c>
    </row>
    <row r="10" spans="1:17" ht="15" thickBot="1" x14ac:dyDescent="0.35">
      <c r="A10" s="39" t="s">
        <v>63</v>
      </c>
      <c r="B10" s="1">
        <v>16370</v>
      </c>
      <c r="C10" s="2"/>
      <c r="D10" s="2">
        <v>641</v>
      </c>
      <c r="E10" s="2"/>
      <c r="F10" s="1">
        <v>12801</v>
      </c>
      <c r="G10" s="1">
        <v>2928</v>
      </c>
      <c r="H10" s="1">
        <v>23195</v>
      </c>
      <c r="I10" s="2">
        <v>908</v>
      </c>
      <c r="J10" s="1">
        <v>466805</v>
      </c>
      <c r="K10" s="1">
        <v>661432</v>
      </c>
      <c r="L10" s="1">
        <v>705749</v>
      </c>
      <c r="M10" s="42"/>
      <c r="N10" s="35">
        <f>IFERROR(B10/J10,0)</f>
        <v>3.5068176219192171E-2</v>
      </c>
      <c r="O10" s="36">
        <f>IFERROR(I10/H10,0)</f>
        <v>3.9146367751670616E-2</v>
      </c>
      <c r="P10" s="34">
        <f>D10*250</f>
        <v>160250</v>
      </c>
      <c r="Q10" s="37">
        <f>ABS(P10-B10)/B10</f>
        <v>8.7892486255345137</v>
      </c>
    </row>
    <row r="11" spans="1:17" ht="15" thickBot="1" x14ac:dyDescent="0.35">
      <c r="A11" s="39" t="s">
        <v>13</v>
      </c>
      <c r="B11" s="1">
        <v>755020</v>
      </c>
      <c r="C11" s="2"/>
      <c r="D11" s="1">
        <v>15970</v>
      </c>
      <c r="E11" s="2"/>
      <c r="F11" s="1">
        <v>489767</v>
      </c>
      <c r="G11" s="1">
        <v>249283</v>
      </c>
      <c r="H11" s="1">
        <v>35154</v>
      </c>
      <c r="I11" s="2">
        <v>744</v>
      </c>
      <c r="J11" s="1">
        <v>5729634</v>
      </c>
      <c r="K11" s="1">
        <v>266771</v>
      </c>
      <c r="L11" s="1">
        <v>21477737</v>
      </c>
      <c r="M11" s="42"/>
      <c r="N11" s="35">
        <f>IFERROR(B11/J11,0)</f>
        <v>0.13177456012024502</v>
      </c>
      <c r="O11" s="36">
        <f>IFERROR(I11/H11,0)</f>
        <v>2.1164021164021163E-2</v>
      </c>
      <c r="P11" s="34">
        <f>D11*250</f>
        <v>3992500</v>
      </c>
      <c r="Q11" s="37">
        <f>ABS(P11-B11)/B11</f>
        <v>4.2879393923339775</v>
      </c>
    </row>
    <row r="12" spans="1:17" ht="15" thickBot="1" x14ac:dyDescent="0.35">
      <c r="A12" s="39" t="s">
        <v>16</v>
      </c>
      <c r="B12" s="1">
        <v>340558</v>
      </c>
      <c r="C12" s="2"/>
      <c r="D12" s="1">
        <v>7638</v>
      </c>
      <c r="E12" s="2"/>
      <c r="F12" s="1">
        <v>160519</v>
      </c>
      <c r="G12" s="1">
        <v>172401</v>
      </c>
      <c r="H12" s="1">
        <v>32075</v>
      </c>
      <c r="I12" s="2">
        <v>719</v>
      </c>
      <c r="J12" s="1">
        <v>3617623</v>
      </c>
      <c r="K12" s="1">
        <v>340725</v>
      </c>
      <c r="L12" s="1">
        <v>10617423</v>
      </c>
      <c r="M12" s="42"/>
      <c r="N12" s="35">
        <f>IFERROR(B12/J12,0)</f>
        <v>9.4138609799860301E-2</v>
      </c>
      <c r="O12" s="36">
        <f>IFERROR(I12/H12,0)</f>
        <v>2.2416212003117691E-2</v>
      </c>
      <c r="P12" s="34">
        <f>D12*250</f>
        <v>1909500</v>
      </c>
      <c r="Q12" s="37">
        <f>ABS(P12-B12)/B12</f>
        <v>4.6069744360725631</v>
      </c>
    </row>
    <row r="13" spans="1:17" ht="13.5" thickBot="1" x14ac:dyDescent="0.35">
      <c r="A13" s="40" t="s">
        <v>64</v>
      </c>
      <c r="B13" s="1">
        <v>3675</v>
      </c>
      <c r="C13" s="2"/>
      <c r="D13" s="2">
        <v>66</v>
      </c>
      <c r="E13" s="2"/>
      <c r="F13" s="1">
        <v>2297</v>
      </c>
      <c r="G13" s="1">
        <v>1312</v>
      </c>
      <c r="H13" s="2"/>
      <c r="I13" s="2"/>
      <c r="J13" s="1">
        <v>58968</v>
      </c>
      <c r="K13" s="2"/>
      <c r="L13" s="2"/>
      <c r="M13" s="42"/>
      <c r="N13" s="35">
        <f>IFERROR(B13/J13,0)</f>
        <v>6.2321937321937325E-2</v>
      </c>
      <c r="O13" s="36">
        <f>IFERROR(I13/H13,0)</f>
        <v>0</v>
      </c>
      <c r="P13" s="34">
        <f>D13*250</f>
        <v>16500</v>
      </c>
      <c r="Q13" s="37">
        <f>ABS(P13-B13)/B13</f>
        <v>3.489795918367347</v>
      </c>
    </row>
    <row r="14" spans="1:17" ht="15" thickBot="1" x14ac:dyDescent="0.35">
      <c r="A14" s="39" t="s">
        <v>47</v>
      </c>
      <c r="B14" s="1">
        <v>14031</v>
      </c>
      <c r="C14" s="2"/>
      <c r="D14" s="2">
        <v>187</v>
      </c>
      <c r="E14" s="2"/>
      <c r="F14" s="1">
        <v>11044</v>
      </c>
      <c r="G14" s="1">
        <v>2800</v>
      </c>
      <c r="H14" s="1">
        <v>9910</v>
      </c>
      <c r="I14" s="2">
        <v>132</v>
      </c>
      <c r="J14" s="1">
        <v>477316</v>
      </c>
      <c r="K14" s="1">
        <v>337118</v>
      </c>
      <c r="L14" s="1">
        <v>1415872</v>
      </c>
      <c r="M14" s="42"/>
      <c r="N14" s="35">
        <f>IFERROR(B14/J14,0)</f>
        <v>2.9395620511359351E-2</v>
      </c>
      <c r="O14" s="36">
        <f>IFERROR(I14/H14,0)</f>
        <v>1.3319878910191726E-2</v>
      </c>
      <c r="P14" s="34">
        <f>D14*250</f>
        <v>46750</v>
      </c>
      <c r="Q14" s="37">
        <f>ABS(P14-B14)/B14</f>
        <v>2.3319079181811704</v>
      </c>
    </row>
    <row r="15" spans="1:17" ht="15" thickBot="1" x14ac:dyDescent="0.35">
      <c r="A15" s="39" t="s">
        <v>49</v>
      </c>
      <c r="B15" s="1">
        <v>53092</v>
      </c>
      <c r="C15" s="2"/>
      <c r="D15" s="2">
        <v>528</v>
      </c>
      <c r="E15" s="2"/>
      <c r="F15" s="1">
        <v>25980</v>
      </c>
      <c r="G15" s="1">
        <v>26584</v>
      </c>
      <c r="H15" s="1">
        <v>29709</v>
      </c>
      <c r="I15" s="2">
        <v>295</v>
      </c>
      <c r="J15" s="1">
        <v>353190</v>
      </c>
      <c r="K15" s="1">
        <v>197637</v>
      </c>
      <c r="L15" s="1">
        <v>1787065</v>
      </c>
      <c r="M15" s="42"/>
      <c r="N15" s="35">
        <f>IFERROR(B15/J15,0)</f>
        <v>0.15032135677680569</v>
      </c>
      <c r="O15" s="36">
        <f>IFERROR(I15/H15,0)</f>
        <v>9.9296509475243194E-3</v>
      </c>
      <c r="P15" s="34">
        <f>D15*250</f>
        <v>132000</v>
      </c>
      <c r="Q15" s="37">
        <f>ABS(P15-B15)/B15</f>
        <v>1.4862502825284412</v>
      </c>
    </row>
    <row r="16" spans="1:17" ht="15" thickBot="1" x14ac:dyDescent="0.35">
      <c r="A16" s="39" t="s">
        <v>12</v>
      </c>
      <c r="B16" s="1">
        <v>347635</v>
      </c>
      <c r="C16" s="2"/>
      <c r="D16" s="1">
        <v>9474</v>
      </c>
      <c r="E16" s="2"/>
      <c r="F16" s="1">
        <v>255981</v>
      </c>
      <c r="G16" s="1">
        <v>82180</v>
      </c>
      <c r="H16" s="1">
        <v>27434</v>
      </c>
      <c r="I16" s="2">
        <v>748</v>
      </c>
      <c r="J16" s="1">
        <v>6775553</v>
      </c>
      <c r="K16" s="1">
        <v>534695</v>
      </c>
      <c r="L16" s="1">
        <v>12671821</v>
      </c>
      <c r="M16" s="42"/>
      <c r="N16" s="35">
        <f>IFERROR(B16/J16,0)</f>
        <v>5.1307251231006532E-2</v>
      </c>
      <c r="O16" s="36">
        <f>IFERROR(I16/H16,0)</f>
        <v>2.7265437048917401E-2</v>
      </c>
      <c r="P16" s="34">
        <f>D16*250</f>
        <v>2368500</v>
      </c>
      <c r="Q16" s="37">
        <f>ABS(P16-B16)/B16</f>
        <v>5.8131804910322611</v>
      </c>
    </row>
    <row r="17" spans="1:17" ht="15" thickBot="1" x14ac:dyDescent="0.35">
      <c r="A17" s="39" t="s">
        <v>27</v>
      </c>
      <c r="B17" s="1">
        <v>147582</v>
      </c>
      <c r="C17" s="2"/>
      <c r="D17" s="1">
        <v>3937</v>
      </c>
      <c r="E17" s="2"/>
      <c r="F17" s="1">
        <v>107148</v>
      </c>
      <c r="G17" s="1">
        <v>36497</v>
      </c>
      <c r="H17" s="1">
        <v>21922</v>
      </c>
      <c r="I17" s="2">
        <v>585</v>
      </c>
      <c r="J17" s="1">
        <v>2512174</v>
      </c>
      <c r="K17" s="1">
        <v>373157</v>
      </c>
      <c r="L17" s="1">
        <v>6732219</v>
      </c>
      <c r="M17" s="42"/>
      <c r="N17" s="35">
        <f>IFERROR(B17/J17,0)</f>
        <v>5.8746726938500277E-2</v>
      </c>
      <c r="O17" s="36">
        <f>IFERROR(I17/H17,0)</f>
        <v>2.6685521394033389E-2</v>
      </c>
      <c r="P17" s="34">
        <f>D17*250</f>
        <v>984250</v>
      </c>
      <c r="Q17" s="37">
        <f>ABS(P17-B17)/B17</f>
        <v>5.6691737474759796</v>
      </c>
    </row>
    <row r="18" spans="1:17" ht="15" thickBot="1" x14ac:dyDescent="0.35">
      <c r="A18" s="39" t="s">
        <v>41</v>
      </c>
      <c r="B18" s="1">
        <v>107335</v>
      </c>
      <c r="C18" s="47">
        <v>214</v>
      </c>
      <c r="D18" s="1">
        <v>1532</v>
      </c>
      <c r="E18" s="48">
        <v>2</v>
      </c>
      <c r="F18" s="1">
        <v>82048</v>
      </c>
      <c r="G18" s="1">
        <v>23755</v>
      </c>
      <c r="H18" s="1">
        <v>34020</v>
      </c>
      <c r="I18" s="2">
        <v>486</v>
      </c>
      <c r="J18" s="1">
        <v>900714</v>
      </c>
      <c r="K18" s="1">
        <v>285481</v>
      </c>
      <c r="L18" s="1">
        <v>3155070</v>
      </c>
      <c r="M18" s="42"/>
      <c r="N18" s="35">
        <f>IFERROR(B18/J18,0)</f>
        <v>0.11916657229708875</v>
      </c>
      <c r="O18" s="36">
        <f>IFERROR(I18/H18,0)</f>
        <v>1.4285714285714285E-2</v>
      </c>
      <c r="P18" s="34">
        <f>D18*250</f>
        <v>383000</v>
      </c>
      <c r="Q18" s="37">
        <f>ABS(P18-B18)/B18</f>
        <v>2.5682675734848837</v>
      </c>
    </row>
    <row r="19" spans="1:17" ht="15" thickBot="1" x14ac:dyDescent="0.35">
      <c r="A19" s="39" t="s">
        <v>45</v>
      </c>
      <c r="B19" s="1">
        <v>72231</v>
      </c>
      <c r="C19" s="2"/>
      <c r="D19" s="2">
        <v>860</v>
      </c>
      <c r="E19" s="2"/>
      <c r="F19" s="1">
        <v>55240</v>
      </c>
      <c r="G19" s="1">
        <v>16131</v>
      </c>
      <c r="H19" s="1">
        <v>24793</v>
      </c>
      <c r="I19" s="2">
        <v>295</v>
      </c>
      <c r="J19" s="1">
        <v>589189</v>
      </c>
      <c r="K19" s="1">
        <v>202240</v>
      </c>
      <c r="L19" s="1">
        <v>2913314</v>
      </c>
      <c r="M19" s="42"/>
      <c r="N19" s="35">
        <f>IFERROR(B19/J19,0)</f>
        <v>0.12259393844759492</v>
      </c>
      <c r="O19" s="36">
        <f>IFERROR(I19/H19,0)</f>
        <v>1.1898519743475982E-2</v>
      </c>
      <c r="P19" s="34">
        <f>D19*250</f>
        <v>215000</v>
      </c>
      <c r="Q19" s="37">
        <f>ABS(P19-B19)/B19</f>
        <v>1.9765613102407553</v>
      </c>
    </row>
    <row r="20" spans="1:17" ht="15" thickBot="1" x14ac:dyDescent="0.35">
      <c r="A20" s="39" t="s">
        <v>38</v>
      </c>
      <c r="B20" s="1">
        <v>87607</v>
      </c>
      <c r="C20" s="2"/>
      <c r="D20" s="1">
        <v>1317</v>
      </c>
      <c r="E20" s="2"/>
      <c r="F20" s="1">
        <v>17155</v>
      </c>
      <c r="G20" s="1">
        <v>69135</v>
      </c>
      <c r="H20" s="1">
        <v>19609</v>
      </c>
      <c r="I20" s="2">
        <v>295</v>
      </c>
      <c r="J20" s="1">
        <v>1794634</v>
      </c>
      <c r="K20" s="1">
        <v>401693</v>
      </c>
      <c r="L20" s="1">
        <v>4467673</v>
      </c>
      <c r="M20" s="42"/>
      <c r="N20" s="35">
        <f>IFERROR(B20/J20,0)</f>
        <v>4.8816081719169478E-2</v>
      </c>
      <c r="O20" s="36">
        <f>IFERROR(I20/H20,0)</f>
        <v>1.5044112397368555E-2</v>
      </c>
      <c r="P20" s="34">
        <f>D20*250</f>
        <v>329250</v>
      </c>
      <c r="Q20" s="37">
        <f>ABS(P20-B20)/B20</f>
        <v>2.7582613261497371</v>
      </c>
    </row>
    <row r="21" spans="1:17" ht="15" thickBot="1" x14ac:dyDescent="0.35">
      <c r="A21" s="39" t="s">
        <v>14</v>
      </c>
      <c r="B21" s="1">
        <v>175781</v>
      </c>
      <c r="C21" s="2"/>
      <c r="D21" s="1">
        <v>5750</v>
      </c>
      <c r="E21" s="2"/>
      <c r="F21" s="1">
        <v>161792</v>
      </c>
      <c r="G21" s="1">
        <v>8239</v>
      </c>
      <c r="H21" s="1">
        <v>37812</v>
      </c>
      <c r="I21" s="1">
        <v>1237</v>
      </c>
      <c r="J21" s="1">
        <v>2589510</v>
      </c>
      <c r="K21" s="1">
        <v>557028</v>
      </c>
      <c r="L21" s="1">
        <v>4648794</v>
      </c>
      <c r="M21" s="42"/>
      <c r="N21" s="35">
        <f>IFERROR(B21/J21,0)</f>
        <v>6.7881954501044603E-2</v>
      </c>
      <c r="O21" s="36">
        <f>IFERROR(I21/H21,0)</f>
        <v>3.2714482174970909E-2</v>
      </c>
      <c r="P21" s="34">
        <f>D21*250</f>
        <v>1437500</v>
      </c>
      <c r="Q21" s="37">
        <f>ABS(P21-B21)/B21</f>
        <v>7.177789408411603</v>
      </c>
    </row>
    <row r="22" spans="1:17" ht="15" thickBot="1" x14ac:dyDescent="0.35">
      <c r="A22" s="39" t="s">
        <v>39</v>
      </c>
      <c r="B22" s="1">
        <v>5939</v>
      </c>
      <c r="C22" s="2"/>
      <c r="D22" s="2">
        <v>146</v>
      </c>
      <c r="E22" s="2"/>
      <c r="F22" s="1">
        <v>5145</v>
      </c>
      <c r="G22" s="2">
        <v>648</v>
      </c>
      <c r="H22" s="1">
        <v>4418</v>
      </c>
      <c r="I22" s="2">
        <v>109</v>
      </c>
      <c r="J22" s="1">
        <v>543372</v>
      </c>
      <c r="K22" s="1">
        <v>404231</v>
      </c>
      <c r="L22" s="1">
        <v>1344212</v>
      </c>
      <c r="M22" s="42"/>
      <c r="N22" s="35">
        <f>IFERROR(B22/J22,0)</f>
        <v>1.0929897013464073E-2</v>
      </c>
      <c r="O22" s="36">
        <f>IFERROR(I22/H22,0)</f>
        <v>2.4671797193300135E-2</v>
      </c>
      <c r="P22" s="34">
        <f>D22*250</f>
        <v>36500</v>
      </c>
      <c r="Q22" s="37">
        <f>ABS(P22-B22)/B22</f>
        <v>5.1458157939046973</v>
      </c>
    </row>
    <row r="23" spans="1:17" ht="15" thickBot="1" x14ac:dyDescent="0.35">
      <c r="A23" s="39" t="s">
        <v>26</v>
      </c>
      <c r="B23" s="1">
        <v>135657</v>
      </c>
      <c r="C23" s="2"/>
      <c r="D23" s="1">
        <v>4037</v>
      </c>
      <c r="E23" s="2"/>
      <c r="F23" s="1">
        <v>7890</v>
      </c>
      <c r="G23" s="1">
        <v>123730</v>
      </c>
      <c r="H23" s="1">
        <v>22439</v>
      </c>
      <c r="I23" s="2">
        <v>668</v>
      </c>
      <c r="J23" s="1">
        <v>3079162</v>
      </c>
      <c r="K23" s="1">
        <v>509316</v>
      </c>
      <c r="L23" s="1">
        <v>6045680</v>
      </c>
      <c r="M23" s="42"/>
      <c r="N23" s="35">
        <f>IFERROR(B23/J23,0)</f>
        <v>4.4056467311560744E-2</v>
      </c>
      <c r="O23" s="36">
        <f>IFERROR(I23/H23,0)</f>
        <v>2.976959757564954E-2</v>
      </c>
      <c r="P23" s="34">
        <f>D23*250</f>
        <v>1009250</v>
      </c>
      <c r="Q23" s="37">
        <f>ABS(P23-B23)/B23</f>
        <v>6.4397192920380073</v>
      </c>
    </row>
    <row r="24" spans="1:17" ht="15" thickBot="1" x14ac:dyDescent="0.35">
      <c r="A24" s="39" t="s">
        <v>17</v>
      </c>
      <c r="B24" s="1">
        <v>143660</v>
      </c>
      <c r="C24" s="2"/>
      <c r="D24" s="1">
        <v>9737</v>
      </c>
      <c r="E24" s="2"/>
      <c r="F24" s="1">
        <v>118892</v>
      </c>
      <c r="G24" s="1">
        <v>15031</v>
      </c>
      <c r="H24" s="1">
        <v>20843</v>
      </c>
      <c r="I24" s="1">
        <v>1413</v>
      </c>
      <c r="J24" s="1">
        <v>2800944</v>
      </c>
      <c r="K24" s="1">
        <v>406375</v>
      </c>
      <c r="L24" s="1">
        <v>6892503</v>
      </c>
      <c r="M24" s="43"/>
      <c r="N24" s="35">
        <f>IFERROR(B24/J24,0)</f>
        <v>5.1289850850284764E-2</v>
      </c>
      <c r="O24" s="36">
        <f>IFERROR(I24/H24,0)</f>
        <v>6.7792544259463614E-2</v>
      </c>
      <c r="P24" s="34">
        <f>D24*250</f>
        <v>2434250</v>
      </c>
      <c r="Q24" s="37">
        <f>ABS(P24-B24)/B24</f>
        <v>15.944521787553947</v>
      </c>
    </row>
    <row r="25" spans="1:17" ht="15" thickBot="1" x14ac:dyDescent="0.35">
      <c r="A25" s="39" t="s">
        <v>11</v>
      </c>
      <c r="B25" s="1">
        <v>159119</v>
      </c>
      <c r="C25" s="2"/>
      <c r="D25" s="1">
        <v>7317</v>
      </c>
      <c r="E25" s="2"/>
      <c r="F25" s="1">
        <v>109539</v>
      </c>
      <c r="G25" s="1">
        <v>42263</v>
      </c>
      <c r="H25" s="1">
        <v>15933</v>
      </c>
      <c r="I25" s="2">
        <v>733</v>
      </c>
      <c r="J25" s="1">
        <v>4572058</v>
      </c>
      <c r="K25" s="1">
        <v>457807</v>
      </c>
      <c r="L25" s="1">
        <v>9986857</v>
      </c>
      <c r="M25" s="42"/>
      <c r="N25" s="35">
        <f>IFERROR(B25/J25,0)</f>
        <v>3.4802489382243181E-2</v>
      </c>
      <c r="O25" s="36">
        <f>IFERROR(I25/H25,0)</f>
        <v>4.6005146551183082E-2</v>
      </c>
      <c r="P25" s="34">
        <f>D25*250</f>
        <v>1829250</v>
      </c>
      <c r="Q25" s="37">
        <f>ABS(P25-B25)/B25</f>
        <v>10.496112972052364</v>
      </c>
    </row>
    <row r="26" spans="1:17" ht="15" thickBot="1" x14ac:dyDescent="0.35">
      <c r="A26" s="39" t="s">
        <v>32</v>
      </c>
      <c r="B26" s="1">
        <v>122812</v>
      </c>
      <c r="C26" s="2"/>
      <c r="D26" s="1">
        <v>2287</v>
      </c>
      <c r="E26" s="2"/>
      <c r="F26" s="1">
        <v>108316</v>
      </c>
      <c r="G26" s="1">
        <v>12209</v>
      </c>
      <c r="H26" s="1">
        <v>21777</v>
      </c>
      <c r="I26" s="2">
        <v>406</v>
      </c>
      <c r="J26" s="1">
        <v>2509734</v>
      </c>
      <c r="K26" s="1">
        <v>445017</v>
      </c>
      <c r="L26" s="1">
        <v>5639632</v>
      </c>
      <c r="M26" s="42"/>
      <c r="N26" s="35">
        <f>IFERROR(B26/J26,0)</f>
        <v>4.8934269528165139E-2</v>
      </c>
      <c r="O26" s="36">
        <f>IFERROR(I26/H26,0)</f>
        <v>1.8643522982963678E-2</v>
      </c>
      <c r="P26" s="34">
        <f>D26*250</f>
        <v>571750</v>
      </c>
      <c r="Q26" s="37">
        <f>ABS(P26-B26)/B26</f>
        <v>3.6554896915610851</v>
      </c>
    </row>
    <row r="27" spans="1:17" ht="15" thickBot="1" x14ac:dyDescent="0.35">
      <c r="A27" s="39" t="s">
        <v>30</v>
      </c>
      <c r="B27" s="1">
        <v>110006</v>
      </c>
      <c r="C27" s="2"/>
      <c r="D27" s="1">
        <v>3171</v>
      </c>
      <c r="E27" s="2"/>
      <c r="F27" s="1">
        <v>94165</v>
      </c>
      <c r="G27" s="1">
        <v>12670</v>
      </c>
      <c r="H27" s="1">
        <v>36963</v>
      </c>
      <c r="I27" s="1">
        <v>1065</v>
      </c>
      <c r="J27" s="1">
        <v>941532</v>
      </c>
      <c r="K27" s="1">
        <v>316359</v>
      </c>
      <c r="L27" s="1">
        <v>2976149</v>
      </c>
      <c r="M27" s="42"/>
      <c r="N27" s="35">
        <f>IFERROR(B27/J27,0)</f>
        <v>0.11683723973269097</v>
      </c>
      <c r="O27" s="36">
        <f>IFERROR(I27/H27,0)</f>
        <v>2.8812596380163948E-2</v>
      </c>
      <c r="P27" s="34">
        <f>D27*250</f>
        <v>792750</v>
      </c>
      <c r="Q27" s="37">
        <f>ABS(P27-B27)/B27</f>
        <v>6.2064251040852314</v>
      </c>
    </row>
    <row r="28" spans="1:17" ht="15" thickBot="1" x14ac:dyDescent="0.35">
      <c r="A28" s="39" t="s">
        <v>35</v>
      </c>
      <c r="B28" s="1">
        <v>162042</v>
      </c>
      <c r="C28" s="2"/>
      <c r="D28" s="1">
        <v>2679</v>
      </c>
      <c r="E28" s="2"/>
      <c r="F28" s="1">
        <v>34416</v>
      </c>
      <c r="G28" s="1">
        <v>124947</v>
      </c>
      <c r="H28" s="1">
        <v>26402</v>
      </c>
      <c r="I28" s="2">
        <v>437</v>
      </c>
      <c r="J28" s="1">
        <v>2394653</v>
      </c>
      <c r="K28" s="1">
        <v>390172</v>
      </c>
      <c r="L28" s="1">
        <v>6137428</v>
      </c>
      <c r="M28" s="42"/>
      <c r="N28" s="35">
        <f>IFERROR(B28/J28,0)</f>
        <v>6.7668259242570847E-2</v>
      </c>
      <c r="O28" s="36">
        <f>IFERROR(I28/H28,0)</f>
        <v>1.655177638057723E-2</v>
      </c>
      <c r="P28" s="34">
        <f>D28*250</f>
        <v>669750</v>
      </c>
      <c r="Q28" s="37">
        <f>ABS(P28-B28)/B28</f>
        <v>3.1331876920798312</v>
      </c>
    </row>
    <row r="29" spans="1:17" ht="15" thickBot="1" x14ac:dyDescent="0.35">
      <c r="A29" s="39" t="s">
        <v>51</v>
      </c>
      <c r="B29" s="1">
        <v>22821</v>
      </c>
      <c r="C29" s="2"/>
      <c r="D29" s="2">
        <v>241</v>
      </c>
      <c r="E29" s="2"/>
      <c r="F29" s="1">
        <v>13441</v>
      </c>
      <c r="G29" s="1">
        <v>9139</v>
      </c>
      <c r="H29" s="1">
        <v>21352</v>
      </c>
      <c r="I29" s="2">
        <v>225</v>
      </c>
      <c r="J29" s="1">
        <v>431134</v>
      </c>
      <c r="K29" s="1">
        <v>403390</v>
      </c>
      <c r="L29" s="1">
        <v>1068778</v>
      </c>
      <c r="M29" s="42"/>
      <c r="N29" s="35">
        <f>IFERROR(B29/J29,0)</f>
        <v>5.2932498944643663E-2</v>
      </c>
      <c r="O29" s="36">
        <f>IFERROR(I29/H29,0)</f>
        <v>1.0537654552266766E-2</v>
      </c>
      <c r="P29" s="34">
        <f>D29*250</f>
        <v>60250</v>
      </c>
      <c r="Q29" s="37">
        <f>ABS(P29-B29)/B29</f>
        <v>1.640112177380483</v>
      </c>
    </row>
    <row r="30" spans="1:17" ht="15" thickBot="1" x14ac:dyDescent="0.35">
      <c r="A30" s="39" t="s">
        <v>50</v>
      </c>
      <c r="B30" s="1">
        <v>58068</v>
      </c>
      <c r="C30" s="2"/>
      <c r="D30" s="2">
        <v>548</v>
      </c>
      <c r="E30" s="2"/>
      <c r="F30" s="1">
        <v>38956</v>
      </c>
      <c r="G30" s="1">
        <v>18564</v>
      </c>
      <c r="H30" s="1">
        <v>30018</v>
      </c>
      <c r="I30" s="2">
        <v>283</v>
      </c>
      <c r="J30" s="1">
        <v>543530</v>
      </c>
      <c r="K30" s="1">
        <v>280980</v>
      </c>
      <c r="L30" s="1">
        <v>1934408</v>
      </c>
      <c r="M30" s="42"/>
      <c r="N30" s="35">
        <f>IFERROR(B30/J30,0)</f>
        <v>0.10683494931282542</v>
      </c>
      <c r="O30" s="36">
        <f>IFERROR(I30/H30,0)</f>
        <v>9.4276767272969547E-3</v>
      </c>
      <c r="P30" s="34">
        <f>D30*250</f>
        <v>137000</v>
      </c>
      <c r="Q30" s="37">
        <f>ABS(P30-B30)/B30</f>
        <v>1.3593028862712682</v>
      </c>
    </row>
    <row r="31" spans="1:17" ht="15" thickBot="1" x14ac:dyDescent="0.35">
      <c r="A31" s="39" t="s">
        <v>31</v>
      </c>
      <c r="B31" s="1">
        <v>90261</v>
      </c>
      <c r="C31" s="2"/>
      <c r="D31" s="1">
        <v>1710</v>
      </c>
      <c r="E31" s="2"/>
      <c r="F31" s="1">
        <v>67009</v>
      </c>
      <c r="G31" s="1">
        <v>21542</v>
      </c>
      <c r="H31" s="1">
        <v>29304</v>
      </c>
      <c r="I31" s="2">
        <v>555</v>
      </c>
      <c r="J31" s="1">
        <v>1141393</v>
      </c>
      <c r="K31" s="1">
        <v>370563</v>
      </c>
      <c r="L31" s="1">
        <v>3080156</v>
      </c>
      <c r="M31" s="42"/>
      <c r="N31" s="35">
        <f>IFERROR(B31/J31,0)</f>
        <v>7.9079685962678933E-2</v>
      </c>
      <c r="O31" s="36">
        <f>IFERROR(I31/H31,0)</f>
        <v>1.893939393939394E-2</v>
      </c>
      <c r="P31" s="34">
        <f>D31*250</f>
        <v>427500</v>
      </c>
      <c r="Q31" s="37">
        <f>ABS(P31-B31)/B31</f>
        <v>3.7362648319872371</v>
      </c>
    </row>
    <row r="32" spans="1:17" ht="15" thickBot="1" x14ac:dyDescent="0.35">
      <c r="A32" s="39" t="s">
        <v>42</v>
      </c>
      <c r="B32" s="1">
        <v>9694</v>
      </c>
      <c r="C32" s="2"/>
      <c r="D32" s="2">
        <v>467</v>
      </c>
      <c r="E32" s="2"/>
      <c r="F32" s="1">
        <v>8256</v>
      </c>
      <c r="G32" s="2">
        <v>971</v>
      </c>
      <c r="H32" s="1">
        <v>7129</v>
      </c>
      <c r="I32" s="2">
        <v>343</v>
      </c>
      <c r="J32" s="1">
        <v>345128</v>
      </c>
      <c r="K32" s="1">
        <v>253825</v>
      </c>
      <c r="L32" s="1">
        <v>1359711</v>
      </c>
      <c r="M32" s="42"/>
      <c r="N32" s="35">
        <f>IFERROR(B32/J32,0)</f>
        <v>2.8088129621473772E-2</v>
      </c>
      <c r="O32" s="36">
        <f>IFERROR(I32/H32,0)</f>
        <v>4.8113339879365967E-2</v>
      </c>
      <c r="P32" s="34">
        <f>D32*250</f>
        <v>116750</v>
      </c>
      <c r="Q32" s="37">
        <f>ABS(P32-B32)/B32</f>
        <v>11.04353208170002</v>
      </c>
    </row>
    <row r="33" spans="1:17" ht="15" thickBot="1" x14ac:dyDescent="0.35">
      <c r="A33" s="39" t="s">
        <v>8</v>
      </c>
      <c r="B33" s="1">
        <v>224096</v>
      </c>
      <c r="C33" s="2"/>
      <c r="D33" s="1">
        <v>16336</v>
      </c>
      <c r="E33" s="2"/>
      <c r="F33" s="1">
        <v>177447</v>
      </c>
      <c r="G33" s="1">
        <v>30313</v>
      </c>
      <c r="H33" s="1">
        <v>25230</v>
      </c>
      <c r="I33" s="1">
        <v>1839</v>
      </c>
      <c r="J33" s="1">
        <v>4137596</v>
      </c>
      <c r="K33" s="1">
        <v>465831</v>
      </c>
      <c r="L33" s="1">
        <v>8882190</v>
      </c>
      <c r="M33" s="42"/>
      <c r="N33" s="35">
        <f>IFERROR(B33/J33,0)</f>
        <v>5.4160918562372935E-2</v>
      </c>
      <c r="O33" s="36">
        <f>IFERROR(I33/H33,0)</f>
        <v>7.2889417360285369E-2</v>
      </c>
      <c r="P33" s="34">
        <f>D33*250</f>
        <v>4084000</v>
      </c>
      <c r="Q33" s="37">
        <f>ABS(P33-B33)/B33</f>
        <v>17.224332428959016</v>
      </c>
    </row>
    <row r="34" spans="1:17" ht="15" thickBot="1" x14ac:dyDescent="0.35">
      <c r="A34" s="39" t="s">
        <v>44</v>
      </c>
      <c r="B34" s="1">
        <v>36788</v>
      </c>
      <c r="C34" s="2"/>
      <c r="D34" s="2">
        <v>934</v>
      </c>
      <c r="E34" s="2"/>
      <c r="F34" s="1">
        <v>19894</v>
      </c>
      <c r="G34" s="1">
        <v>15960</v>
      </c>
      <c r="H34" s="1">
        <v>17545</v>
      </c>
      <c r="I34" s="2">
        <v>445</v>
      </c>
      <c r="J34" s="1">
        <v>1054891</v>
      </c>
      <c r="K34" s="1">
        <v>503089</v>
      </c>
      <c r="L34" s="1">
        <v>2096829</v>
      </c>
      <c r="M34" s="42"/>
      <c r="N34" s="35">
        <f>IFERROR(B34/J34,0)</f>
        <v>3.4873745249509189E-2</v>
      </c>
      <c r="O34" s="36">
        <f>IFERROR(I34/H34,0)</f>
        <v>2.536335138216016E-2</v>
      </c>
      <c r="P34" s="34">
        <f>D34*250</f>
        <v>233500</v>
      </c>
      <c r="Q34" s="37">
        <f>ABS(P34-B34)/B34</f>
        <v>5.3471784277481786</v>
      </c>
    </row>
    <row r="35" spans="1:17" ht="15" thickBot="1" x14ac:dyDescent="0.35">
      <c r="A35" s="39" t="s">
        <v>7</v>
      </c>
      <c r="B35" s="1">
        <v>519994</v>
      </c>
      <c r="C35" s="2"/>
      <c r="D35" s="1">
        <v>33477</v>
      </c>
      <c r="E35" s="2"/>
      <c r="F35" s="1">
        <v>410105</v>
      </c>
      <c r="G35" s="1">
        <v>76412</v>
      </c>
      <c r="H35" s="1">
        <v>26730</v>
      </c>
      <c r="I35" s="1">
        <v>1721</v>
      </c>
      <c r="J35" s="1">
        <v>12900166</v>
      </c>
      <c r="K35" s="1">
        <v>663126</v>
      </c>
      <c r="L35" s="1">
        <v>19453561</v>
      </c>
      <c r="M35" s="42"/>
      <c r="N35" s="35">
        <f>IFERROR(B35/J35,0)</f>
        <v>4.030909369693382E-2</v>
      </c>
      <c r="O35" s="36">
        <f>IFERROR(I35/H35,0)</f>
        <v>6.4384586606808833E-2</v>
      </c>
      <c r="P35" s="34">
        <f>D35*250</f>
        <v>8369250</v>
      </c>
      <c r="Q35" s="37">
        <f>ABS(P35-B35)/B35</f>
        <v>15.094897248814409</v>
      </c>
    </row>
    <row r="36" spans="1:17" ht="15" thickBot="1" x14ac:dyDescent="0.35">
      <c r="A36" s="39" t="s">
        <v>24</v>
      </c>
      <c r="B36" s="1">
        <v>246028</v>
      </c>
      <c r="C36" s="2"/>
      <c r="D36" s="1">
        <v>3934</v>
      </c>
      <c r="E36" s="2"/>
      <c r="F36" s="1">
        <v>206471</v>
      </c>
      <c r="G36" s="1">
        <v>35623</v>
      </c>
      <c r="H36" s="1">
        <v>23458</v>
      </c>
      <c r="I36" s="2">
        <v>375</v>
      </c>
      <c r="J36" s="1">
        <v>3609035</v>
      </c>
      <c r="K36" s="1">
        <v>344108</v>
      </c>
      <c r="L36" s="1">
        <v>10488084</v>
      </c>
      <c r="M36" s="42"/>
      <c r="N36" s="35">
        <f>IFERROR(B36/J36,0)</f>
        <v>6.8170023288773862E-2</v>
      </c>
      <c r="O36" s="36">
        <f>IFERROR(I36/H36,0)</f>
        <v>1.598601756330463E-2</v>
      </c>
      <c r="P36" s="34">
        <f>D36*250</f>
        <v>983500</v>
      </c>
      <c r="Q36" s="37">
        <f>ABS(P36-B36)/B36</f>
        <v>2.9975124782545075</v>
      </c>
    </row>
    <row r="37" spans="1:17" ht="15" thickBot="1" x14ac:dyDescent="0.35">
      <c r="A37" s="39" t="s">
        <v>53</v>
      </c>
      <c r="B37" s="1">
        <v>31978</v>
      </c>
      <c r="C37" s="2"/>
      <c r="D37" s="2">
        <v>404</v>
      </c>
      <c r="E37" s="2"/>
      <c r="F37" s="1">
        <v>25922</v>
      </c>
      <c r="G37" s="1">
        <v>5652</v>
      </c>
      <c r="H37" s="1">
        <v>41962</v>
      </c>
      <c r="I37" s="2">
        <v>530</v>
      </c>
      <c r="J37" s="1">
        <v>270555</v>
      </c>
      <c r="K37" s="1">
        <v>355030</v>
      </c>
      <c r="L37" s="1">
        <v>762062</v>
      </c>
      <c r="M37" s="42"/>
      <c r="N37" s="35">
        <f>IFERROR(B37/J37,0)</f>
        <v>0.11819408253405038</v>
      </c>
      <c r="O37" s="36">
        <f>IFERROR(I37/H37,0)</f>
        <v>1.2630475191840237E-2</v>
      </c>
      <c r="P37" s="34">
        <f>D37*250</f>
        <v>101000</v>
      </c>
      <c r="Q37" s="37">
        <f>ABS(P37-B37)/B37</f>
        <v>2.1584214147226217</v>
      </c>
    </row>
    <row r="38" spans="1:17" ht="15" thickBot="1" x14ac:dyDescent="0.35">
      <c r="A38" s="39" t="s">
        <v>21</v>
      </c>
      <c r="B38" s="1">
        <v>181811</v>
      </c>
      <c r="C38" s="2"/>
      <c r="D38" s="1">
        <v>5074</v>
      </c>
      <c r="E38" s="2"/>
      <c r="F38" s="1">
        <v>150167</v>
      </c>
      <c r="G38" s="1">
        <v>26570</v>
      </c>
      <c r="H38" s="1">
        <v>15554</v>
      </c>
      <c r="I38" s="2">
        <v>434</v>
      </c>
      <c r="J38" s="1">
        <v>3890107</v>
      </c>
      <c r="K38" s="1">
        <v>332798</v>
      </c>
      <c r="L38" s="1">
        <v>11689100</v>
      </c>
      <c r="M38" s="42"/>
      <c r="N38" s="35">
        <f>IFERROR(B38/J38,0)</f>
        <v>4.6736760711209226E-2</v>
      </c>
      <c r="O38" s="36">
        <f>IFERROR(I38/H38,0)</f>
        <v>2.7902790279027902E-2</v>
      </c>
      <c r="P38" s="34">
        <f>D38*250</f>
        <v>1268500</v>
      </c>
      <c r="Q38" s="37">
        <f>ABS(P38-B38)/B38</f>
        <v>5.9770255925109046</v>
      </c>
    </row>
    <row r="39" spans="1:17" ht="15" thickBot="1" x14ac:dyDescent="0.35">
      <c r="A39" s="39" t="s">
        <v>46</v>
      </c>
      <c r="B39" s="1">
        <v>107299</v>
      </c>
      <c r="C39" s="2"/>
      <c r="D39" s="1">
        <v>1171</v>
      </c>
      <c r="E39" s="2"/>
      <c r="F39" s="1">
        <v>91643</v>
      </c>
      <c r="G39" s="1">
        <v>14485</v>
      </c>
      <c r="H39" s="1">
        <v>27116</v>
      </c>
      <c r="I39" s="2">
        <v>296</v>
      </c>
      <c r="J39" s="1">
        <v>1448159</v>
      </c>
      <c r="K39" s="1">
        <v>365977</v>
      </c>
      <c r="L39" s="1">
        <v>3956971</v>
      </c>
      <c r="M39" s="42"/>
      <c r="N39" s="35">
        <f>IFERROR(B39/J39,0)</f>
        <v>7.4093383392293252E-2</v>
      </c>
      <c r="O39" s="36">
        <f>IFERROR(I39/H39,0)</f>
        <v>1.0916064316270837E-2</v>
      </c>
      <c r="P39" s="34">
        <f>D39*250</f>
        <v>292750</v>
      </c>
      <c r="Q39" s="37">
        <f>ABS(P39-B39)/B39</f>
        <v>1.7283572074297058</v>
      </c>
    </row>
    <row r="40" spans="1:17" ht="15" thickBot="1" x14ac:dyDescent="0.35">
      <c r="A40" s="39" t="s">
        <v>37</v>
      </c>
      <c r="B40" s="1">
        <v>39532</v>
      </c>
      <c r="C40" s="2"/>
      <c r="D40" s="2">
        <v>620</v>
      </c>
      <c r="E40" s="2"/>
      <c r="F40" s="2" t="s">
        <v>104</v>
      </c>
      <c r="G40" s="2" t="s">
        <v>104</v>
      </c>
      <c r="H40" s="1">
        <v>9373</v>
      </c>
      <c r="I40" s="2">
        <v>147</v>
      </c>
      <c r="J40" s="1">
        <v>785104</v>
      </c>
      <c r="K40" s="1">
        <v>186143</v>
      </c>
      <c r="L40" s="1">
        <v>4217737</v>
      </c>
      <c r="M40" s="43"/>
      <c r="N40" s="35">
        <f>IFERROR(B40/J40,0)</f>
        <v>5.0352564755752102E-2</v>
      </c>
      <c r="O40" s="36">
        <f>IFERROR(I40/H40,0)</f>
        <v>1.568334578043316E-2</v>
      </c>
      <c r="P40" s="34">
        <f>D40*250</f>
        <v>155000</v>
      </c>
      <c r="Q40" s="37">
        <f>ABS(P40-B40)/B40</f>
        <v>2.9208742284731355</v>
      </c>
    </row>
    <row r="41" spans="1:17" ht="15" thickBot="1" x14ac:dyDescent="0.35">
      <c r="A41" s="39" t="s">
        <v>19</v>
      </c>
      <c r="B41" s="1">
        <v>186772</v>
      </c>
      <c r="C41" s="2"/>
      <c r="D41" s="1">
        <v>8563</v>
      </c>
      <c r="E41" s="2"/>
      <c r="F41" s="1">
        <v>144754</v>
      </c>
      <c r="G41" s="1">
        <v>33455</v>
      </c>
      <c r="H41" s="1">
        <v>14589</v>
      </c>
      <c r="I41" s="2">
        <v>669</v>
      </c>
      <c r="J41" s="1">
        <v>2435659</v>
      </c>
      <c r="K41" s="1">
        <v>190256</v>
      </c>
      <c r="L41" s="1">
        <v>12801989</v>
      </c>
      <c r="M41" s="42"/>
      <c r="N41" s="35">
        <f>IFERROR(B41/J41,0)</f>
        <v>7.668232704167538E-2</v>
      </c>
      <c r="O41" s="36">
        <f>IFERROR(I41/H41,0)</f>
        <v>4.5856467201316059E-2</v>
      </c>
      <c r="P41" s="34">
        <f>D41*250</f>
        <v>2140750</v>
      </c>
      <c r="Q41" s="37">
        <f>ABS(P41-B41)/B41</f>
        <v>10.461835821215171</v>
      </c>
    </row>
    <row r="42" spans="1:17" ht="13.5" thickBot="1" x14ac:dyDescent="0.35">
      <c r="A42" s="40" t="s">
        <v>65</v>
      </c>
      <c r="B42" s="1">
        <v>57293</v>
      </c>
      <c r="C42" s="2"/>
      <c r="D42" s="2">
        <v>766</v>
      </c>
      <c r="E42" s="2"/>
      <c r="F42" s="2" t="s">
        <v>104</v>
      </c>
      <c r="G42" s="2" t="s">
        <v>104</v>
      </c>
      <c r="H42" s="1">
        <v>16916</v>
      </c>
      <c r="I42" s="2">
        <v>226</v>
      </c>
      <c r="J42" s="1">
        <v>464073</v>
      </c>
      <c r="K42" s="1">
        <v>137018</v>
      </c>
      <c r="L42" s="1">
        <v>3386941</v>
      </c>
      <c r="M42" s="42"/>
      <c r="N42" s="35">
        <f>IFERROR(B42/J42,0)</f>
        <v>0.1234568699321012</v>
      </c>
      <c r="O42" s="36">
        <f>IFERROR(I42/H42,0)</f>
        <v>1.3360132419011586E-2</v>
      </c>
      <c r="P42" s="34">
        <f>D42*250</f>
        <v>191500</v>
      </c>
      <c r="Q42" s="37">
        <f>ABS(P42-B42)/B42</f>
        <v>2.3424676662070412</v>
      </c>
    </row>
    <row r="43" spans="1:17" ht="15" thickBot="1" x14ac:dyDescent="0.35">
      <c r="A43" s="39" t="s">
        <v>40</v>
      </c>
      <c r="B43" s="1">
        <v>27691</v>
      </c>
      <c r="C43" s="2"/>
      <c r="D43" s="1">
        <v>1152</v>
      </c>
      <c r="E43" s="2"/>
      <c r="F43" s="1">
        <v>2501</v>
      </c>
      <c r="G43" s="1">
        <v>24038</v>
      </c>
      <c r="H43" s="1">
        <v>26139</v>
      </c>
      <c r="I43" s="1">
        <v>1087</v>
      </c>
      <c r="J43" s="1">
        <v>935623</v>
      </c>
      <c r="K43" s="1">
        <v>883196</v>
      </c>
      <c r="L43" s="1">
        <v>1059361</v>
      </c>
      <c r="M43" s="42"/>
      <c r="N43" s="35">
        <f>IFERROR(B43/J43,0)</f>
        <v>2.9596322450388672E-2</v>
      </c>
      <c r="O43" s="36">
        <f>IFERROR(I43/H43,0)</f>
        <v>4.1585370519147631E-2</v>
      </c>
      <c r="P43" s="34">
        <f>D43*250</f>
        <v>288000</v>
      </c>
      <c r="Q43" s="37">
        <f>ABS(P43-B43)/B43</f>
        <v>9.4004911343035644</v>
      </c>
    </row>
    <row r="44" spans="1:17" ht="15" thickBot="1" x14ac:dyDescent="0.35">
      <c r="A44" s="39" t="s">
        <v>25</v>
      </c>
      <c r="B44" s="1">
        <v>163990</v>
      </c>
      <c r="C44" s="2"/>
      <c r="D44" s="1">
        <v>3650</v>
      </c>
      <c r="E44" s="2"/>
      <c r="F44" s="1">
        <v>82119</v>
      </c>
      <c r="G44" s="1">
        <v>78221</v>
      </c>
      <c r="H44" s="1">
        <v>31851</v>
      </c>
      <c r="I44" s="2">
        <v>709</v>
      </c>
      <c r="J44" s="1">
        <v>1759033</v>
      </c>
      <c r="K44" s="1">
        <v>341645</v>
      </c>
      <c r="L44" s="1">
        <v>5148714</v>
      </c>
      <c r="M44" s="42"/>
      <c r="N44" s="35">
        <f>IFERROR(B44/J44,0)</f>
        <v>9.3227358440688718E-2</v>
      </c>
      <c r="O44" s="36">
        <f>IFERROR(I44/H44,0)</f>
        <v>2.2259897648425481E-2</v>
      </c>
      <c r="P44" s="34">
        <f>D44*250</f>
        <v>912500</v>
      </c>
      <c r="Q44" s="37">
        <f>ABS(P44-B44)/B44</f>
        <v>4.5643636807122387</v>
      </c>
    </row>
    <row r="45" spans="1:17" ht="15" thickBot="1" x14ac:dyDescent="0.35">
      <c r="A45" s="39" t="s">
        <v>54</v>
      </c>
      <c r="B45" s="1">
        <v>33269</v>
      </c>
      <c r="C45" s="2"/>
      <c r="D45" s="2">
        <v>323</v>
      </c>
      <c r="E45" s="2"/>
      <c r="F45" s="1">
        <v>24934</v>
      </c>
      <c r="G45" s="1">
        <v>8012</v>
      </c>
      <c r="H45" s="1">
        <v>37607</v>
      </c>
      <c r="I45" s="2">
        <v>365</v>
      </c>
      <c r="J45" s="1">
        <v>231047</v>
      </c>
      <c r="K45" s="1">
        <v>261171</v>
      </c>
      <c r="L45" s="1">
        <v>884659</v>
      </c>
      <c r="M45" s="42"/>
      <c r="N45" s="35">
        <f>IFERROR(B45/J45,0)</f>
        <v>0.14399234787727172</v>
      </c>
      <c r="O45" s="36">
        <f>IFERROR(I45/H45,0)</f>
        <v>9.7056399074640365E-3</v>
      </c>
      <c r="P45" s="34">
        <f>D45*250</f>
        <v>80750</v>
      </c>
      <c r="Q45" s="37">
        <f>ABS(P45-B45)/B45</f>
        <v>1.4271844660194175</v>
      </c>
    </row>
    <row r="46" spans="1:17" ht="15" thickBot="1" x14ac:dyDescent="0.35">
      <c r="A46" s="39" t="s">
        <v>20</v>
      </c>
      <c r="B46" s="1">
        <v>228744</v>
      </c>
      <c r="C46" s="2"/>
      <c r="D46" s="1">
        <v>2909</v>
      </c>
      <c r="E46" s="2"/>
      <c r="F46" s="1">
        <v>204726</v>
      </c>
      <c r="G46" s="1">
        <v>21109</v>
      </c>
      <c r="H46" s="1">
        <v>33495</v>
      </c>
      <c r="I46" s="2">
        <v>426</v>
      </c>
      <c r="J46" s="1">
        <v>3329487</v>
      </c>
      <c r="K46" s="1">
        <v>487539</v>
      </c>
      <c r="L46" s="1">
        <v>6829174</v>
      </c>
      <c r="M46" s="42"/>
      <c r="N46" s="35">
        <f>IFERROR(B46/J46,0)</f>
        <v>6.8702475786810407E-2</v>
      </c>
      <c r="O46" s="36">
        <f>IFERROR(I46/H46,0)</f>
        <v>1.2718316166592029E-2</v>
      </c>
      <c r="P46" s="34">
        <f>D46*250</f>
        <v>727250</v>
      </c>
      <c r="Q46" s="37">
        <f>ABS(P46-B46)/B46</f>
        <v>2.179318364634701</v>
      </c>
    </row>
    <row r="47" spans="1:17" ht="15" thickBot="1" x14ac:dyDescent="0.35">
      <c r="A47" s="39" t="s">
        <v>15</v>
      </c>
      <c r="B47" s="1">
        <v>870164</v>
      </c>
      <c r="C47" s="2"/>
      <c r="D47" s="1">
        <v>17582</v>
      </c>
      <c r="E47" s="2"/>
      <c r="F47" s="1">
        <v>741512</v>
      </c>
      <c r="G47" s="1">
        <v>111070</v>
      </c>
      <c r="H47" s="1">
        <v>30010</v>
      </c>
      <c r="I47" s="2">
        <v>606</v>
      </c>
      <c r="J47" s="1">
        <v>8014408</v>
      </c>
      <c r="K47" s="1">
        <v>276398</v>
      </c>
      <c r="L47" s="1">
        <v>28995881</v>
      </c>
      <c r="M47" s="42"/>
      <c r="N47" s="35">
        <f>IFERROR(B47/J47,0)</f>
        <v>0.10857495650333748</v>
      </c>
      <c r="O47" s="36">
        <f>IFERROR(I47/H47,0)</f>
        <v>2.0193268910363212E-2</v>
      </c>
      <c r="P47" s="34">
        <f>D47*250</f>
        <v>4395500</v>
      </c>
      <c r="Q47" s="37">
        <f>ABS(P47-B47)/B47</f>
        <v>4.0513466427018354</v>
      </c>
    </row>
    <row r="48" spans="1:17" ht="13.5" thickBot="1" x14ac:dyDescent="0.35">
      <c r="A48" s="40" t="s">
        <v>66</v>
      </c>
      <c r="B48" s="1">
        <v>1335</v>
      </c>
      <c r="C48" s="2"/>
      <c r="D48" s="2">
        <v>21</v>
      </c>
      <c r="E48" s="2"/>
      <c r="F48" s="1">
        <v>1296</v>
      </c>
      <c r="G48" s="2">
        <v>18</v>
      </c>
      <c r="H48" s="2"/>
      <c r="I48" s="2"/>
      <c r="J48" s="1">
        <v>22879</v>
      </c>
      <c r="K48" s="2"/>
      <c r="L48" s="2"/>
      <c r="M48" s="42"/>
      <c r="N48" s="35">
        <f>IFERROR(B48/J48,0)</f>
        <v>5.835045237991171E-2</v>
      </c>
      <c r="O48" s="36">
        <f>IFERROR(I48/H48,0)</f>
        <v>0</v>
      </c>
      <c r="P48" s="34">
        <f>D48*250</f>
        <v>5250</v>
      </c>
      <c r="Q48" s="37">
        <f>ABS(P48-B48)/B48</f>
        <v>2.9325842696629212</v>
      </c>
    </row>
    <row r="49" spans="1:17" ht="15" thickBot="1" x14ac:dyDescent="0.35">
      <c r="A49" s="39" t="s">
        <v>28</v>
      </c>
      <c r="B49" s="1">
        <v>94394</v>
      </c>
      <c r="C49" s="2"/>
      <c r="D49" s="2">
        <v>543</v>
      </c>
      <c r="E49" s="2"/>
      <c r="F49" s="1">
        <v>70166</v>
      </c>
      <c r="G49" s="1">
        <v>23685</v>
      </c>
      <c r="H49" s="1">
        <v>29443</v>
      </c>
      <c r="I49" s="2">
        <v>169</v>
      </c>
      <c r="J49" s="1">
        <v>1299715</v>
      </c>
      <c r="K49" s="1">
        <v>405406</v>
      </c>
      <c r="L49" s="1">
        <v>3205958</v>
      </c>
      <c r="M49" s="42"/>
      <c r="N49" s="35">
        <f>IFERROR(B49/J49,0)</f>
        <v>7.2626691236155616E-2</v>
      </c>
      <c r="O49" s="36">
        <f>IFERROR(I49/H49,0)</f>
        <v>5.7399042217165372E-3</v>
      </c>
      <c r="P49" s="34">
        <f>D49*250</f>
        <v>135750</v>
      </c>
      <c r="Q49" s="37">
        <f>ABS(P49-B49)/B49</f>
        <v>0.4381210670169714</v>
      </c>
    </row>
    <row r="50" spans="1:17" ht="15" thickBot="1" x14ac:dyDescent="0.35">
      <c r="A50" s="39" t="s">
        <v>48</v>
      </c>
      <c r="B50" s="1">
        <v>1937</v>
      </c>
      <c r="C50" s="2"/>
      <c r="D50" s="2">
        <v>58</v>
      </c>
      <c r="E50" s="2"/>
      <c r="F50" s="1">
        <v>1689</v>
      </c>
      <c r="G50" s="2">
        <v>190</v>
      </c>
      <c r="H50" s="1">
        <v>3104</v>
      </c>
      <c r="I50" s="2">
        <v>93</v>
      </c>
      <c r="J50" s="1">
        <v>178460</v>
      </c>
      <c r="K50" s="1">
        <v>285999</v>
      </c>
      <c r="L50" s="1">
        <v>623989</v>
      </c>
      <c r="M50" s="42"/>
      <c r="N50" s="35">
        <f>IFERROR(B50/J50,0)</f>
        <v>1.0853972879076544E-2</v>
      </c>
      <c r="O50" s="36">
        <f>IFERROR(I50/H50,0)</f>
        <v>2.9961340206185568E-2</v>
      </c>
      <c r="P50" s="34">
        <f>D50*250</f>
        <v>14500</v>
      </c>
      <c r="Q50" s="37">
        <f>ABS(P50-B50)/B50</f>
        <v>6.485802787816211</v>
      </c>
    </row>
    <row r="51" spans="1:17" ht="15" thickBot="1" x14ac:dyDescent="0.35">
      <c r="A51" s="39" t="s">
        <v>29</v>
      </c>
      <c r="B51" s="1">
        <v>166138</v>
      </c>
      <c r="C51" s="2"/>
      <c r="D51" s="1">
        <v>3433</v>
      </c>
      <c r="E51" s="2"/>
      <c r="F51" s="1">
        <v>19034</v>
      </c>
      <c r="G51" s="1">
        <v>143671</v>
      </c>
      <c r="H51" s="1">
        <v>19464</v>
      </c>
      <c r="I51" s="2">
        <v>402</v>
      </c>
      <c r="J51" s="1">
        <v>2571681</v>
      </c>
      <c r="K51" s="1">
        <v>301292</v>
      </c>
      <c r="L51" s="1">
        <v>8535519</v>
      </c>
      <c r="M51" s="42"/>
      <c r="N51" s="35">
        <f>IFERROR(B51/J51,0)</f>
        <v>6.460288037279896E-2</v>
      </c>
      <c r="O51" s="36">
        <f>IFERROR(I51/H51,0)</f>
        <v>2.065351418002466E-2</v>
      </c>
      <c r="P51" s="34">
        <f>D51*250</f>
        <v>858250</v>
      </c>
      <c r="Q51" s="37">
        <f>ABS(P51-B51)/B51</f>
        <v>4.1658861909978455</v>
      </c>
    </row>
    <row r="52" spans="1:17" ht="15" thickBot="1" x14ac:dyDescent="0.35">
      <c r="A52" s="39" t="s">
        <v>9</v>
      </c>
      <c r="B52" s="1">
        <v>101054</v>
      </c>
      <c r="C52" s="2"/>
      <c r="D52" s="1">
        <v>2248</v>
      </c>
      <c r="E52" s="2"/>
      <c r="F52" s="1">
        <v>46895</v>
      </c>
      <c r="G52" s="1">
        <v>51911</v>
      </c>
      <c r="H52" s="1">
        <v>13271</v>
      </c>
      <c r="I52" s="2">
        <v>295</v>
      </c>
      <c r="J52" s="1">
        <v>2230785</v>
      </c>
      <c r="K52" s="1">
        <v>292950</v>
      </c>
      <c r="L52" s="1">
        <v>7614893</v>
      </c>
      <c r="M52" s="42"/>
      <c r="N52" s="35">
        <f>IFERROR(B52/J52,0)</f>
        <v>4.5299748743155434E-2</v>
      </c>
      <c r="O52" s="36">
        <f>IFERROR(I52/H52,0)</f>
        <v>2.2228920201944089E-2</v>
      </c>
      <c r="P52" s="34">
        <f>D52*250</f>
        <v>562000</v>
      </c>
      <c r="Q52" s="37">
        <f>ABS(P52-B52)/B52</f>
        <v>4.5613830229382311</v>
      </c>
    </row>
    <row r="53" spans="1:17" ht="15" thickBot="1" x14ac:dyDescent="0.35">
      <c r="A53" s="39" t="s">
        <v>56</v>
      </c>
      <c r="B53" s="1">
        <v>20081</v>
      </c>
      <c r="C53" s="2"/>
      <c r="D53" s="2">
        <v>399</v>
      </c>
      <c r="E53" s="2"/>
      <c r="F53" s="1">
        <v>14742</v>
      </c>
      <c r="G53" s="1">
        <v>4940</v>
      </c>
      <c r="H53" s="1">
        <v>11205</v>
      </c>
      <c r="I53" s="2">
        <v>223</v>
      </c>
      <c r="J53" s="1">
        <v>679933</v>
      </c>
      <c r="K53" s="1">
        <v>379396</v>
      </c>
      <c r="L53" s="1">
        <v>1792147</v>
      </c>
      <c r="M53" s="42"/>
      <c r="N53" s="35">
        <f>IFERROR(B53/J53,0)</f>
        <v>2.9533792300123689E-2</v>
      </c>
      <c r="O53" s="36">
        <f>IFERROR(I53/H53,0)</f>
        <v>1.9901829540383758E-2</v>
      </c>
      <c r="P53" s="34">
        <f>D53*250</f>
        <v>99750</v>
      </c>
      <c r="Q53" s="37">
        <f>ABS(P53-B53)/B53</f>
        <v>3.9673821024849358</v>
      </c>
    </row>
    <row r="54" spans="1:17" ht="15" thickBot="1" x14ac:dyDescent="0.35">
      <c r="A54" s="39" t="s">
        <v>22</v>
      </c>
      <c r="B54" s="1">
        <v>166186</v>
      </c>
      <c r="C54" s="2"/>
      <c r="D54" s="1">
        <v>1574</v>
      </c>
      <c r="E54" s="2"/>
      <c r="F54" s="1">
        <v>130231</v>
      </c>
      <c r="G54" s="1">
        <v>34381</v>
      </c>
      <c r="H54" s="1">
        <v>28542</v>
      </c>
      <c r="I54" s="2">
        <v>270</v>
      </c>
      <c r="J54" s="1">
        <v>1756755</v>
      </c>
      <c r="K54" s="1">
        <v>301722</v>
      </c>
      <c r="L54" s="1">
        <v>5822434</v>
      </c>
      <c r="M54" s="42"/>
      <c r="N54" s="35">
        <f>IFERROR(B54/J54,0)</f>
        <v>9.459827921366383E-2</v>
      </c>
      <c r="O54" s="36">
        <f>IFERROR(I54/H54,0)</f>
        <v>9.4597435358419173E-3</v>
      </c>
      <c r="P54" s="34">
        <f>D54*250</f>
        <v>393500</v>
      </c>
      <c r="Q54" s="37">
        <f>ABS(P54-B54)/B54</f>
        <v>1.3678288183120118</v>
      </c>
    </row>
    <row r="55" spans="1:17" ht="15" thickBot="1" x14ac:dyDescent="0.35">
      <c r="A55" s="46" t="s">
        <v>55</v>
      </c>
      <c r="B55" s="29">
        <v>9025</v>
      </c>
      <c r="C55" s="13"/>
      <c r="D55" s="13">
        <v>57</v>
      </c>
      <c r="E55" s="13"/>
      <c r="F55" s="29">
        <v>6627</v>
      </c>
      <c r="G55" s="29">
        <v>2341</v>
      </c>
      <c r="H55" s="29">
        <v>15594</v>
      </c>
      <c r="I55" s="13">
        <v>98</v>
      </c>
      <c r="J55" s="29">
        <v>208990</v>
      </c>
      <c r="K55" s="29">
        <v>361100</v>
      </c>
      <c r="L55" s="29">
        <v>578759</v>
      </c>
      <c r="M55" s="42"/>
      <c r="N55" s="35">
        <f>IFERROR(B55/J55,0)</f>
        <v>4.3183884396382599E-2</v>
      </c>
      <c r="O55" s="36">
        <f>IFERROR(I55/H55,0)</f>
        <v>6.2844683852763886E-3</v>
      </c>
      <c r="P55" s="34">
        <f>D55*250</f>
        <v>14250</v>
      </c>
      <c r="Q55" s="37">
        <f>ABS(P55-B55)/B55</f>
        <v>0.57894736842105265</v>
      </c>
    </row>
    <row r="56" spans="1:17" ht="13.5" thickBot="1" x14ac:dyDescent="0.35">
      <c r="A56" s="3"/>
      <c r="B56" s="1"/>
      <c r="C56" s="2"/>
      <c r="D56" s="2"/>
      <c r="E56" s="2"/>
      <c r="F56" s="2"/>
      <c r="G56" s="1"/>
      <c r="H56" s="2"/>
      <c r="I56" s="2"/>
      <c r="J56" s="1"/>
      <c r="K56" s="1"/>
      <c r="L56" s="5"/>
      <c r="M56" s="44"/>
      <c r="N56" s="28"/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44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1"/>
      <c r="I58" s="2"/>
      <c r="J58" s="1"/>
      <c r="K58" s="1"/>
      <c r="L58" s="5"/>
      <c r="M58" s="44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44"/>
      <c r="N59" s="28"/>
    </row>
    <row r="60" spans="1:17" ht="15" thickBot="1" x14ac:dyDescent="0.35">
      <c r="A60" s="3"/>
      <c r="B60" s="2"/>
      <c r="C60" s="2"/>
      <c r="D60" s="2"/>
      <c r="E60" s="2"/>
      <c r="F60" s="2"/>
      <c r="G60" s="2"/>
      <c r="H60" s="2"/>
      <c r="I60" s="2"/>
      <c r="J60" s="1"/>
      <c r="K60" s="1"/>
      <c r="L60" s="6"/>
      <c r="M60" s="45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45"/>
    </row>
    <row r="62" spans="1:17" ht="13.5" thickBot="1" x14ac:dyDescent="0.35">
      <c r="A62" s="3"/>
      <c r="B62" s="1"/>
      <c r="C62" s="2"/>
      <c r="D62" s="2"/>
      <c r="E62" s="2"/>
      <c r="F62" s="2"/>
      <c r="G62" s="1"/>
      <c r="H62" s="2"/>
      <c r="I62" s="2"/>
      <c r="J62" s="1"/>
      <c r="K62" s="1"/>
      <c r="L62" s="5"/>
      <c r="M62" s="44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44"/>
      <c r="N63" s="28"/>
    </row>
    <row r="64" spans="1:17" ht="13.5" thickBot="1" x14ac:dyDescent="0.35">
      <c r="A64" s="3"/>
      <c r="B64" s="2"/>
      <c r="C64" s="2"/>
      <c r="D64" s="2"/>
      <c r="E64" s="2"/>
      <c r="F64" s="2"/>
      <c r="G64" s="2"/>
      <c r="H64" s="2"/>
      <c r="I64" s="2"/>
      <c r="J64" s="1"/>
      <c r="K64" s="1"/>
      <c r="L64" s="5"/>
      <c r="M64" s="44"/>
      <c r="N64" s="28"/>
    </row>
    <row r="65" spans="1:13" ht="13.5" thickBot="1" x14ac:dyDescent="0.35">
      <c r="A65" s="12"/>
      <c r="B65" s="13"/>
      <c r="C65" s="13"/>
      <c r="D65" s="13"/>
      <c r="E65" s="13"/>
      <c r="F65" s="13"/>
      <c r="G65" s="13"/>
      <c r="H65" s="13"/>
      <c r="I65" s="13"/>
      <c r="J65" s="29"/>
      <c r="K65" s="29"/>
      <c r="L65" s="30"/>
      <c r="M65" s="44"/>
    </row>
  </sheetData>
  <autoFilter ref="A1:Q65" xr:uid="{12D28914-9960-424B-9191-A9DEC2EE988A}">
    <sortState xmlns:xlrd2="http://schemas.microsoft.com/office/spreadsheetml/2017/richdata2" ref="A2:Q65">
      <sortCondition ref="A1:A65"/>
    </sortState>
  </autoFilter>
  <conditionalFormatting sqref="N2:N55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D17FC78D-09CC-44A1-A6E4-58CD3E721F4E}"/>
    <hyperlink ref="A47" r:id="rId2" display="https://www.worldometers.info/coronavirus/usa/texas/" xr:uid="{0DE5478D-A6B1-46C3-8D59-DD3F493B39F5}"/>
    <hyperlink ref="A11" r:id="rId3" display="https://www.worldometers.info/coronavirus/usa/florida/" xr:uid="{A15CE8B7-B4D6-4045-AB7B-911A8B51DDBF}"/>
    <hyperlink ref="A35" r:id="rId4" display="https://www.worldometers.info/coronavirus/usa/new-york/" xr:uid="{D5DD2572-F543-4C87-B0E7-E174F956F818}"/>
    <hyperlink ref="A16" r:id="rId5" display="https://www.worldometers.info/coronavirus/usa/illinois/" xr:uid="{2CAEB9DE-6DAF-4E01-867E-BB731FE4FCA6}"/>
    <hyperlink ref="A12" r:id="rId6" display="https://www.worldometers.info/coronavirus/usa/georgia/" xr:uid="{A57CBB3C-A3FD-4D96-8ED9-745D044722B2}"/>
    <hyperlink ref="A36" r:id="rId7" display="https://www.worldometers.info/coronavirus/usa/north-carolina/" xr:uid="{C2872C4D-71C4-47BF-BAEF-6201E4CE5934}"/>
    <hyperlink ref="A4" r:id="rId8" display="https://www.worldometers.info/coronavirus/usa/arizona/" xr:uid="{93BE91DA-6819-4545-9879-D188F9738656}"/>
    <hyperlink ref="A46" r:id="rId9" display="https://www.worldometers.info/coronavirus/usa/tennessee/" xr:uid="{48EE88CB-35AC-44A8-9578-169870ADB4CD}"/>
    <hyperlink ref="A33" r:id="rId10" display="https://www.worldometers.info/coronavirus/usa/new-jersey/" xr:uid="{1CBD6E61-29EF-4CC8-8417-F0BA0A73F76F}"/>
    <hyperlink ref="A41" r:id="rId11" display="https://www.worldometers.info/coronavirus/usa/pennsylvania/" xr:uid="{88DA70FC-042B-4800-9071-7497393C1826}"/>
    <hyperlink ref="A38" r:id="rId12" display="https://www.worldometers.info/coronavirus/usa/ohio/" xr:uid="{4AABB81B-8F44-41DA-8517-9FBA4BD88D1E}"/>
    <hyperlink ref="A21" r:id="rId13" display="https://www.worldometers.info/coronavirus/usa/louisiana/" xr:uid="{3E4DCAEC-A819-48A9-8A96-CB49DFEAEAED}"/>
    <hyperlink ref="A2" r:id="rId14" display="https://www.worldometers.info/coronavirus/usa/alabama/" xr:uid="{4722AEE2-4CE3-467C-9428-F30DB8C83DC9}"/>
    <hyperlink ref="A54" r:id="rId15" display="https://www.worldometers.info/coronavirus/usa/wisconsin/" xr:uid="{C1969267-2D0E-4E96-9484-ADF70E531FBF}"/>
    <hyperlink ref="A51" r:id="rId16" display="https://www.worldometers.info/coronavirus/usa/virginia/" xr:uid="{15DE907B-7D3C-4070-ADA5-5923DB4A8EEF}"/>
    <hyperlink ref="A44" r:id="rId17" display="https://www.worldometers.info/coronavirus/usa/south-carolina/" xr:uid="{2961BFE5-DD3A-4365-917B-FE3DA7CEED1E}"/>
    <hyperlink ref="A28" r:id="rId18" display="https://www.worldometers.info/coronavirus/usa/missouri/" xr:uid="{855E5AFD-DA56-4D4F-B3AD-AEDE2D953AE1}"/>
    <hyperlink ref="A25" r:id="rId19" display="https://www.worldometers.info/coronavirus/usa/michigan/" xr:uid="{531DEACA-A2CF-4495-A43A-7056510DCF60}"/>
    <hyperlink ref="A17" r:id="rId20" display="https://www.worldometers.info/coronavirus/usa/indiana/" xr:uid="{803CE1C5-E4C3-4B3E-9498-B51D49C458D1}"/>
    <hyperlink ref="A24" r:id="rId21" display="https://www.worldometers.info/coronavirus/usa/massachusetts/" xr:uid="{FE1B5A11-1949-4547-9F28-F372479C642C}"/>
    <hyperlink ref="A23" r:id="rId22" display="https://www.worldometers.info/coronavirus/usa/maryland/" xr:uid="{6D4FAED4-FF41-4C7D-86B5-4DC10510616D}"/>
    <hyperlink ref="A26" r:id="rId23" display="https://www.worldometers.info/coronavirus/usa/minnesota/" xr:uid="{9C6B3D62-D973-4053-883B-B28687FBE044}"/>
    <hyperlink ref="A27" r:id="rId24" display="https://www.worldometers.info/coronavirus/usa/mississippi/" xr:uid="{9D46D738-19A9-4126-ABDF-12D8DC26630B}"/>
    <hyperlink ref="A18" r:id="rId25" display="https://www.worldometers.info/coronavirus/usa/iowa/" xr:uid="{15C15C67-F084-410C-9F63-AA2E3B58D744}"/>
    <hyperlink ref="A39" r:id="rId26" display="https://www.worldometers.info/coronavirus/usa/oklahoma/" xr:uid="{0DFB7233-1301-4C64-97E0-A20B59BBE675}"/>
    <hyperlink ref="A52" r:id="rId27" display="https://www.worldometers.info/coronavirus/usa/washington/" xr:uid="{13CBD406-438E-4423-92FC-F4D9DAF8499E}"/>
    <hyperlink ref="A5" r:id="rId28" display="https://www.worldometers.info/coronavirus/usa/arkansas/" xr:uid="{DC2AC2BD-06E9-45C5-983C-B89C4AAEFFF4}"/>
    <hyperlink ref="A49" r:id="rId29" display="https://www.worldometers.info/coronavirus/usa/utah/" xr:uid="{F425D79F-F92C-4834-AB99-3D82108A2C1F}"/>
    <hyperlink ref="A31" r:id="rId30" display="https://www.worldometers.info/coronavirus/usa/nevada/" xr:uid="{4F2FA3F4-EE38-4DBD-B017-5B0D841FD765}"/>
    <hyperlink ref="A20" r:id="rId31" display="https://www.worldometers.info/coronavirus/usa/kentucky/" xr:uid="{D7C324CB-9D00-451E-A7BF-997FA36A2E98}"/>
    <hyperlink ref="A7" r:id="rId32" display="https://www.worldometers.info/coronavirus/usa/colorado/" xr:uid="{4A48C587-9545-47F4-86AD-29F1785BDC0E}"/>
    <hyperlink ref="A19" r:id="rId33" display="https://www.worldometers.info/coronavirus/usa/kansas/" xr:uid="{05920AAB-1BB0-457D-BA69-6E1C3ACD6440}"/>
    <hyperlink ref="A8" r:id="rId34" display="https://www.worldometers.info/coronavirus/usa/connecticut/" xr:uid="{D7843026-0ECD-43C2-BE46-1AB84F9FA570}"/>
    <hyperlink ref="A30" r:id="rId35" display="https://www.worldometers.info/coronavirus/usa/nebraska/" xr:uid="{6DA6C588-CFA9-4CBD-AD92-A2524A6A22CB}"/>
    <hyperlink ref="A15" r:id="rId36" display="https://www.worldometers.info/coronavirus/usa/idaho/" xr:uid="{1FF7D1B8-8AF3-42E0-8D87-4EA84BC7A688}"/>
    <hyperlink ref="A40" r:id="rId37" display="https://www.worldometers.info/coronavirus/usa/oregon/" xr:uid="{DEDDB874-EB03-4381-9126-C0817C799BB7}"/>
    <hyperlink ref="A34" r:id="rId38" display="https://www.worldometers.info/coronavirus/usa/new-mexico/" xr:uid="{C7F1B5C0-7355-4765-BF20-1B707CF02275}"/>
    <hyperlink ref="A45" r:id="rId39" display="https://www.worldometers.info/coronavirus/usa/south-dakota/" xr:uid="{078AB232-F835-441D-9F0A-38B1D45035DA}"/>
    <hyperlink ref="A37" r:id="rId40" display="https://www.worldometers.info/coronavirus/usa/north-dakota/" xr:uid="{02CEE91B-9212-4DFE-B8B0-DD18601C9672}"/>
    <hyperlink ref="A43" r:id="rId41" display="https://www.worldometers.info/coronavirus/usa/rhode-island/" xr:uid="{425EA6AD-0360-4827-9124-77B7658FAE95}"/>
    <hyperlink ref="A9" r:id="rId42" display="https://www.worldometers.info/coronavirus/usa/delaware/" xr:uid="{CCB83D24-D412-4E35-B162-4A0F1B1BED62}"/>
    <hyperlink ref="A29" r:id="rId43" display="https://www.worldometers.info/coronavirus/usa/montana/" xr:uid="{5D09B0B2-04C6-426B-A55B-11566274CA15}"/>
    <hyperlink ref="A53" r:id="rId44" display="https://www.worldometers.info/coronavirus/usa/west-virginia/" xr:uid="{2CDAEA66-59BF-4974-8EBA-7A89EBF9D1CC}"/>
    <hyperlink ref="A10" r:id="rId45" display="https://www.worldometers.info/coronavirus/usa/district-of-columbia/" xr:uid="{F8565851-8F29-4D34-A9B2-FE3818AB98A8}"/>
    <hyperlink ref="A14" r:id="rId46" display="https://www.worldometers.info/coronavirus/usa/hawaii/" xr:uid="{404B81C7-BF4D-4A0C-A353-EB1FBB5CAA4B}"/>
    <hyperlink ref="A3" r:id="rId47" display="https://www.worldometers.info/coronavirus/usa/alaska/" xr:uid="{525C907C-5066-4ED6-BE36-E136AE092F6D}"/>
    <hyperlink ref="A32" r:id="rId48" display="https://www.worldometers.info/coronavirus/usa/new-hampshire/" xr:uid="{EE4F5707-AB64-4A90-813B-31CBB0B29545}"/>
    <hyperlink ref="A55" r:id="rId49" display="https://www.worldometers.info/coronavirus/usa/wyoming/" xr:uid="{759B3035-3345-42A2-B360-B7478A3E1B9A}"/>
    <hyperlink ref="A22" r:id="rId50" display="https://www.worldometers.info/coronavirus/usa/maine/" xr:uid="{88350958-29C0-4F60-A6BC-1E6EDDF5953C}"/>
    <hyperlink ref="A50" r:id="rId51" display="https://www.worldometers.info/coronavirus/usa/vermont/" xr:uid="{9D36A2CC-0D57-4FDE-89C8-EE03067E2F95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2" workbookViewId="0">
      <selection activeCell="B2" sqref="A2:B55"/>
    </sheetView>
  </sheetViews>
  <sheetFormatPr defaultRowHeight="14.5" x14ac:dyDescent="0.35"/>
  <cols>
    <col min="1" max="1" width="13.81640625" customWidth="1"/>
    <col min="2" max="2" width="8.7265625" style="54"/>
  </cols>
  <sheetData>
    <row r="1" spans="1:2" ht="15" thickBot="1" x14ac:dyDescent="0.4"/>
    <row r="2" spans="1:2" ht="15" thickBot="1" x14ac:dyDescent="0.4">
      <c r="A2" s="39" t="s">
        <v>36</v>
      </c>
      <c r="B2" s="55">
        <v>2788</v>
      </c>
    </row>
    <row r="3" spans="1:2" ht="15" thickBot="1" x14ac:dyDescent="0.4">
      <c r="A3" s="39" t="s">
        <v>52</v>
      </c>
      <c r="B3" s="55">
        <v>67</v>
      </c>
    </row>
    <row r="4" spans="1:2" ht="15" thickBot="1" x14ac:dyDescent="0.4">
      <c r="A4" s="39" t="s">
        <v>33</v>
      </c>
      <c r="B4" s="55">
        <v>5827</v>
      </c>
    </row>
    <row r="5" spans="1:2" ht="15" thickBot="1" x14ac:dyDescent="0.4">
      <c r="A5" s="39" t="s">
        <v>34</v>
      </c>
      <c r="B5" s="55">
        <v>1704</v>
      </c>
    </row>
    <row r="6" spans="1:2" ht="15" thickBot="1" x14ac:dyDescent="0.4">
      <c r="A6" s="39" t="s">
        <v>10</v>
      </c>
      <c r="B6" s="55">
        <v>16979</v>
      </c>
    </row>
    <row r="7" spans="1:2" ht="15" thickBot="1" x14ac:dyDescent="0.4">
      <c r="A7" s="39" t="s">
        <v>18</v>
      </c>
      <c r="B7" s="55">
        <v>2176</v>
      </c>
    </row>
    <row r="8" spans="1:2" ht="15" thickBot="1" x14ac:dyDescent="0.4">
      <c r="A8" s="39" t="s">
        <v>23</v>
      </c>
      <c r="B8" s="55">
        <v>4542</v>
      </c>
    </row>
    <row r="9" spans="1:2" ht="15" thickBot="1" x14ac:dyDescent="0.4">
      <c r="A9" s="39" t="s">
        <v>43</v>
      </c>
      <c r="B9" s="55">
        <v>665</v>
      </c>
    </row>
    <row r="10" spans="1:2" ht="29.5" thickBot="1" x14ac:dyDescent="0.4">
      <c r="A10" s="39" t="s">
        <v>63</v>
      </c>
      <c r="B10" s="55">
        <v>641</v>
      </c>
    </row>
    <row r="11" spans="1:2" ht="15" thickBot="1" x14ac:dyDescent="0.4">
      <c r="A11" s="39" t="s">
        <v>13</v>
      </c>
      <c r="B11" s="55">
        <v>15970</v>
      </c>
    </row>
    <row r="12" spans="1:2" ht="15" thickBot="1" x14ac:dyDescent="0.4">
      <c r="A12" s="39" t="s">
        <v>16</v>
      </c>
      <c r="B12" s="55">
        <v>7638</v>
      </c>
    </row>
    <row r="13" spans="1:2" ht="15" thickBot="1" x14ac:dyDescent="0.4">
      <c r="A13" s="40" t="s">
        <v>64</v>
      </c>
      <c r="B13" s="55">
        <v>66</v>
      </c>
    </row>
    <row r="14" spans="1:2" ht="15" thickBot="1" x14ac:dyDescent="0.4">
      <c r="A14" s="39" t="s">
        <v>47</v>
      </c>
      <c r="B14" s="55">
        <v>187</v>
      </c>
    </row>
    <row r="15" spans="1:2" ht="15" thickBot="1" x14ac:dyDescent="0.4">
      <c r="A15" s="39" t="s">
        <v>49</v>
      </c>
      <c r="B15" s="55">
        <v>528</v>
      </c>
    </row>
    <row r="16" spans="1:2" ht="15" thickBot="1" x14ac:dyDescent="0.4">
      <c r="A16" s="39" t="s">
        <v>12</v>
      </c>
      <c r="B16" s="55">
        <v>9474</v>
      </c>
    </row>
    <row r="17" spans="1:2" ht="15" thickBot="1" x14ac:dyDescent="0.4">
      <c r="A17" s="39" t="s">
        <v>27</v>
      </c>
      <c r="B17" s="55">
        <v>3937</v>
      </c>
    </row>
    <row r="18" spans="1:2" ht="15" thickBot="1" x14ac:dyDescent="0.4">
      <c r="A18" s="39" t="s">
        <v>41</v>
      </c>
      <c r="B18" s="55">
        <v>1532</v>
      </c>
    </row>
    <row r="19" spans="1:2" ht="15" thickBot="1" x14ac:dyDescent="0.4">
      <c r="A19" s="39" t="s">
        <v>45</v>
      </c>
      <c r="B19" s="55">
        <v>860</v>
      </c>
    </row>
    <row r="20" spans="1:2" ht="15" thickBot="1" x14ac:dyDescent="0.4">
      <c r="A20" s="39" t="s">
        <v>38</v>
      </c>
      <c r="B20" s="55">
        <v>1317</v>
      </c>
    </row>
    <row r="21" spans="1:2" ht="15" thickBot="1" x14ac:dyDescent="0.4">
      <c r="A21" s="39" t="s">
        <v>14</v>
      </c>
      <c r="B21" s="55">
        <v>5750</v>
      </c>
    </row>
    <row r="22" spans="1:2" ht="15" thickBot="1" x14ac:dyDescent="0.4">
      <c r="A22" s="39" t="s">
        <v>39</v>
      </c>
      <c r="B22" s="55">
        <v>146</v>
      </c>
    </row>
    <row r="23" spans="1:2" ht="15" thickBot="1" x14ac:dyDescent="0.4">
      <c r="A23" s="39" t="s">
        <v>26</v>
      </c>
      <c r="B23" s="55">
        <v>4037</v>
      </c>
    </row>
    <row r="24" spans="1:2" ht="15" thickBot="1" x14ac:dyDescent="0.4">
      <c r="A24" s="39" t="s">
        <v>17</v>
      </c>
      <c r="B24" s="55">
        <v>9737</v>
      </c>
    </row>
    <row r="25" spans="1:2" ht="15" thickBot="1" x14ac:dyDescent="0.4">
      <c r="A25" s="39" t="s">
        <v>11</v>
      </c>
      <c r="B25" s="55">
        <v>7317</v>
      </c>
    </row>
    <row r="26" spans="1:2" ht="15" thickBot="1" x14ac:dyDescent="0.4">
      <c r="A26" s="39" t="s">
        <v>32</v>
      </c>
      <c r="B26" s="55">
        <v>2287</v>
      </c>
    </row>
    <row r="27" spans="1:2" ht="15" thickBot="1" x14ac:dyDescent="0.4">
      <c r="A27" s="39" t="s">
        <v>30</v>
      </c>
      <c r="B27" s="55">
        <v>3171</v>
      </c>
    </row>
    <row r="28" spans="1:2" ht="15" thickBot="1" x14ac:dyDescent="0.4">
      <c r="A28" s="39" t="s">
        <v>35</v>
      </c>
      <c r="B28" s="55">
        <v>2679</v>
      </c>
    </row>
    <row r="29" spans="1:2" ht="15" thickBot="1" x14ac:dyDescent="0.4">
      <c r="A29" s="39" t="s">
        <v>51</v>
      </c>
      <c r="B29" s="55">
        <v>241</v>
      </c>
    </row>
    <row r="30" spans="1:2" ht="15" thickBot="1" x14ac:dyDescent="0.4">
      <c r="A30" s="39" t="s">
        <v>50</v>
      </c>
      <c r="B30" s="55">
        <v>548</v>
      </c>
    </row>
    <row r="31" spans="1:2" ht="15" thickBot="1" x14ac:dyDescent="0.4">
      <c r="A31" s="39" t="s">
        <v>31</v>
      </c>
      <c r="B31" s="55">
        <v>1710</v>
      </c>
    </row>
    <row r="32" spans="1:2" ht="29.5" thickBot="1" x14ac:dyDescent="0.4">
      <c r="A32" s="39" t="s">
        <v>42</v>
      </c>
      <c r="B32" s="55">
        <v>467</v>
      </c>
    </row>
    <row r="33" spans="1:2" ht="15" thickBot="1" x14ac:dyDescent="0.4">
      <c r="A33" s="39" t="s">
        <v>8</v>
      </c>
      <c r="B33" s="55">
        <v>16336</v>
      </c>
    </row>
    <row r="34" spans="1:2" ht="15" thickBot="1" x14ac:dyDescent="0.4">
      <c r="A34" s="39" t="s">
        <v>44</v>
      </c>
      <c r="B34" s="55">
        <v>934</v>
      </c>
    </row>
    <row r="35" spans="1:2" ht="15" thickBot="1" x14ac:dyDescent="0.4">
      <c r="A35" s="39" t="s">
        <v>7</v>
      </c>
      <c r="B35" s="55">
        <v>33477</v>
      </c>
    </row>
    <row r="36" spans="1:2" ht="15" thickBot="1" x14ac:dyDescent="0.4">
      <c r="A36" s="39" t="s">
        <v>24</v>
      </c>
      <c r="B36" s="55">
        <v>3934</v>
      </c>
    </row>
    <row r="37" spans="1:2" ht="15" thickBot="1" x14ac:dyDescent="0.4">
      <c r="A37" s="39" t="s">
        <v>53</v>
      </c>
      <c r="B37" s="55">
        <v>404</v>
      </c>
    </row>
    <row r="38" spans="1:2" ht="15" thickBot="1" x14ac:dyDescent="0.4">
      <c r="A38" s="39" t="s">
        <v>21</v>
      </c>
      <c r="B38" s="55">
        <v>5074</v>
      </c>
    </row>
    <row r="39" spans="1:2" ht="15" thickBot="1" x14ac:dyDescent="0.4">
      <c r="A39" s="39" t="s">
        <v>46</v>
      </c>
      <c r="B39" s="55">
        <v>1171</v>
      </c>
    </row>
    <row r="40" spans="1:2" ht="15" thickBot="1" x14ac:dyDescent="0.4">
      <c r="A40" s="39" t="s">
        <v>37</v>
      </c>
      <c r="B40" s="55">
        <v>620</v>
      </c>
    </row>
    <row r="41" spans="1:2" ht="15" thickBot="1" x14ac:dyDescent="0.4">
      <c r="A41" s="39" t="s">
        <v>19</v>
      </c>
      <c r="B41" s="55">
        <v>8563</v>
      </c>
    </row>
    <row r="42" spans="1:2" ht="15" thickBot="1" x14ac:dyDescent="0.4">
      <c r="A42" s="40" t="s">
        <v>65</v>
      </c>
      <c r="B42" s="55">
        <v>766</v>
      </c>
    </row>
    <row r="43" spans="1:2" ht="15" thickBot="1" x14ac:dyDescent="0.4">
      <c r="A43" s="39" t="s">
        <v>40</v>
      </c>
      <c r="B43" s="55">
        <v>1152</v>
      </c>
    </row>
    <row r="44" spans="1:2" ht="15" thickBot="1" x14ac:dyDescent="0.4">
      <c r="A44" s="39" t="s">
        <v>25</v>
      </c>
      <c r="B44" s="55">
        <v>3650</v>
      </c>
    </row>
    <row r="45" spans="1:2" ht="15" thickBot="1" x14ac:dyDescent="0.4">
      <c r="A45" s="39" t="s">
        <v>54</v>
      </c>
      <c r="B45" s="55">
        <v>323</v>
      </c>
    </row>
    <row r="46" spans="1:2" ht="15" thickBot="1" x14ac:dyDescent="0.4">
      <c r="A46" s="39" t="s">
        <v>20</v>
      </c>
      <c r="B46" s="55">
        <v>2909</v>
      </c>
    </row>
    <row r="47" spans="1:2" ht="15" thickBot="1" x14ac:dyDescent="0.4">
      <c r="A47" s="39" t="s">
        <v>15</v>
      </c>
      <c r="B47" s="55">
        <v>17582</v>
      </c>
    </row>
    <row r="48" spans="1:2" ht="21.5" thickBot="1" x14ac:dyDescent="0.4">
      <c r="A48" s="40" t="s">
        <v>66</v>
      </c>
      <c r="B48" s="55">
        <v>21</v>
      </c>
    </row>
    <row r="49" spans="1:2" ht="15" thickBot="1" x14ac:dyDescent="0.4">
      <c r="A49" s="39" t="s">
        <v>28</v>
      </c>
      <c r="B49" s="55">
        <v>543</v>
      </c>
    </row>
    <row r="50" spans="1:2" ht="15" thickBot="1" x14ac:dyDescent="0.4">
      <c r="A50" s="39" t="s">
        <v>48</v>
      </c>
      <c r="B50" s="55">
        <v>58</v>
      </c>
    </row>
    <row r="51" spans="1:2" ht="15" thickBot="1" x14ac:dyDescent="0.4">
      <c r="A51" s="39" t="s">
        <v>29</v>
      </c>
      <c r="B51" s="55">
        <v>3433</v>
      </c>
    </row>
    <row r="52" spans="1:2" ht="15" thickBot="1" x14ac:dyDescent="0.4">
      <c r="A52" s="39" t="s">
        <v>9</v>
      </c>
      <c r="B52" s="55">
        <v>2248</v>
      </c>
    </row>
    <row r="53" spans="1:2" ht="15" thickBot="1" x14ac:dyDescent="0.4">
      <c r="A53" s="39" t="s">
        <v>56</v>
      </c>
      <c r="B53" s="55">
        <v>399</v>
      </c>
    </row>
    <row r="54" spans="1:2" ht="15" thickBot="1" x14ac:dyDescent="0.4">
      <c r="A54" s="39" t="s">
        <v>22</v>
      </c>
      <c r="B54" s="55">
        <v>1574</v>
      </c>
    </row>
    <row r="55" spans="1:2" ht="15" thickBot="1" x14ac:dyDescent="0.4">
      <c r="A55" s="46" t="s">
        <v>55</v>
      </c>
      <c r="B55" s="56">
        <v>57</v>
      </c>
    </row>
    <row r="56" spans="1:2" ht="15" thickBot="1" x14ac:dyDescent="0.4">
      <c r="A56" s="46"/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A2C7CA34-3B0F-409E-9563-683611B1B11C}"/>
    <hyperlink ref="A47" r:id="rId2" display="https://www.worldometers.info/coronavirus/usa/texas/" xr:uid="{F8D420B5-CA1A-442E-8CF0-8E604AC5006C}"/>
    <hyperlink ref="A11" r:id="rId3" display="https://www.worldometers.info/coronavirus/usa/florida/" xr:uid="{9C3AA333-2D92-4523-97D2-89ACE3DB81C0}"/>
    <hyperlink ref="A35" r:id="rId4" display="https://www.worldometers.info/coronavirus/usa/new-york/" xr:uid="{B4093932-0E84-4B91-A952-9F2685E1F7C9}"/>
    <hyperlink ref="A16" r:id="rId5" display="https://www.worldometers.info/coronavirus/usa/illinois/" xr:uid="{48CABD00-7363-4C73-9AB7-018AB9C89D9E}"/>
    <hyperlink ref="A12" r:id="rId6" display="https://www.worldometers.info/coronavirus/usa/georgia/" xr:uid="{0BCDD0F5-1771-4F37-BA1B-D04C5DEDB82C}"/>
    <hyperlink ref="A36" r:id="rId7" display="https://www.worldometers.info/coronavirus/usa/north-carolina/" xr:uid="{29AAB894-19A9-42A6-987A-D13BB66EF32D}"/>
    <hyperlink ref="A4" r:id="rId8" display="https://www.worldometers.info/coronavirus/usa/arizona/" xr:uid="{61200157-2EE5-496B-BBC9-C319D5ED2052}"/>
    <hyperlink ref="A46" r:id="rId9" display="https://www.worldometers.info/coronavirus/usa/tennessee/" xr:uid="{F95A275F-36C5-478C-86E2-E08BC3092C7C}"/>
    <hyperlink ref="A33" r:id="rId10" display="https://www.worldometers.info/coronavirus/usa/new-jersey/" xr:uid="{5D4BC4B1-4B83-446E-BDC9-A1EF4544CDAF}"/>
    <hyperlink ref="A41" r:id="rId11" display="https://www.worldometers.info/coronavirus/usa/pennsylvania/" xr:uid="{17FA0F8D-5E3F-4749-978E-61A9B3F6A464}"/>
    <hyperlink ref="A38" r:id="rId12" display="https://www.worldometers.info/coronavirus/usa/ohio/" xr:uid="{C87059C5-9548-4A14-BB46-D3F80FBE067C}"/>
    <hyperlink ref="A21" r:id="rId13" display="https://www.worldometers.info/coronavirus/usa/louisiana/" xr:uid="{64CFFA8E-EFB5-48BC-8AB9-A45DE3A654AE}"/>
    <hyperlink ref="A2" r:id="rId14" display="https://www.worldometers.info/coronavirus/usa/alabama/" xr:uid="{8569BF81-F358-436C-A75D-A90C06551098}"/>
    <hyperlink ref="A54" r:id="rId15" display="https://www.worldometers.info/coronavirus/usa/wisconsin/" xr:uid="{6EDDF38B-3505-4808-B996-8A3D4F49E96A}"/>
    <hyperlink ref="A51" r:id="rId16" display="https://www.worldometers.info/coronavirus/usa/virginia/" xr:uid="{514EF493-0FEF-4CF4-A2FC-D6F585A7254A}"/>
    <hyperlink ref="A44" r:id="rId17" display="https://www.worldometers.info/coronavirus/usa/south-carolina/" xr:uid="{377A3E80-8BCA-482A-AF06-B0895975503E}"/>
    <hyperlink ref="A28" r:id="rId18" display="https://www.worldometers.info/coronavirus/usa/missouri/" xr:uid="{2CE6D0AB-AB1E-4140-9DE6-57AE0041686E}"/>
    <hyperlink ref="A25" r:id="rId19" display="https://www.worldometers.info/coronavirus/usa/michigan/" xr:uid="{68C32769-0742-464F-8966-07098B725174}"/>
    <hyperlink ref="A17" r:id="rId20" display="https://www.worldometers.info/coronavirus/usa/indiana/" xr:uid="{CF49D717-47CE-41FF-9A5B-13999E05B950}"/>
    <hyperlink ref="A24" r:id="rId21" display="https://www.worldometers.info/coronavirus/usa/massachusetts/" xr:uid="{995FAA50-C8B4-4D85-A660-3C0894971E54}"/>
    <hyperlink ref="A23" r:id="rId22" display="https://www.worldometers.info/coronavirus/usa/maryland/" xr:uid="{D2BA8302-42BB-4234-AAAB-0E4701020255}"/>
    <hyperlink ref="A26" r:id="rId23" display="https://www.worldometers.info/coronavirus/usa/minnesota/" xr:uid="{82208F81-A84E-43C8-B38B-49A63C573EA1}"/>
    <hyperlink ref="A27" r:id="rId24" display="https://www.worldometers.info/coronavirus/usa/mississippi/" xr:uid="{9D7FD924-2C83-4E19-AF37-6D09B2396FF0}"/>
    <hyperlink ref="A18" r:id="rId25" display="https://www.worldometers.info/coronavirus/usa/iowa/" xr:uid="{718D5D93-2508-485D-A52F-93BCE53034CC}"/>
    <hyperlink ref="A39" r:id="rId26" display="https://www.worldometers.info/coronavirus/usa/oklahoma/" xr:uid="{E712F39D-4D52-40CD-A153-7877A54D8E9B}"/>
    <hyperlink ref="A52" r:id="rId27" display="https://www.worldometers.info/coronavirus/usa/washington/" xr:uid="{5CA6EDDB-78FE-4D65-9DB2-0724357A0B2C}"/>
    <hyperlink ref="A5" r:id="rId28" display="https://www.worldometers.info/coronavirus/usa/arkansas/" xr:uid="{2FF00FBD-2281-4A40-8CC8-4510B323F99A}"/>
    <hyperlink ref="A49" r:id="rId29" display="https://www.worldometers.info/coronavirus/usa/utah/" xr:uid="{9FE7BC94-0CE2-4F81-BC63-79427B88053A}"/>
    <hyperlink ref="A31" r:id="rId30" display="https://www.worldometers.info/coronavirus/usa/nevada/" xr:uid="{825123DE-6670-4DC8-B3E8-CE23BC41BFA7}"/>
    <hyperlink ref="A20" r:id="rId31" display="https://www.worldometers.info/coronavirus/usa/kentucky/" xr:uid="{541F43F0-50D1-4388-B141-13F2B5708618}"/>
    <hyperlink ref="A7" r:id="rId32" display="https://www.worldometers.info/coronavirus/usa/colorado/" xr:uid="{22849318-BA69-4466-8D23-F956A5707928}"/>
    <hyperlink ref="A19" r:id="rId33" display="https://www.worldometers.info/coronavirus/usa/kansas/" xr:uid="{8DBEB031-C590-4D6E-8C6B-BB78556816FD}"/>
    <hyperlink ref="A8" r:id="rId34" display="https://www.worldometers.info/coronavirus/usa/connecticut/" xr:uid="{86D5436C-F9A3-417A-B3DC-9E80C661A966}"/>
    <hyperlink ref="A30" r:id="rId35" display="https://www.worldometers.info/coronavirus/usa/nebraska/" xr:uid="{B9D4AB13-0454-4E8A-A494-1A911A01B16B}"/>
    <hyperlink ref="A15" r:id="rId36" display="https://www.worldometers.info/coronavirus/usa/idaho/" xr:uid="{84C91740-EDFF-420F-AC9D-C291C0C5F98E}"/>
    <hyperlink ref="A40" r:id="rId37" display="https://www.worldometers.info/coronavirus/usa/oregon/" xr:uid="{0C8A6EA7-389D-40D9-9096-25E1805C2002}"/>
    <hyperlink ref="A34" r:id="rId38" display="https://www.worldometers.info/coronavirus/usa/new-mexico/" xr:uid="{8DE76EEA-B259-4D88-A0B9-EC1F3A7A3EBB}"/>
    <hyperlink ref="A45" r:id="rId39" display="https://www.worldometers.info/coronavirus/usa/south-dakota/" xr:uid="{84B05588-8EDA-49BA-891F-F93EC4457D95}"/>
    <hyperlink ref="A37" r:id="rId40" display="https://www.worldometers.info/coronavirus/usa/north-dakota/" xr:uid="{E4340773-BE31-4421-A75F-0A0C19ABF557}"/>
    <hyperlink ref="A43" r:id="rId41" display="https://www.worldometers.info/coronavirus/usa/rhode-island/" xr:uid="{CF015AB3-82E1-42DF-92A2-DF92214C1313}"/>
    <hyperlink ref="A9" r:id="rId42" display="https://www.worldometers.info/coronavirus/usa/delaware/" xr:uid="{41EC860B-53D3-4BE8-BF00-90195E498BBC}"/>
    <hyperlink ref="A29" r:id="rId43" display="https://www.worldometers.info/coronavirus/usa/montana/" xr:uid="{E22405E6-56DB-4AB0-A942-A07F6DC76E7C}"/>
    <hyperlink ref="A53" r:id="rId44" display="https://www.worldometers.info/coronavirus/usa/west-virginia/" xr:uid="{506DC213-B97C-407A-92CF-D17DBC0D3871}"/>
    <hyperlink ref="A10" r:id="rId45" display="https://www.worldometers.info/coronavirus/usa/district-of-columbia/" xr:uid="{072C1F31-3207-4A37-960B-D1DBA5473D8D}"/>
    <hyperlink ref="A14" r:id="rId46" display="https://www.worldometers.info/coronavirus/usa/hawaii/" xr:uid="{E863D0B0-F4F3-4EA7-9E59-551AC62788A8}"/>
    <hyperlink ref="A3" r:id="rId47" display="https://www.worldometers.info/coronavirus/usa/alaska/" xr:uid="{DC32732A-D4E3-4911-A5F6-B333E5EFEDDA}"/>
    <hyperlink ref="A32" r:id="rId48" display="https://www.worldometers.info/coronavirus/usa/new-hampshire/" xr:uid="{351310E5-523B-41D9-AE61-BFF28B98F436}"/>
    <hyperlink ref="A55" r:id="rId49" display="https://www.worldometers.info/coronavirus/usa/wyoming/" xr:uid="{98D3EE38-584B-4499-8ACF-B7AF767A2A7B}"/>
    <hyperlink ref="A22" r:id="rId50" display="https://www.worldometers.info/coronavirus/usa/maine/" xr:uid="{C07F8370-93FB-402B-A2ED-CD4B3B0FE1B6}"/>
    <hyperlink ref="A50" r:id="rId51" display="https://www.worldometers.info/coronavirus/usa/vermont/" xr:uid="{12A9BA06-7A6D-4829-9FC1-24D349C3DA8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1" bestFit="1" customWidth="1"/>
    <col min="4" max="16384" width="8.7265625" style="27"/>
  </cols>
  <sheetData>
    <row r="1" spans="1:3" ht="13" thickBot="1" x14ac:dyDescent="0.4">
      <c r="A1" s="27" t="s">
        <v>96</v>
      </c>
      <c r="C1" s="31" t="s">
        <v>95</v>
      </c>
    </row>
    <row r="2" spans="1:3" ht="15" thickBot="1" x14ac:dyDescent="0.4">
      <c r="A2" s="27" t="s">
        <v>36</v>
      </c>
      <c r="B2" s="39" t="s">
        <v>36</v>
      </c>
      <c r="C2" s="55">
        <v>2788</v>
      </c>
    </row>
    <row r="3" spans="1:3" ht="15" thickBot="1" x14ac:dyDescent="0.4">
      <c r="B3" s="39" t="s">
        <v>52</v>
      </c>
      <c r="C3" s="55">
        <v>67</v>
      </c>
    </row>
    <row r="4" spans="1:3" ht="15" thickBot="1" x14ac:dyDescent="0.4">
      <c r="A4" s="27" t="s">
        <v>33</v>
      </c>
      <c r="B4" s="39" t="s">
        <v>33</v>
      </c>
      <c r="C4" s="55">
        <v>5827</v>
      </c>
    </row>
    <row r="5" spans="1:3" ht="15" thickBot="1" x14ac:dyDescent="0.4">
      <c r="A5" s="27" t="s">
        <v>34</v>
      </c>
      <c r="B5" s="39" t="s">
        <v>34</v>
      </c>
      <c r="C5" s="55">
        <v>1704</v>
      </c>
    </row>
    <row r="6" spans="1:3" ht="15" thickBot="1" x14ac:dyDescent="0.4">
      <c r="A6" s="27" t="s">
        <v>10</v>
      </c>
      <c r="B6" s="39" t="s">
        <v>10</v>
      </c>
      <c r="C6" s="55">
        <v>16979</v>
      </c>
    </row>
    <row r="7" spans="1:3" ht="15" thickBot="1" x14ac:dyDescent="0.4">
      <c r="A7" s="27" t="s">
        <v>18</v>
      </c>
      <c r="B7" s="39" t="s">
        <v>18</v>
      </c>
      <c r="C7" s="55">
        <v>2176</v>
      </c>
    </row>
    <row r="8" spans="1:3" ht="15" thickBot="1" x14ac:dyDescent="0.4">
      <c r="A8" s="27" t="s">
        <v>23</v>
      </c>
      <c r="B8" s="39" t="s">
        <v>23</v>
      </c>
      <c r="C8" s="55">
        <v>4542</v>
      </c>
    </row>
    <row r="9" spans="1:3" ht="15" thickBot="1" x14ac:dyDescent="0.4">
      <c r="A9" s="27" t="s">
        <v>43</v>
      </c>
      <c r="B9" s="39" t="s">
        <v>43</v>
      </c>
      <c r="C9" s="55">
        <v>665</v>
      </c>
    </row>
    <row r="10" spans="1:3" ht="29.5" thickBot="1" x14ac:dyDescent="0.4">
      <c r="A10" s="27" t="s">
        <v>94</v>
      </c>
      <c r="B10" s="39" t="s">
        <v>63</v>
      </c>
      <c r="C10" s="55">
        <v>641</v>
      </c>
    </row>
    <row r="11" spans="1:3" ht="15" thickBot="1" x14ac:dyDescent="0.4">
      <c r="A11" s="27" t="s">
        <v>13</v>
      </c>
      <c r="B11" s="39" t="s">
        <v>13</v>
      </c>
      <c r="C11" s="55">
        <v>15970</v>
      </c>
    </row>
    <row r="12" spans="1:3" ht="15" thickBot="1" x14ac:dyDescent="0.4">
      <c r="A12" s="27" t="s">
        <v>16</v>
      </c>
      <c r="B12" s="39" t="s">
        <v>16</v>
      </c>
      <c r="C12" s="55">
        <v>7638</v>
      </c>
    </row>
    <row r="13" spans="1:3" ht="13" thickBot="1" x14ac:dyDescent="0.4">
      <c r="A13" s="27" t="s">
        <v>64</v>
      </c>
      <c r="B13" s="40" t="s">
        <v>64</v>
      </c>
      <c r="C13" s="55">
        <v>66</v>
      </c>
    </row>
    <row r="14" spans="1:3" ht="15" thickBot="1" x14ac:dyDescent="0.4">
      <c r="B14" s="39" t="s">
        <v>47</v>
      </c>
      <c r="C14" s="55">
        <v>187</v>
      </c>
    </row>
    <row r="15" spans="1:3" ht="15" thickBot="1" x14ac:dyDescent="0.4">
      <c r="A15" s="27" t="s">
        <v>49</v>
      </c>
      <c r="B15" s="39" t="s">
        <v>49</v>
      </c>
      <c r="C15" s="55">
        <v>528</v>
      </c>
    </row>
    <row r="16" spans="1:3" ht="15" thickBot="1" x14ac:dyDescent="0.4">
      <c r="A16" s="27" t="s">
        <v>12</v>
      </c>
      <c r="B16" s="39" t="s">
        <v>12</v>
      </c>
      <c r="C16" s="55">
        <v>9474</v>
      </c>
    </row>
    <row r="17" spans="1:3" ht="15" thickBot="1" x14ac:dyDescent="0.4">
      <c r="A17" s="27" t="s">
        <v>27</v>
      </c>
      <c r="B17" s="39" t="s">
        <v>27</v>
      </c>
      <c r="C17" s="55">
        <v>3937</v>
      </c>
    </row>
    <row r="18" spans="1:3" ht="15" thickBot="1" x14ac:dyDescent="0.4">
      <c r="A18" s="27" t="s">
        <v>41</v>
      </c>
      <c r="B18" s="39" t="s">
        <v>41</v>
      </c>
      <c r="C18" s="55">
        <v>1532</v>
      </c>
    </row>
    <row r="19" spans="1:3" ht="15" thickBot="1" x14ac:dyDescent="0.4">
      <c r="A19" s="27" t="s">
        <v>45</v>
      </c>
      <c r="B19" s="39" t="s">
        <v>45</v>
      </c>
      <c r="C19" s="55">
        <v>860</v>
      </c>
    </row>
    <row r="20" spans="1:3" ht="15" thickBot="1" x14ac:dyDescent="0.4">
      <c r="A20" s="27" t="s">
        <v>38</v>
      </c>
      <c r="B20" s="39" t="s">
        <v>38</v>
      </c>
      <c r="C20" s="55">
        <v>1317</v>
      </c>
    </row>
    <row r="21" spans="1:3" ht="15" thickBot="1" x14ac:dyDescent="0.4">
      <c r="A21" s="27" t="s">
        <v>14</v>
      </c>
      <c r="B21" s="39" t="s">
        <v>14</v>
      </c>
      <c r="C21" s="55">
        <v>5750</v>
      </c>
    </row>
    <row r="22" spans="1:3" ht="15" thickBot="1" x14ac:dyDescent="0.4">
      <c r="B22" s="39" t="s">
        <v>39</v>
      </c>
      <c r="C22" s="55">
        <v>146</v>
      </c>
    </row>
    <row r="23" spans="1:3" ht="15" thickBot="1" x14ac:dyDescent="0.4">
      <c r="A23" s="27" t="s">
        <v>26</v>
      </c>
      <c r="B23" s="39" t="s">
        <v>26</v>
      </c>
      <c r="C23" s="55">
        <v>4037</v>
      </c>
    </row>
    <row r="24" spans="1:3" ht="15" thickBot="1" x14ac:dyDescent="0.4">
      <c r="A24" s="27" t="s">
        <v>17</v>
      </c>
      <c r="B24" s="39" t="s">
        <v>17</v>
      </c>
      <c r="C24" s="55">
        <v>9737</v>
      </c>
    </row>
    <row r="25" spans="1:3" ht="15" thickBot="1" x14ac:dyDescent="0.4">
      <c r="A25" s="27" t="s">
        <v>11</v>
      </c>
      <c r="B25" s="39" t="s">
        <v>11</v>
      </c>
      <c r="C25" s="55">
        <v>7317</v>
      </c>
    </row>
    <row r="26" spans="1:3" ht="15" thickBot="1" x14ac:dyDescent="0.4">
      <c r="A26" s="27" t="s">
        <v>32</v>
      </c>
      <c r="B26" s="39" t="s">
        <v>32</v>
      </c>
      <c r="C26" s="55">
        <v>2287</v>
      </c>
    </row>
    <row r="27" spans="1:3" ht="15" thickBot="1" x14ac:dyDescent="0.4">
      <c r="A27" s="27" t="s">
        <v>30</v>
      </c>
      <c r="B27" s="39" t="s">
        <v>30</v>
      </c>
      <c r="C27" s="55">
        <v>3171</v>
      </c>
    </row>
    <row r="28" spans="1:3" ht="15" thickBot="1" x14ac:dyDescent="0.4">
      <c r="A28" s="27" t="s">
        <v>35</v>
      </c>
      <c r="B28" s="39" t="s">
        <v>35</v>
      </c>
      <c r="C28" s="55">
        <v>2679</v>
      </c>
    </row>
    <row r="29" spans="1:3" ht="15" thickBot="1" x14ac:dyDescent="0.4">
      <c r="B29" s="39" t="s">
        <v>51</v>
      </c>
      <c r="C29" s="55">
        <v>241</v>
      </c>
    </row>
    <row r="30" spans="1:3" ht="15" thickBot="1" x14ac:dyDescent="0.4">
      <c r="B30" s="39" t="s">
        <v>50</v>
      </c>
      <c r="C30" s="55">
        <v>548</v>
      </c>
    </row>
    <row r="31" spans="1:3" ht="15" thickBot="1" x14ac:dyDescent="0.4">
      <c r="A31" s="27" t="s">
        <v>31</v>
      </c>
      <c r="B31" s="39" t="s">
        <v>31</v>
      </c>
      <c r="C31" s="55">
        <v>1710</v>
      </c>
    </row>
    <row r="32" spans="1:3" ht="15" thickBot="1" x14ac:dyDescent="0.4">
      <c r="A32" s="27" t="s">
        <v>42</v>
      </c>
      <c r="B32" s="39" t="s">
        <v>42</v>
      </c>
      <c r="C32" s="55">
        <v>467</v>
      </c>
    </row>
    <row r="33" spans="1:3" ht="15" thickBot="1" x14ac:dyDescent="0.4">
      <c r="A33" s="27" t="s">
        <v>8</v>
      </c>
      <c r="B33" s="39" t="s">
        <v>8</v>
      </c>
      <c r="C33" s="55">
        <v>16336</v>
      </c>
    </row>
    <row r="34" spans="1:3" ht="15" thickBot="1" x14ac:dyDescent="0.4">
      <c r="A34" s="27" t="s">
        <v>44</v>
      </c>
      <c r="B34" s="39" t="s">
        <v>44</v>
      </c>
      <c r="C34" s="55">
        <v>934</v>
      </c>
    </row>
    <row r="35" spans="1:3" ht="15" thickBot="1" x14ac:dyDescent="0.4">
      <c r="A35" s="27" t="s">
        <v>7</v>
      </c>
      <c r="B35" s="39" t="s">
        <v>7</v>
      </c>
      <c r="C35" s="55">
        <v>33477</v>
      </c>
    </row>
    <row r="36" spans="1:3" ht="15" thickBot="1" x14ac:dyDescent="0.4">
      <c r="A36" s="27" t="s">
        <v>24</v>
      </c>
      <c r="B36" s="39" t="s">
        <v>24</v>
      </c>
      <c r="C36" s="55">
        <v>3934</v>
      </c>
    </row>
    <row r="37" spans="1:3" ht="15" thickBot="1" x14ac:dyDescent="0.4">
      <c r="B37" s="39" t="s">
        <v>53</v>
      </c>
      <c r="C37" s="55">
        <v>404</v>
      </c>
    </row>
    <row r="38" spans="1:3" ht="15" thickBot="1" x14ac:dyDescent="0.4">
      <c r="A38" s="27" t="s">
        <v>21</v>
      </c>
      <c r="B38" s="39" t="s">
        <v>21</v>
      </c>
      <c r="C38" s="55">
        <v>5074</v>
      </c>
    </row>
    <row r="39" spans="1:3" ht="15" thickBot="1" x14ac:dyDescent="0.4">
      <c r="A39" s="27" t="s">
        <v>46</v>
      </c>
      <c r="B39" s="39" t="s">
        <v>46</v>
      </c>
      <c r="C39" s="55">
        <v>1171</v>
      </c>
    </row>
    <row r="40" spans="1:3" ht="15" thickBot="1" x14ac:dyDescent="0.4">
      <c r="A40" s="27" t="s">
        <v>37</v>
      </c>
      <c r="B40" s="39" t="s">
        <v>37</v>
      </c>
      <c r="C40" s="55">
        <v>620</v>
      </c>
    </row>
    <row r="41" spans="1:3" ht="15" thickBot="1" x14ac:dyDescent="0.4">
      <c r="A41" s="27" t="s">
        <v>19</v>
      </c>
      <c r="B41" s="39" t="s">
        <v>19</v>
      </c>
      <c r="C41" s="55">
        <v>8563</v>
      </c>
    </row>
    <row r="42" spans="1:3" ht="13" thickBot="1" x14ac:dyDescent="0.4">
      <c r="A42" s="27" t="s">
        <v>65</v>
      </c>
      <c r="B42" s="40" t="s">
        <v>65</v>
      </c>
      <c r="C42" s="55">
        <v>766</v>
      </c>
    </row>
    <row r="43" spans="1:3" ht="15" thickBot="1" x14ac:dyDescent="0.4">
      <c r="B43" s="39" t="s">
        <v>40</v>
      </c>
      <c r="C43" s="55">
        <v>1152</v>
      </c>
    </row>
    <row r="44" spans="1:3" ht="15" thickBot="1" x14ac:dyDescent="0.4">
      <c r="A44" s="27" t="s">
        <v>25</v>
      </c>
      <c r="B44" s="39" t="s">
        <v>25</v>
      </c>
      <c r="C44" s="55">
        <v>3650</v>
      </c>
    </row>
    <row r="45" spans="1:3" ht="15" thickBot="1" x14ac:dyDescent="0.4">
      <c r="A45" s="27" t="s">
        <v>54</v>
      </c>
      <c r="B45" s="39" t="s">
        <v>54</v>
      </c>
      <c r="C45" s="55">
        <v>323</v>
      </c>
    </row>
    <row r="46" spans="1:3" ht="15" thickBot="1" x14ac:dyDescent="0.4">
      <c r="A46" s="27" t="s">
        <v>20</v>
      </c>
      <c r="B46" s="39" t="s">
        <v>20</v>
      </c>
      <c r="C46" s="55">
        <v>2909</v>
      </c>
    </row>
    <row r="47" spans="1:3" ht="15" thickBot="1" x14ac:dyDescent="0.4">
      <c r="A47" s="27" t="s">
        <v>15</v>
      </c>
      <c r="B47" s="39" t="s">
        <v>15</v>
      </c>
      <c r="C47" s="55">
        <v>17582</v>
      </c>
    </row>
    <row r="48" spans="1:3" ht="15" thickBot="1" x14ac:dyDescent="0.4">
      <c r="A48" s="27" t="s">
        <v>28</v>
      </c>
      <c r="B48" s="39" t="s">
        <v>28</v>
      </c>
      <c r="C48" s="55">
        <v>543</v>
      </c>
    </row>
    <row r="49" spans="1:3" ht="15" thickBot="1" x14ac:dyDescent="0.4">
      <c r="A49" s="27" t="s">
        <v>48</v>
      </c>
      <c r="B49" s="39" t="s">
        <v>48</v>
      </c>
      <c r="C49" s="55">
        <v>58</v>
      </c>
    </row>
    <row r="50" spans="1:3" ht="15" thickBot="1" x14ac:dyDescent="0.4">
      <c r="A50" s="27" t="s">
        <v>29</v>
      </c>
      <c r="B50" s="39" t="s">
        <v>29</v>
      </c>
      <c r="C50" s="55">
        <v>3433</v>
      </c>
    </row>
    <row r="51" spans="1:3" ht="15" thickBot="1" x14ac:dyDescent="0.4">
      <c r="A51" s="27" t="s">
        <v>9</v>
      </c>
      <c r="B51" s="39" t="s">
        <v>9</v>
      </c>
      <c r="C51" s="55">
        <v>2248</v>
      </c>
    </row>
    <row r="52" spans="1:3" ht="15" thickBot="1" x14ac:dyDescent="0.4">
      <c r="B52" s="39" t="s">
        <v>56</v>
      </c>
      <c r="C52" s="55">
        <v>399</v>
      </c>
    </row>
    <row r="53" spans="1:3" ht="15" thickBot="1" x14ac:dyDescent="0.4">
      <c r="A53" s="27" t="s">
        <v>22</v>
      </c>
      <c r="B53" s="39" t="s">
        <v>22</v>
      </c>
      <c r="C53" s="55">
        <v>1574</v>
      </c>
    </row>
    <row r="54" spans="1:3" ht="15" thickBot="1" x14ac:dyDescent="0.4">
      <c r="A54" s="27" t="s">
        <v>55</v>
      </c>
      <c r="B54" s="46" t="s">
        <v>55</v>
      </c>
      <c r="C54" s="56">
        <v>57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0896AF1F-F301-47E7-8D9F-BAE63FD8E035}"/>
    <hyperlink ref="B47" r:id="rId2" display="https://www.worldometers.info/coronavirus/usa/texas/" xr:uid="{70796C86-CD9B-4D76-AEE2-7FFC487F78A4}"/>
    <hyperlink ref="B11" r:id="rId3" display="https://www.worldometers.info/coronavirus/usa/florida/" xr:uid="{781FD30C-D8BD-4350-B3EF-2D267E73DA21}"/>
    <hyperlink ref="B35" r:id="rId4" display="https://www.worldometers.info/coronavirus/usa/new-york/" xr:uid="{61413960-19B3-4F52-98AC-B35529B61BB4}"/>
    <hyperlink ref="B16" r:id="rId5" display="https://www.worldometers.info/coronavirus/usa/illinois/" xr:uid="{673F7730-CFF3-4BE8-A654-406535CD4F3E}"/>
    <hyperlink ref="B12" r:id="rId6" display="https://www.worldometers.info/coronavirus/usa/georgia/" xr:uid="{8A16A43A-5FB0-49BB-8C3A-C54BA4728175}"/>
    <hyperlink ref="B36" r:id="rId7" display="https://www.worldometers.info/coronavirus/usa/north-carolina/" xr:uid="{FF622CF3-4591-4DB7-832E-4F5C3DE5DAF8}"/>
    <hyperlink ref="B4" r:id="rId8" display="https://www.worldometers.info/coronavirus/usa/arizona/" xr:uid="{84CFC681-B154-4C1E-BBB3-2B5A115F949C}"/>
    <hyperlink ref="B46" r:id="rId9" display="https://www.worldometers.info/coronavirus/usa/tennessee/" xr:uid="{8569AB70-CD03-4D2C-B378-6445A4C7A5EC}"/>
    <hyperlink ref="B33" r:id="rId10" display="https://www.worldometers.info/coronavirus/usa/new-jersey/" xr:uid="{9531BA5F-5F61-4D81-827E-48D926EE96B9}"/>
    <hyperlink ref="B41" r:id="rId11" display="https://www.worldometers.info/coronavirus/usa/pennsylvania/" xr:uid="{341A8284-6C64-4483-8265-511A4CD81FF7}"/>
    <hyperlink ref="B38" r:id="rId12" display="https://www.worldometers.info/coronavirus/usa/ohio/" xr:uid="{0C7F99A2-1AC8-4670-881E-3808DB4C45FC}"/>
    <hyperlink ref="B21" r:id="rId13" display="https://www.worldometers.info/coronavirus/usa/louisiana/" xr:uid="{0A10F9E2-C407-49C5-B49C-2C267CDB5D4D}"/>
    <hyperlink ref="B2" r:id="rId14" display="https://www.worldometers.info/coronavirus/usa/alabama/" xr:uid="{A9B0C9A1-B132-446E-834C-11CC4EC0CC32}"/>
    <hyperlink ref="B53" r:id="rId15" display="https://www.worldometers.info/coronavirus/usa/wisconsin/" xr:uid="{E6FD524B-DE40-4730-90B8-3E4353CB181B}"/>
    <hyperlink ref="B50" r:id="rId16" display="https://www.worldometers.info/coronavirus/usa/virginia/" xr:uid="{345DC4C2-486B-4B9D-8293-BBF255B4EDC4}"/>
    <hyperlink ref="B44" r:id="rId17" display="https://www.worldometers.info/coronavirus/usa/south-carolina/" xr:uid="{A0F60499-CCA7-4AD2-BCA6-AB2E8E0B3E30}"/>
    <hyperlink ref="B28" r:id="rId18" display="https://www.worldometers.info/coronavirus/usa/missouri/" xr:uid="{B1B11D46-51F2-41C4-BD77-B10A6990854D}"/>
    <hyperlink ref="B25" r:id="rId19" display="https://www.worldometers.info/coronavirus/usa/michigan/" xr:uid="{8ED19F76-477F-4086-9EB6-A0F9EF66D06C}"/>
    <hyperlink ref="B17" r:id="rId20" display="https://www.worldometers.info/coronavirus/usa/indiana/" xr:uid="{A498C7DE-E8CE-4027-858C-3E115CBE8C99}"/>
    <hyperlink ref="B24" r:id="rId21" display="https://www.worldometers.info/coronavirus/usa/massachusetts/" xr:uid="{ED907F38-8063-430D-A952-0DD85274A932}"/>
    <hyperlink ref="B23" r:id="rId22" display="https://www.worldometers.info/coronavirus/usa/maryland/" xr:uid="{42459C39-E93F-43AC-B262-B3CA076F2AB9}"/>
    <hyperlink ref="B26" r:id="rId23" display="https://www.worldometers.info/coronavirus/usa/minnesota/" xr:uid="{F830BAB9-E741-4A69-B7F3-EE6D7A39A7FA}"/>
    <hyperlink ref="B27" r:id="rId24" display="https://www.worldometers.info/coronavirus/usa/mississippi/" xr:uid="{6D03CD25-0327-41C4-A500-3603FFB767B6}"/>
    <hyperlink ref="B18" r:id="rId25" display="https://www.worldometers.info/coronavirus/usa/iowa/" xr:uid="{E6F98166-39E7-4790-8126-143F02709374}"/>
    <hyperlink ref="B39" r:id="rId26" display="https://www.worldometers.info/coronavirus/usa/oklahoma/" xr:uid="{B2FDA544-488F-4D37-81A2-F3995FCCA908}"/>
    <hyperlink ref="B51" r:id="rId27" display="https://www.worldometers.info/coronavirus/usa/washington/" xr:uid="{B95283E3-BDE8-4734-8662-FBE7D5A603BC}"/>
    <hyperlink ref="B5" r:id="rId28" display="https://www.worldometers.info/coronavirus/usa/arkansas/" xr:uid="{0712E26F-5FFD-4E20-9364-DBB9E5ED2C64}"/>
    <hyperlink ref="B48" r:id="rId29" display="https://www.worldometers.info/coronavirus/usa/utah/" xr:uid="{C267850F-CDC7-4C59-843E-2E8C35B21E6C}"/>
    <hyperlink ref="B31" r:id="rId30" display="https://www.worldometers.info/coronavirus/usa/nevada/" xr:uid="{6B2880B6-4A98-4BF7-9B37-732F611500E7}"/>
    <hyperlink ref="B20" r:id="rId31" display="https://www.worldometers.info/coronavirus/usa/kentucky/" xr:uid="{2A71AB62-DCC9-450D-8A2E-874679F0689F}"/>
    <hyperlink ref="B7" r:id="rId32" display="https://www.worldometers.info/coronavirus/usa/colorado/" xr:uid="{21A2572B-4E44-4E76-95B2-6278F1412479}"/>
    <hyperlink ref="B19" r:id="rId33" display="https://www.worldometers.info/coronavirus/usa/kansas/" xr:uid="{F1EA7A7F-6446-47A0-A4DB-9CF065ED273E}"/>
    <hyperlink ref="B8" r:id="rId34" display="https://www.worldometers.info/coronavirus/usa/connecticut/" xr:uid="{FD0946D2-2FC3-4AD6-BF53-11FC7307D7C3}"/>
    <hyperlink ref="B30" r:id="rId35" display="https://www.worldometers.info/coronavirus/usa/nebraska/" xr:uid="{215FF352-D5C5-48AE-9984-8BFDB77C8137}"/>
    <hyperlink ref="B15" r:id="rId36" display="https://www.worldometers.info/coronavirus/usa/idaho/" xr:uid="{6175DBBB-70C3-4456-9F43-4B3556721D5D}"/>
    <hyperlink ref="B40" r:id="rId37" display="https://www.worldometers.info/coronavirus/usa/oregon/" xr:uid="{E0A83BF8-895B-4454-8AD7-733E4AD0CF1C}"/>
    <hyperlink ref="B34" r:id="rId38" display="https://www.worldometers.info/coronavirus/usa/new-mexico/" xr:uid="{2638E2EC-1286-406E-98E1-A3FDC7857B11}"/>
    <hyperlink ref="B45" r:id="rId39" display="https://www.worldometers.info/coronavirus/usa/south-dakota/" xr:uid="{2F171B90-DEE3-4BDD-8732-D29783882610}"/>
    <hyperlink ref="B37" r:id="rId40" display="https://www.worldometers.info/coronavirus/usa/north-dakota/" xr:uid="{E2F85673-D22D-4E6A-91F8-3953CF8D54A7}"/>
    <hyperlink ref="B43" r:id="rId41" display="https://www.worldometers.info/coronavirus/usa/rhode-island/" xr:uid="{0A3D4F26-D1AE-4A98-8FC9-C04A810B553B}"/>
    <hyperlink ref="B9" r:id="rId42" display="https://www.worldometers.info/coronavirus/usa/delaware/" xr:uid="{B834C045-FCF0-4ADD-9BAB-4A05087311B7}"/>
    <hyperlink ref="B29" r:id="rId43" display="https://www.worldometers.info/coronavirus/usa/montana/" xr:uid="{9963F675-0B05-4E11-8949-63CF6A5B1FCD}"/>
    <hyperlink ref="B52" r:id="rId44" display="https://www.worldometers.info/coronavirus/usa/west-virginia/" xr:uid="{1446016C-92B8-4605-9A8A-051D0EF1661C}"/>
    <hyperlink ref="B10" r:id="rId45" display="https://www.worldometers.info/coronavirus/usa/district-of-columbia/" xr:uid="{4815ECF6-B1E2-424F-9072-34D94D71F03A}"/>
    <hyperlink ref="B14" r:id="rId46" display="https://www.worldometers.info/coronavirus/usa/hawaii/" xr:uid="{F3ADE529-88B5-48FB-9A9F-5ABAC15B5BEB}"/>
    <hyperlink ref="B3" r:id="rId47" display="https://www.worldometers.info/coronavirus/usa/alaska/" xr:uid="{F1231914-0C3D-45E4-A14B-8AA512825E25}"/>
    <hyperlink ref="B32" r:id="rId48" display="https://www.worldometers.info/coronavirus/usa/new-hampshire/" xr:uid="{B4428B4F-D1B9-4F08-9B75-F3A3B12E236D}"/>
    <hyperlink ref="B54" r:id="rId49" display="https://www.worldometers.info/coronavirus/usa/wyoming/" xr:uid="{08ADC14D-F8A7-41DD-884F-96864A61081A}"/>
    <hyperlink ref="B22" r:id="rId50" display="https://www.worldometers.info/coronavirus/usa/maine/" xr:uid="{1EFB74E8-6414-43EC-AAA6-5A40E26D2CC9}"/>
    <hyperlink ref="B49" r:id="rId51" display="https://www.worldometers.info/coronavirus/usa/vermont/" xr:uid="{2A35AD4C-DDB2-4066-8E9A-E9C3AAE32815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2020-10-19T10:19:33Z</dcterms:modified>
</cp:coreProperties>
</file>