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ffaa969b2b2dbb/Meridian/h Computer Science/Teacher Projects/COVID/data/us/"/>
    </mc:Choice>
  </mc:AlternateContent>
  <xr:revisionPtr revIDLastSave="14" documentId="8_{42B80176-BF84-4C84-A34A-7065193B42D4}" xr6:coauthVersionLast="45" xr6:coauthVersionMax="45" xr10:uidLastSave="{C0808856-DC9C-4E98-B7B6-8C10D9DF2046}"/>
  <bookViews>
    <workbookView xWindow="8355" yWindow="-19425" windowWidth="24330" windowHeight="17790" activeTab="3" xr2:uid="{C2EC3F12-84D7-4DDA-AADC-120E6E7C982F}"/>
  </bookViews>
  <sheets>
    <sheet name="Data Updates" sheetId="1" r:id="rId1"/>
    <sheet name="US Filtered Data" sheetId="3" r:id="rId2"/>
    <sheet name="temp for State Deaths" sheetId="2" r:id="rId3"/>
    <sheet name="State to State Work" sheetId="4" r:id="rId4"/>
  </sheets>
  <definedNames>
    <definedName name="_xlnm._FilterDatabase" localSheetId="0" hidden="1">'Data Updates'!$A$1:$V$4</definedName>
    <definedName name="_xlnm._FilterDatabase" localSheetId="3" hidden="1">'State to State Work'!$A$1:$C$53</definedName>
    <definedName name="_xlnm._FilterDatabase" localSheetId="2" hidden="1">'temp for State Deaths'!$A$1:$A$56</definedName>
    <definedName name="_xlnm._FilterDatabase" localSheetId="1" hidden="1">'US Filtered Data'!$A$1:$N$56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8" i="3" l="1"/>
  <c r="L7" i="3" l="1"/>
  <c r="M7" i="3"/>
  <c r="N7" i="3"/>
  <c r="N30" i="3" l="1"/>
  <c r="N27" i="3"/>
  <c r="N50" i="3"/>
  <c r="N23" i="3"/>
  <c r="N2" i="3"/>
  <c r="N20" i="3"/>
  <c r="N53" i="3"/>
  <c r="N3" i="3"/>
  <c r="N21" i="3"/>
  <c r="N22" i="3"/>
  <c r="N38" i="3"/>
  <c r="N56" i="3"/>
  <c r="N48" i="3"/>
  <c r="N9" i="3"/>
  <c r="N25" i="3"/>
  <c r="N24" i="3"/>
  <c r="N29" i="3"/>
  <c r="N44" i="3"/>
  <c r="N28" i="3"/>
  <c r="N36" i="3"/>
  <c r="N34" i="3"/>
  <c r="N43" i="3"/>
  <c r="N15" i="3"/>
  <c r="N47" i="3"/>
  <c r="N33" i="3"/>
  <c r="N14" i="3"/>
  <c r="N12" i="3"/>
  <c r="N51" i="3"/>
  <c r="N39" i="3"/>
  <c r="N46" i="3"/>
  <c r="N11" i="3"/>
  <c r="N37" i="3"/>
  <c r="N26" i="3"/>
  <c r="N45" i="3"/>
  <c r="N52" i="3"/>
  <c r="N16" i="3"/>
  <c r="N35" i="3"/>
  <c r="N54" i="3"/>
  <c r="N18" i="3"/>
  <c r="N5" i="3"/>
  <c r="N42" i="3"/>
  <c r="N13" i="3"/>
  <c r="N8" i="3"/>
  <c r="N49" i="3"/>
  <c r="N55" i="3"/>
  <c r="N32" i="3"/>
  <c r="N4" i="3"/>
  <c r="N6" i="3"/>
  <c r="N40" i="3"/>
  <c r="N41" i="3"/>
  <c r="N19" i="3"/>
  <c r="N17" i="3"/>
  <c r="N31" i="3"/>
  <c r="N10" i="3"/>
  <c r="M45" i="3"/>
  <c r="O51" i="3" l="1"/>
  <c r="O2" i="3"/>
  <c r="O27" i="3"/>
  <c r="O55" i="3"/>
  <c r="O30" i="3"/>
  <c r="O35" i="3"/>
  <c r="O36" i="3"/>
  <c r="O41" i="3"/>
  <c r="O9" i="3"/>
  <c r="O11" i="3"/>
  <c r="O33" i="3"/>
  <c r="O26" i="3"/>
  <c r="O6" i="3"/>
  <c r="O21" i="3"/>
  <c r="O12" i="3"/>
  <c r="O18" i="3"/>
  <c r="O50" i="3"/>
  <c r="O24" i="3"/>
  <c r="O42" i="3"/>
  <c r="O40" i="3"/>
  <c r="O32" i="3"/>
  <c r="O16" i="3"/>
  <c r="O8" i="3"/>
  <c r="O54" i="3"/>
  <c r="O53" i="3"/>
  <c r="O45" i="3"/>
  <c r="O29" i="3"/>
  <c r="O43" i="3"/>
  <c r="O44" i="3"/>
  <c r="O25" i="3"/>
  <c r="O19" i="3"/>
  <c r="O48" i="3"/>
  <c r="O47" i="3"/>
  <c r="O39" i="3"/>
  <c r="O31" i="3"/>
  <c r="O23" i="3"/>
  <c r="O15" i="3"/>
  <c r="O7" i="3"/>
  <c r="O17" i="3"/>
  <c r="O46" i="3"/>
  <c r="O38" i="3"/>
  <c r="O22" i="3"/>
  <c r="O14" i="3"/>
  <c r="O34" i="3"/>
  <c r="O37" i="3"/>
  <c r="O13" i="3"/>
  <c r="O5" i="3"/>
  <c r="O10" i="3"/>
  <c r="O28" i="3"/>
  <c r="O20" i="3"/>
  <c r="O4" i="3"/>
  <c r="O52" i="3"/>
  <c r="O49" i="3"/>
  <c r="O3" i="3"/>
  <c r="O56" i="3" l="1"/>
  <c r="L45" i="3"/>
  <c r="L20" i="3"/>
  <c r="L16" i="3"/>
  <c r="L40" i="3"/>
  <c r="L14" i="3"/>
  <c r="L30" i="3"/>
  <c r="L33" i="3"/>
  <c r="L51" i="3"/>
  <c r="L15" i="3"/>
  <c r="L9" i="3"/>
  <c r="L17" i="3"/>
  <c r="L50" i="3"/>
  <c r="L29" i="3"/>
  <c r="L2" i="3"/>
  <c r="L19" i="3"/>
  <c r="L31" i="3"/>
  <c r="L39" i="3"/>
  <c r="L52" i="3"/>
  <c r="L21" i="3"/>
  <c r="L46" i="3"/>
  <c r="L8" i="3"/>
  <c r="L6" i="3"/>
  <c r="L3" i="3"/>
  <c r="L56" i="3"/>
  <c r="L43" i="3"/>
  <c r="L41" i="3"/>
  <c r="L49" i="3"/>
  <c r="L27" i="3"/>
  <c r="L44" i="3"/>
  <c r="L35" i="3"/>
  <c r="L54" i="3"/>
  <c r="L24" i="3"/>
  <c r="L36" i="3"/>
  <c r="L22" i="3"/>
  <c r="L34" i="3"/>
  <c r="L48" i="3"/>
  <c r="L4" i="3"/>
  <c r="L37" i="3"/>
  <c r="L11" i="3"/>
  <c r="L13" i="3"/>
  <c r="L55" i="3"/>
  <c r="L10" i="3"/>
  <c r="L32" i="3"/>
  <c r="L28" i="3"/>
  <c r="L42" i="3"/>
  <c r="L38" i="3"/>
  <c r="L26" i="3"/>
  <c r="L12" i="3"/>
  <c r="L47" i="3"/>
  <c r="L5" i="3"/>
  <c r="L23" i="3"/>
  <c r="L25" i="3"/>
  <c r="M48" i="3" l="1"/>
  <c r="M6" i="3"/>
  <c r="M39" i="3"/>
  <c r="M13" i="3"/>
  <c r="M30" i="3"/>
  <c r="M12" i="3"/>
  <c r="M4" i="3"/>
  <c r="M18" i="3"/>
  <c r="M46" i="3"/>
  <c r="M34" i="3"/>
  <c r="M56" i="3"/>
  <c r="M31" i="3"/>
  <c r="M3" i="3"/>
  <c r="M23" i="3"/>
  <c r="M53" i="3"/>
  <c r="M9" i="3"/>
  <c r="M21" i="3"/>
  <c r="M26" i="3"/>
  <c r="M20" i="3"/>
  <c r="M11" i="3"/>
  <c r="M52" i="3"/>
  <c r="M14" i="3"/>
  <c r="M36" i="3"/>
  <c r="M50" i="3"/>
  <c r="M17" i="3"/>
  <c r="M42" i="3"/>
  <c r="M51" i="3"/>
  <c r="M49" i="3"/>
  <c r="M41" i="3"/>
  <c r="M33" i="3"/>
  <c r="M24" i="3"/>
  <c r="M43" i="3"/>
  <c r="M32" i="3"/>
  <c r="M44" i="3"/>
  <c r="M38" i="3"/>
  <c r="M47" i="3"/>
  <c r="M54" i="3"/>
  <c r="M19" i="3"/>
  <c r="M2" i="3"/>
  <c r="M25" i="3"/>
  <c r="M22" i="3"/>
  <c r="M28" i="3"/>
  <c r="M27" i="3"/>
  <c r="M35" i="3"/>
  <c r="M8" i="3"/>
  <c r="M5" i="3"/>
  <c r="M10" i="3"/>
  <c r="M55" i="3"/>
  <c r="M40" i="3"/>
  <c r="M15" i="3"/>
  <c r="M37" i="3"/>
  <c r="M29" i="3"/>
  <c r="M16" i="3"/>
  <c r="L53" i="3" l="1"/>
  <c r="U2" i="1" l="1"/>
</calcChain>
</file>

<file path=xl/sharedStrings.xml><?xml version="1.0" encoding="utf-8"?>
<sst xmlns="http://schemas.openxmlformats.org/spreadsheetml/2006/main" count="321" uniqueCount="102">
  <si>
    <t>USA</t>
  </si>
  <si>
    <t>State</t>
  </si>
  <si>
    <t>Total</t>
  </si>
  <si>
    <t>Cases</t>
  </si>
  <si>
    <t>New</t>
  </si>
  <si>
    <t>Deaths</t>
  </si>
  <si>
    <t>Active</t>
  </si>
  <si>
    <t>New York</t>
  </si>
  <si>
    <t>New Jersey</t>
  </si>
  <si>
    <t>Washington</t>
  </si>
  <si>
    <t>California</t>
  </si>
  <si>
    <t>Michigan</t>
  </si>
  <si>
    <t>Illinois</t>
  </si>
  <si>
    <t>Florida</t>
  </si>
  <si>
    <t>Louisiana</t>
  </si>
  <si>
    <t>Texas</t>
  </si>
  <si>
    <t>Georgia</t>
  </si>
  <si>
    <t>Massachusetts</t>
  </si>
  <si>
    <t>Colorado</t>
  </si>
  <si>
    <t>Pennsylvania</t>
  </si>
  <si>
    <t>Tennessee</t>
  </si>
  <si>
    <t>Ohio</t>
  </si>
  <si>
    <t>Wisconsin</t>
  </si>
  <si>
    <t>Connecticut</t>
  </si>
  <si>
    <t>North Carolina</t>
  </si>
  <si>
    <t>South Carolina</t>
  </si>
  <si>
    <t>Maryland</t>
  </si>
  <si>
    <t>Indiana</t>
  </si>
  <si>
    <t>Utah</t>
  </si>
  <si>
    <t>Virginia</t>
  </si>
  <si>
    <t>Mississippi</t>
  </si>
  <si>
    <t>Nevada</t>
  </si>
  <si>
    <t>Minnesota</t>
  </si>
  <si>
    <t>Arizona</t>
  </si>
  <si>
    <t>Arkansas</t>
  </si>
  <si>
    <t>Missouri</t>
  </si>
  <si>
    <t>Alabama</t>
  </si>
  <si>
    <t>Oregon</t>
  </si>
  <si>
    <t>Kentucky</t>
  </si>
  <si>
    <t>Maine</t>
  </si>
  <si>
    <t>Rhode Island</t>
  </si>
  <si>
    <t>Iowa</t>
  </si>
  <si>
    <t>New Hampshire</t>
  </si>
  <si>
    <t>Delaware</t>
  </si>
  <si>
    <t>New Mexico</t>
  </si>
  <si>
    <t>Kansas</t>
  </si>
  <si>
    <t>Oklahoma</t>
  </si>
  <si>
    <t>Hawaii</t>
  </si>
  <si>
    <t>Vermont</t>
  </si>
  <si>
    <t>Idaho</t>
  </si>
  <si>
    <t>Nebraska</t>
  </si>
  <si>
    <t>Montana</t>
  </si>
  <si>
    <t>Alaska</t>
  </si>
  <si>
    <t>North Dakota</t>
  </si>
  <si>
    <t>South Dakota</t>
  </si>
  <si>
    <t>Wyoming</t>
  </si>
  <si>
    <t>West Virginia</t>
  </si>
  <si>
    <t>Current Data</t>
  </si>
  <si>
    <t xml:space="preserve">Case  </t>
  </si>
  <si>
    <t>Estimate</t>
  </si>
  <si>
    <t xml:space="preserve">Error  </t>
  </si>
  <si>
    <t>Rate</t>
  </si>
  <si>
    <t>Death Rate Adjusted</t>
  </si>
  <si>
    <t>District Of Columbia</t>
  </si>
  <si>
    <t>Guam</t>
  </si>
  <si>
    <t>Puerto Rico</t>
  </si>
  <si>
    <t>United States Virgin Islands</t>
  </si>
  <si>
    <t>Northern Mariana Islands</t>
  </si>
  <si>
    <t>Current German Death Rate</t>
  </si>
  <si>
    <t>No</t>
  </si>
  <si>
    <t>Symptoms</t>
  </si>
  <si>
    <t>Recover</t>
  </si>
  <si>
    <t>at Home</t>
  </si>
  <si>
    <t>Hospital</t>
  </si>
  <si>
    <t>Required</t>
  </si>
  <si>
    <t>Ventilator</t>
  </si>
  <si>
    <t>Projected</t>
  </si>
  <si>
    <t>Estimated Numbers of Patient Catagories</t>
  </si>
  <si>
    <t>Recovered</t>
  </si>
  <si>
    <t>Tot Cases/</t>
  </si>
  <si>
    <t>1M pop</t>
  </si>
  <si>
    <t>Deaths /</t>
  </si>
  <si>
    <t>Tests</t>
  </si>
  <si>
    <t>Tests /</t>
  </si>
  <si>
    <t>Data Based</t>
  </si>
  <si>
    <t>Death Rate</t>
  </si>
  <si>
    <t>Tests / 
1M pop</t>
  </si>
  <si>
    <t>Total 
Tests</t>
  </si>
  <si>
    <t>Tot Cases / 
1M pop</t>
  </si>
  <si>
    <t>Active 
Cases</t>
  </si>
  <si>
    <t>New 
Deaths</t>
  </si>
  <si>
    <t>Total 
Deaths</t>
  </si>
  <si>
    <t>New 
Cases</t>
  </si>
  <si>
    <t>Total 
Cases</t>
  </si>
  <si>
    <t>Deaths / 
1M pop</t>
  </si>
  <si>
    <t>District of Columbia</t>
  </si>
  <si>
    <t>deaths</t>
  </si>
  <si>
    <t>state</t>
  </si>
  <si>
    <t xml:space="preserve">Rate of Positive Tests </t>
  </si>
  <si>
    <t>CFR</t>
  </si>
  <si>
    <t>Estimated Cases</t>
  </si>
  <si>
    <t>Potential Increase Multiple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</si>
</sst>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rgb="FF363945"/>
      <name val="Arial"/>
      <family val="2"/>
    </font>
    <font>
      <sz val="6"/>
      <color rgb="FF363945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rgb="FF666666"/>
      <name val="Arial"/>
      <family val="2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sz val="11"/>
      <color rgb="FF363945"/>
      <name val="Arial"/>
      <family val="2"/>
    </font>
    <font>
      <b/>
      <sz val="8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8"/>
      <color rgb="FFFFFFFF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EEAA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/>
      <right style="medium">
        <color rgb="FFDDDDDD"/>
      </right>
      <top/>
      <bottom style="medium">
        <color rgb="FFDDDDDD"/>
      </bottom>
      <diagonal/>
    </border>
    <border>
      <left/>
      <right/>
      <top/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9" fillId="0" borderId="0"/>
  </cellStyleXfs>
  <cellXfs count="60">
    <xf numFmtId="0" fontId="0" fillId="0" borderId="0" xfId="0"/>
    <xf numFmtId="3" fontId="2" fillId="2" borderId="3" xfId="0" applyNumberFormat="1" applyFont="1" applyFill="1" applyBorder="1" applyAlignment="1">
      <alignment horizontal="right" vertical="top" wrapText="1"/>
    </xf>
    <xf numFmtId="0" fontId="2" fillId="2" borderId="3" xfId="0" applyFont="1" applyFill="1" applyBorder="1" applyAlignment="1">
      <alignment horizontal="right" vertical="top" wrapText="1"/>
    </xf>
    <xf numFmtId="0" fontId="2" fillId="2" borderId="4" xfId="0" applyFont="1" applyFill="1" applyBorder="1" applyAlignment="1">
      <alignment horizontal="left" vertical="top" wrapText="1"/>
    </xf>
    <xf numFmtId="10" fontId="0" fillId="0" borderId="0" xfId="2" applyNumberFormat="1" applyFont="1" applyAlignment="1">
      <alignment horizontal="center" vertical="center"/>
    </xf>
    <xf numFmtId="0" fontId="3" fillId="2" borderId="3" xfId="0" applyFont="1" applyFill="1" applyBorder="1" applyAlignment="1">
      <alignment horizontal="right" vertical="top" wrapText="1"/>
    </xf>
    <xf numFmtId="0" fontId="4" fillId="2" borderId="3" xfId="3" applyFill="1" applyBorder="1" applyAlignment="1">
      <alignment horizontal="right" vertical="top" wrapText="1"/>
    </xf>
    <xf numFmtId="0" fontId="5" fillId="2" borderId="4" xfId="0" applyFont="1" applyFill="1" applyBorder="1" applyAlignment="1">
      <alignment horizontal="center" wrapText="1"/>
    </xf>
    <xf numFmtId="0" fontId="5" fillId="2" borderId="3" xfId="0" applyFont="1" applyFill="1" applyBorder="1" applyAlignment="1">
      <alignment horizontal="center" wrapText="1"/>
    </xf>
    <xf numFmtId="0" fontId="5" fillId="2" borderId="0" xfId="0" applyFont="1" applyFill="1" applyBorder="1" applyAlignment="1">
      <alignment horizontal="center" wrapText="1"/>
    </xf>
    <xf numFmtId="0" fontId="5" fillId="2" borderId="5" xfId="0" applyFont="1" applyFill="1" applyBorder="1" applyAlignment="1">
      <alignment horizontal="center" wrapText="1"/>
    </xf>
    <xf numFmtId="0" fontId="5" fillId="2" borderId="1" xfId="0" applyFont="1" applyFill="1" applyBorder="1" applyAlignment="1">
      <alignment horizontal="center" wrapText="1"/>
    </xf>
    <xf numFmtId="0" fontId="2" fillId="2" borderId="6" xfId="0" applyFont="1" applyFill="1" applyBorder="1" applyAlignment="1">
      <alignment horizontal="left" vertical="top" wrapText="1"/>
    </xf>
    <xf numFmtId="0" fontId="2" fillId="2" borderId="7" xfId="0" applyFont="1" applyFill="1" applyBorder="1" applyAlignment="1">
      <alignment horizontal="right" vertical="top" wrapText="1"/>
    </xf>
    <xf numFmtId="9" fontId="0" fillId="0" borderId="0" xfId="0" applyNumberFormat="1"/>
    <xf numFmtId="9" fontId="0" fillId="0" borderId="0" xfId="2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6" fillId="0" borderId="0" xfId="0" applyFont="1" applyBorder="1" applyAlignment="1">
      <alignment horizontal="center"/>
    </xf>
    <xf numFmtId="0" fontId="5" fillId="2" borderId="0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6" fillId="0" borderId="2" xfId="0" applyFont="1" applyBorder="1" applyAlignment="1"/>
    <xf numFmtId="0" fontId="0" fillId="0" borderId="0" xfId="0" applyBorder="1"/>
    <xf numFmtId="0" fontId="0" fillId="0" borderId="0" xfId="0" applyFont="1" applyBorder="1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8" fillId="0" borderId="0" xfId="0" applyFont="1"/>
    <xf numFmtId="0" fontId="8" fillId="0" borderId="0" xfId="0" applyFont="1" applyAlignment="1">
      <alignment horizontal="center" vertical="center"/>
    </xf>
    <xf numFmtId="0" fontId="9" fillId="0" borderId="0" xfId="4" applyAlignment="1">
      <alignment horizontal="left" vertical="center"/>
    </xf>
    <xf numFmtId="165" fontId="10" fillId="0" borderId="0" xfId="2" applyNumberFormat="1" applyFont="1"/>
    <xf numFmtId="3" fontId="2" fillId="2" borderId="7" xfId="0" applyNumberFormat="1" applyFont="1" applyFill="1" applyBorder="1" applyAlignment="1">
      <alignment horizontal="right" vertical="top" wrapText="1"/>
    </xf>
    <xf numFmtId="0" fontId="3" fillId="2" borderId="7" xfId="0" applyFont="1" applyFill="1" applyBorder="1" applyAlignment="1">
      <alignment horizontal="right" vertical="top" wrapText="1"/>
    </xf>
    <xf numFmtId="1" fontId="2" fillId="2" borderId="3" xfId="0" applyNumberFormat="1" applyFont="1" applyFill="1" applyBorder="1" applyAlignment="1">
      <alignment horizontal="right" vertical="top" wrapText="1"/>
    </xf>
    <xf numFmtId="1" fontId="2" fillId="2" borderId="7" xfId="0" applyNumberFormat="1" applyFont="1" applyFill="1" applyBorder="1" applyAlignment="1">
      <alignment horizontal="right" vertical="top" wrapText="1"/>
    </xf>
    <xf numFmtId="1" fontId="9" fillId="0" borderId="0" xfId="4" applyNumberFormat="1" applyAlignment="1">
      <alignment horizontal="left" vertical="center"/>
    </xf>
    <xf numFmtId="0" fontId="4" fillId="2" borderId="3" xfId="3" applyFont="1" applyFill="1" applyBorder="1" applyAlignment="1">
      <alignment horizontal="right" vertical="top" wrapText="1"/>
    </xf>
    <xf numFmtId="0" fontId="11" fillId="2" borderId="3" xfId="0" applyFont="1" applyFill="1" applyBorder="1" applyAlignment="1">
      <alignment horizontal="right" vertical="top" wrapText="1"/>
    </xf>
    <xf numFmtId="1" fontId="0" fillId="0" borderId="0" xfId="0" applyNumberFormat="1"/>
    <xf numFmtId="0" fontId="4" fillId="2" borderId="4" xfId="3" applyFill="1" applyBorder="1" applyAlignment="1">
      <alignment horizontal="left" vertical="top" wrapText="1"/>
    </xf>
    <xf numFmtId="0" fontId="0" fillId="2" borderId="1" xfId="0" applyFill="1" applyBorder="1"/>
    <xf numFmtId="0" fontId="6" fillId="0" borderId="0" xfId="0" applyFont="1" applyBorder="1" applyAlignment="1"/>
    <xf numFmtId="164" fontId="12" fillId="0" borderId="0" xfId="1" applyNumberFormat="1" applyFont="1"/>
    <xf numFmtId="165" fontId="13" fillId="0" borderId="0" xfId="2" applyNumberFormat="1" applyFont="1"/>
    <xf numFmtId="165" fontId="14" fillId="0" borderId="0" xfId="2" applyNumberFormat="1" applyFont="1"/>
    <xf numFmtId="164" fontId="12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4" fillId="3" borderId="3" xfId="3" applyFont="1" applyFill="1" applyBorder="1" applyAlignment="1">
      <alignment horizontal="right" vertical="top" wrapText="1"/>
    </xf>
    <xf numFmtId="0" fontId="2" fillId="4" borderId="3" xfId="0" applyFont="1" applyFill="1" applyBorder="1" applyAlignment="1">
      <alignment horizontal="right" vertical="top" wrapText="1"/>
    </xf>
    <xf numFmtId="0" fontId="4" fillId="2" borderId="6" xfId="3" applyFill="1" applyBorder="1" applyAlignment="1">
      <alignment horizontal="left" vertical="top" wrapText="1"/>
    </xf>
    <xf numFmtId="0" fontId="4" fillId="2" borderId="7" xfId="3" applyFont="1" applyFill="1" applyBorder="1" applyAlignment="1">
      <alignment horizontal="right" vertical="top" wrapText="1"/>
    </xf>
    <xf numFmtId="0" fontId="15" fillId="5" borderId="3" xfId="0" applyFont="1" applyFill="1" applyBorder="1" applyAlignment="1">
      <alignment horizontal="right" vertical="top" wrapText="1"/>
    </xf>
    <xf numFmtId="3" fontId="2" fillId="3" borderId="3" xfId="0" applyNumberFormat="1" applyFont="1" applyFill="1" applyBorder="1" applyAlignment="1">
      <alignment horizontal="right" vertical="top" wrapText="1"/>
    </xf>
    <xf numFmtId="0" fontId="2" fillId="3" borderId="3" xfId="0" applyFont="1" applyFill="1" applyBorder="1" applyAlignment="1">
      <alignment horizontal="right" vertical="top" wrapText="1"/>
    </xf>
    <xf numFmtId="0" fontId="2" fillId="3" borderId="4" xfId="0" applyFont="1" applyFill="1" applyBorder="1" applyAlignment="1">
      <alignment horizontal="left" vertical="top" wrapText="1"/>
    </xf>
    <xf numFmtId="1" fontId="2" fillId="3" borderId="3" xfId="0" applyNumberFormat="1" applyFont="1" applyFill="1" applyBorder="1" applyAlignment="1">
      <alignment horizontal="right" vertical="top" wrapText="1"/>
    </xf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  <xf numFmtId="0" fontId="2" fillId="3" borderId="6" xfId="0" applyFont="1" applyFill="1" applyBorder="1" applyAlignment="1">
      <alignment horizontal="left" vertical="top" wrapText="1"/>
    </xf>
    <xf numFmtId="0" fontId="2" fillId="3" borderId="7" xfId="0" applyFont="1" applyFill="1" applyBorder="1" applyAlignment="1">
      <alignment horizontal="right" vertical="top" wrapText="1"/>
    </xf>
    <xf numFmtId="3" fontId="2" fillId="3" borderId="7" xfId="0" applyNumberFormat="1" applyFont="1" applyFill="1" applyBorder="1" applyAlignment="1">
      <alignment horizontal="right" vertical="top" wrapText="1"/>
    </xf>
    <xf numFmtId="0" fontId="4" fillId="3" borderId="7" xfId="3" applyFill="1" applyBorder="1" applyAlignment="1">
      <alignment horizontal="right" vertical="top" wrapText="1"/>
    </xf>
  </cellXfs>
  <cellStyles count="5">
    <cellStyle name="Comma" xfId="1" builtinId="3"/>
    <cellStyle name="Hyperlink" xfId="3" builtinId="8"/>
    <cellStyle name="Normal" xfId="0" builtinId="0"/>
    <cellStyle name="Normal 2" xfId="4" xr:uid="{49694594-65EB-48DD-99BD-E73D77DED2B9}"/>
    <cellStyle name="Percent" xfId="2" builtinId="5"/>
  </cellStyles>
  <dxfs count="5"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tennessee/" TargetMode="External"/><Relationship Id="rId18" Type="http://schemas.openxmlformats.org/officeDocument/2006/relationships/hyperlink" Target="https://www.worldometers.info/coronavirus/usa/south-carolina/" TargetMode="External"/><Relationship Id="rId26" Type="http://schemas.openxmlformats.org/officeDocument/2006/relationships/hyperlink" Target="https://www.worldometers.info/coronavirus/usa/colorado/" TargetMode="External"/><Relationship Id="rId39" Type="http://schemas.openxmlformats.org/officeDocument/2006/relationships/hyperlink" Target="https://www.worldometers.info/coronavirus/usa/oregon/" TargetMode="External"/><Relationship Id="rId3" Type="http://schemas.openxmlformats.org/officeDocument/2006/relationships/hyperlink" Target="https://www.worldometers.info/coronavirus/usa/florida/" TargetMode="External"/><Relationship Id="rId21" Type="http://schemas.openxmlformats.org/officeDocument/2006/relationships/hyperlink" Target="https://www.worldometers.info/coronavirus/usa/washington/" TargetMode="External"/><Relationship Id="rId34" Type="http://schemas.openxmlformats.org/officeDocument/2006/relationships/hyperlink" Target="https://www.worldometers.info/coronavirus/usa/kansas/" TargetMode="External"/><Relationship Id="rId42" Type="http://schemas.openxmlformats.org/officeDocument/2006/relationships/hyperlink" Target="https://www.worldometers.info/coronavirus/usa/south-dakota/" TargetMode="External"/><Relationship Id="rId47" Type="http://schemas.openxmlformats.org/officeDocument/2006/relationships/hyperlink" Target="https://www.worldometers.info/coronavirus/usa/montana/" TargetMode="External"/><Relationship Id="rId50" Type="http://schemas.openxmlformats.org/officeDocument/2006/relationships/hyperlink" Target="https://www.worldometers.info/coronavirus/usa/hawaii/" TargetMode="External"/><Relationship Id="rId7" Type="http://schemas.openxmlformats.org/officeDocument/2006/relationships/hyperlink" Target="https://www.worldometers.info/coronavirus/usa/georgia/" TargetMode="External"/><Relationship Id="rId12" Type="http://schemas.openxmlformats.org/officeDocument/2006/relationships/hyperlink" Target="https://www.worldometers.info/coronavirus/usa/louisiana/" TargetMode="External"/><Relationship Id="rId17" Type="http://schemas.openxmlformats.org/officeDocument/2006/relationships/hyperlink" Target="https://www.worldometers.info/coronavirus/usa/ohio/" TargetMode="External"/><Relationship Id="rId25" Type="http://schemas.openxmlformats.org/officeDocument/2006/relationships/hyperlink" Target="https://www.worldometers.info/coronavirus/usa/wisconsin/" TargetMode="External"/><Relationship Id="rId33" Type="http://schemas.openxmlformats.org/officeDocument/2006/relationships/hyperlink" Target="https://www.worldometers.info/coronavirus/usa/kentucky/" TargetMode="External"/><Relationship Id="rId38" Type="http://schemas.openxmlformats.org/officeDocument/2006/relationships/hyperlink" Target="https://www.worldometers.info/coronavirus/usa/idaho/" TargetMode="External"/><Relationship Id="rId46" Type="http://schemas.openxmlformats.org/officeDocument/2006/relationships/hyperlink" Target="https://www.worldometers.info/coronavirus/usa/maine/" TargetMode="External"/><Relationship Id="rId2" Type="http://schemas.openxmlformats.org/officeDocument/2006/relationships/hyperlink" Target="https://www.worldometers.info/coronavirus/usa/california/" TargetMode="External"/><Relationship Id="rId16" Type="http://schemas.openxmlformats.org/officeDocument/2006/relationships/hyperlink" Target="https://www.worldometers.info/coronavirus/usa/maryland/" TargetMode="External"/><Relationship Id="rId20" Type="http://schemas.openxmlformats.org/officeDocument/2006/relationships/hyperlink" Target="https://www.worldometers.info/coronavirus/usa/indiana/" TargetMode="External"/><Relationship Id="rId29" Type="http://schemas.openxmlformats.org/officeDocument/2006/relationships/hyperlink" Target="https://www.worldometers.info/coronavirus/usa/missouri/" TargetMode="External"/><Relationship Id="rId41" Type="http://schemas.openxmlformats.org/officeDocument/2006/relationships/hyperlink" Target="https://www.worldometers.info/coronavirus/usa/district-of-columbia/" TargetMode="External"/><Relationship Id="rId1" Type="http://schemas.openxmlformats.org/officeDocument/2006/relationships/hyperlink" Target="https://www.worldometers.info/coronavirus/usa/new-york/" TargetMode="External"/><Relationship Id="rId6" Type="http://schemas.openxmlformats.org/officeDocument/2006/relationships/hyperlink" Target="https://www.worldometers.info/coronavirus/usa/illinois/" TargetMode="External"/><Relationship Id="rId11" Type="http://schemas.openxmlformats.org/officeDocument/2006/relationships/hyperlink" Target="https://www.worldometers.info/coronavirus/usa/north-carolina/" TargetMode="External"/><Relationship Id="rId24" Type="http://schemas.openxmlformats.org/officeDocument/2006/relationships/hyperlink" Target="https://www.worldometers.info/coronavirus/usa/mississippi/" TargetMode="External"/><Relationship Id="rId32" Type="http://schemas.openxmlformats.org/officeDocument/2006/relationships/hyperlink" Target="https://www.worldometers.info/coronavirus/usa/oklahoma/" TargetMode="External"/><Relationship Id="rId37" Type="http://schemas.openxmlformats.org/officeDocument/2006/relationships/hyperlink" Target="https://www.worldometers.info/coronavirus/usa/new-mexico/" TargetMode="External"/><Relationship Id="rId40" Type="http://schemas.openxmlformats.org/officeDocument/2006/relationships/hyperlink" Target="https://www.worldometers.info/coronavirus/usa/delaware/" TargetMode="External"/><Relationship Id="rId45" Type="http://schemas.openxmlformats.org/officeDocument/2006/relationships/hyperlink" Target="https://www.worldometers.info/coronavirus/usa/north-dakota/" TargetMode="External"/><Relationship Id="rId5" Type="http://schemas.openxmlformats.org/officeDocument/2006/relationships/hyperlink" Target="https://www.worldometers.info/coronavirus/usa/new-jersey/" TargetMode="External"/><Relationship Id="rId15" Type="http://schemas.openxmlformats.org/officeDocument/2006/relationships/hyperlink" Target="https://www.worldometers.info/coronavirus/usa/virginia/" TargetMode="External"/><Relationship Id="rId23" Type="http://schemas.openxmlformats.org/officeDocument/2006/relationships/hyperlink" Target="https://www.worldometers.info/coronavirus/usa/minnesota/" TargetMode="External"/><Relationship Id="rId28" Type="http://schemas.openxmlformats.org/officeDocument/2006/relationships/hyperlink" Target="https://www.worldometers.info/coronavirus/usa/nevada/" TargetMode="External"/><Relationship Id="rId36" Type="http://schemas.openxmlformats.org/officeDocument/2006/relationships/hyperlink" Target="https://www.worldometers.info/coronavirus/usa/rhode-island/" TargetMode="External"/><Relationship Id="rId49" Type="http://schemas.openxmlformats.org/officeDocument/2006/relationships/hyperlink" Target="https://www.worldometers.info/coronavirus/usa/alaska/" TargetMode="External"/><Relationship Id="rId10" Type="http://schemas.openxmlformats.org/officeDocument/2006/relationships/hyperlink" Target="https://www.worldometers.info/coronavirus/usa/pennsylvania/" TargetMode="External"/><Relationship Id="rId19" Type="http://schemas.openxmlformats.org/officeDocument/2006/relationships/hyperlink" Target="https://www.worldometers.info/coronavirus/usa/alabama/" TargetMode="External"/><Relationship Id="rId31" Type="http://schemas.openxmlformats.org/officeDocument/2006/relationships/hyperlink" Target="https://www.worldometers.info/coronavirus/usa/arkansas/" TargetMode="External"/><Relationship Id="rId44" Type="http://schemas.openxmlformats.org/officeDocument/2006/relationships/hyperlink" Target="https://www.worldometers.info/coronavirus/usa/west-virginia/" TargetMode="External"/><Relationship Id="rId52" Type="http://schemas.openxmlformats.org/officeDocument/2006/relationships/printerSettings" Target="../printerSettings/printerSettings1.bin"/><Relationship Id="rId4" Type="http://schemas.openxmlformats.org/officeDocument/2006/relationships/hyperlink" Target="https://www.worldometers.info/coronavirus/usa/texas/" TargetMode="External"/><Relationship Id="rId9" Type="http://schemas.openxmlformats.org/officeDocument/2006/relationships/hyperlink" Target="https://www.worldometers.info/coronavirus/usa/massachusetts/" TargetMode="External"/><Relationship Id="rId14" Type="http://schemas.openxmlformats.org/officeDocument/2006/relationships/hyperlink" Target="https://www.worldometers.info/coronavirus/usa/michigan/" TargetMode="External"/><Relationship Id="rId22" Type="http://schemas.openxmlformats.org/officeDocument/2006/relationships/hyperlink" Target="https://www.worldometers.info/coronavirus/usa/connecticut/" TargetMode="External"/><Relationship Id="rId27" Type="http://schemas.openxmlformats.org/officeDocument/2006/relationships/hyperlink" Target="https://www.worldometers.info/coronavirus/usa/iowa/" TargetMode="External"/><Relationship Id="rId30" Type="http://schemas.openxmlformats.org/officeDocument/2006/relationships/hyperlink" Target="https://www.worldometers.info/coronavirus/usa/utah/" TargetMode="External"/><Relationship Id="rId35" Type="http://schemas.openxmlformats.org/officeDocument/2006/relationships/hyperlink" Target="https://www.worldometers.info/coronavirus/usa/nebraska/" TargetMode="External"/><Relationship Id="rId43" Type="http://schemas.openxmlformats.org/officeDocument/2006/relationships/hyperlink" Target="https://www.worldometers.info/coronavirus/usa/new-hampshire/" TargetMode="External"/><Relationship Id="rId48" Type="http://schemas.openxmlformats.org/officeDocument/2006/relationships/hyperlink" Target="https://www.worldometers.info/coronavirus/usa/wyoming/" TargetMode="External"/><Relationship Id="rId8" Type="http://schemas.openxmlformats.org/officeDocument/2006/relationships/hyperlink" Target="https://www.worldometers.info/coronavirus/usa/arizona/" TargetMode="External"/><Relationship Id="rId51" Type="http://schemas.openxmlformats.org/officeDocument/2006/relationships/hyperlink" Target="https://www.worldometers.info/coronavirus/usa/vermont/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tennessee/" TargetMode="External"/><Relationship Id="rId18" Type="http://schemas.openxmlformats.org/officeDocument/2006/relationships/hyperlink" Target="https://www.worldometers.info/coronavirus/usa/south-carolina/" TargetMode="External"/><Relationship Id="rId26" Type="http://schemas.openxmlformats.org/officeDocument/2006/relationships/hyperlink" Target="https://www.worldometers.info/coronavirus/usa/colorado/" TargetMode="External"/><Relationship Id="rId39" Type="http://schemas.openxmlformats.org/officeDocument/2006/relationships/hyperlink" Target="https://www.worldometers.info/coronavirus/usa/oregon/" TargetMode="External"/><Relationship Id="rId3" Type="http://schemas.openxmlformats.org/officeDocument/2006/relationships/hyperlink" Target="https://www.worldometers.info/coronavirus/usa/florida/" TargetMode="External"/><Relationship Id="rId21" Type="http://schemas.openxmlformats.org/officeDocument/2006/relationships/hyperlink" Target="https://www.worldometers.info/coronavirus/usa/washington/" TargetMode="External"/><Relationship Id="rId34" Type="http://schemas.openxmlformats.org/officeDocument/2006/relationships/hyperlink" Target="https://www.worldometers.info/coronavirus/usa/kansas/" TargetMode="External"/><Relationship Id="rId42" Type="http://schemas.openxmlformats.org/officeDocument/2006/relationships/hyperlink" Target="https://www.worldometers.info/coronavirus/usa/south-dakota/" TargetMode="External"/><Relationship Id="rId47" Type="http://schemas.openxmlformats.org/officeDocument/2006/relationships/hyperlink" Target="https://www.worldometers.info/coronavirus/usa/montana/" TargetMode="External"/><Relationship Id="rId50" Type="http://schemas.openxmlformats.org/officeDocument/2006/relationships/hyperlink" Target="https://www.worldometers.info/coronavirus/usa/hawaii/" TargetMode="External"/><Relationship Id="rId7" Type="http://schemas.openxmlformats.org/officeDocument/2006/relationships/hyperlink" Target="https://www.worldometers.info/coronavirus/usa/georgia/" TargetMode="External"/><Relationship Id="rId12" Type="http://schemas.openxmlformats.org/officeDocument/2006/relationships/hyperlink" Target="https://www.worldometers.info/coronavirus/usa/louisiana/" TargetMode="External"/><Relationship Id="rId17" Type="http://schemas.openxmlformats.org/officeDocument/2006/relationships/hyperlink" Target="https://www.worldometers.info/coronavirus/usa/ohio/" TargetMode="External"/><Relationship Id="rId25" Type="http://schemas.openxmlformats.org/officeDocument/2006/relationships/hyperlink" Target="https://www.worldometers.info/coronavirus/usa/wisconsin/" TargetMode="External"/><Relationship Id="rId33" Type="http://schemas.openxmlformats.org/officeDocument/2006/relationships/hyperlink" Target="https://www.worldometers.info/coronavirus/usa/kentucky/" TargetMode="External"/><Relationship Id="rId38" Type="http://schemas.openxmlformats.org/officeDocument/2006/relationships/hyperlink" Target="https://www.worldometers.info/coronavirus/usa/idaho/" TargetMode="External"/><Relationship Id="rId46" Type="http://schemas.openxmlformats.org/officeDocument/2006/relationships/hyperlink" Target="https://www.worldometers.info/coronavirus/usa/maine/" TargetMode="External"/><Relationship Id="rId2" Type="http://schemas.openxmlformats.org/officeDocument/2006/relationships/hyperlink" Target="https://www.worldometers.info/coronavirus/usa/california/" TargetMode="External"/><Relationship Id="rId16" Type="http://schemas.openxmlformats.org/officeDocument/2006/relationships/hyperlink" Target="https://www.worldometers.info/coronavirus/usa/maryland/" TargetMode="External"/><Relationship Id="rId20" Type="http://schemas.openxmlformats.org/officeDocument/2006/relationships/hyperlink" Target="https://www.worldometers.info/coronavirus/usa/indiana/" TargetMode="External"/><Relationship Id="rId29" Type="http://schemas.openxmlformats.org/officeDocument/2006/relationships/hyperlink" Target="https://www.worldometers.info/coronavirus/usa/missouri/" TargetMode="External"/><Relationship Id="rId41" Type="http://schemas.openxmlformats.org/officeDocument/2006/relationships/hyperlink" Target="https://www.worldometers.info/coronavirus/usa/district-of-columbia/" TargetMode="External"/><Relationship Id="rId1" Type="http://schemas.openxmlformats.org/officeDocument/2006/relationships/hyperlink" Target="https://www.worldometers.info/coronavirus/usa/new-york/" TargetMode="External"/><Relationship Id="rId6" Type="http://schemas.openxmlformats.org/officeDocument/2006/relationships/hyperlink" Target="https://www.worldometers.info/coronavirus/usa/illinois/" TargetMode="External"/><Relationship Id="rId11" Type="http://schemas.openxmlformats.org/officeDocument/2006/relationships/hyperlink" Target="https://www.worldometers.info/coronavirus/usa/north-carolina/" TargetMode="External"/><Relationship Id="rId24" Type="http://schemas.openxmlformats.org/officeDocument/2006/relationships/hyperlink" Target="https://www.worldometers.info/coronavirus/usa/mississippi/" TargetMode="External"/><Relationship Id="rId32" Type="http://schemas.openxmlformats.org/officeDocument/2006/relationships/hyperlink" Target="https://www.worldometers.info/coronavirus/usa/oklahoma/" TargetMode="External"/><Relationship Id="rId37" Type="http://schemas.openxmlformats.org/officeDocument/2006/relationships/hyperlink" Target="https://www.worldometers.info/coronavirus/usa/new-mexico/" TargetMode="External"/><Relationship Id="rId40" Type="http://schemas.openxmlformats.org/officeDocument/2006/relationships/hyperlink" Target="https://www.worldometers.info/coronavirus/usa/delaware/" TargetMode="External"/><Relationship Id="rId45" Type="http://schemas.openxmlformats.org/officeDocument/2006/relationships/hyperlink" Target="https://www.worldometers.info/coronavirus/usa/north-dakota/" TargetMode="External"/><Relationship Id="rId5" Type="http://schemas.openxmlformats.org/officeDocument/2006/relationships/hyperlink" Target="https://www.worldometers.info/coronavirus/usa/new-jersey/" TargetMode="External"/><Relationship Id="rId15" Type="http://schemas.openxmlformats.org/officeDocument/2006/relationships/hyperlink" Target="https://www.worldometers.info/coronavirus/usa/virginia/" TargetMode="External"/><Relationship Id="rId23" Type="http://schemas.openxmlformats.org/officeDocument/2006/relationships/hyperlink" Target="https://www.worldometers.info/coronavirus/usa/minnesota/" TargetMode="External"/><Relationship Id="rId28" Type="http://schemas.openxmlformats.org/officeDocument/2006/relationships/hyperlink" Target="https://www.worldometers.info/coronavirus/usa/nevada/" TargetMode="External"/><Relationship Id="rId36" Type="http://schemas.openxmlformats.org/officeDocument/2006/relationships/hyperlink" Target="https://www.worldometers.info/coronavirus/usa/rhode-island/" TargetMode="External"/><Relationship Id="rId49" Type="http://schemas.openxmlformats.org/officeDocument/2006/relationships/hyperlink" Target="https://www.worldometers.info/coronavirus/usa/alaska/" TargetMode="External"/><Relationship Id="rId10" Type="http://schemas.openxmlformats.org/officeDocument/2006/relationships/hyperlink" Target="https://www.worldometers.info/coronavirus/usa/pennsylvania/" TargetMode="External"/><Relationship Id="rId19" Type="http://schemas.openxmlformats.org/officeDocument/2006/relationships/hyperlink" Target="https://www.worldometers.info/coronavirus/usa/alabama/" TargetMode="External"/><Relationship Id="rId31" Type="http://schemas.openxmlformats.org/officeDocument/2006/relationships/hyperlink" Target="https://www.worldometers.info/coronavirus/usa/arkansas/" TargetMode="External"/><Relationship Id="rId44" Type="http://schemas.openxmlformats.org/officeDocument/2006/relationships/hyperlink" Target="https://www.worldometers.info/coronavirus/usa/west-virginia/" TargetMode="External"/><Relationship Id="rId52" Type="http://schemas.openxmlformats.org/officeDocument/2006/relationships/printerSettings" Target="../printerSettings/printerSettings2.bin"/><Relationship Id="rId4" Type="http://schemas.openxmlformats.org/officeDocument/2006/relationships/hyperlink" Target="https://www.worldometers.info/coronavirus/usa/texas/" TargetMode="External"/><Relationship Id="rId9" Type="http://schemas.openxmlformats.org/officeDocument/2006/relationships/hyperlink" Target="https://www.worldometers.info/coronavirus/usa/massachusetts/" TargetMode="External"/><Relationship Id="rId14" Type="http://schemas.openxmlformats.org/officeDocument/2006/relationships/hyperlink" Target="https://www.worldometers.info/coronavirus/usa/michigan/" TargetMode="External"/><Relationship Id="rId22" Type="http://schemas.openxmlformats.org/officeDocument/2006/relationships/hyperlink" Target="https://www.worldometers.info/coronavirus/usa/connecticut/" TargetMode="External"/><Relationship Id="rId27" Type="http://schemas.openxmlformats.org/officeDocument/2006/relationships/hyperlink" Target="https://www.worldometers.info/coronavirus/usa/iowa/" TargetMode="External"/><Relationship Id="rId30" Type="http://schemas.openxmlformats.org/officeDocument/2006/relationships/hyperlink" Target="https://www.worldometers.info/coronavirus/usa/utah/" TargetMode="External"/><Relationship Id="rId35" Type="http://schemas.openxmlformats.org/officeDocument/2006/relationships/hyperlink" Target="https://www.worldometers.info/coronavirus/usa/nebraska/" TargetMode="External"/><Relationship Id="rId43" Type="http://schemas.openxmlformats.org/officeDocument/2006/relationships/hyperlink" Target="https://www.worldometers.info/coronavirus/usa/new-hampshire/" TargetMode="External"/><Relationship Id="rId48" Type="http://schemas.openxmlformats.org/officeDocument/2006/relationships/hyperlink" Target="https://www.worldometers.info/coronavirus/usa/wyoming/" TargetMode="External"/><Relationship Id="rId8" Type="http://schemas.openxmlformats.org/officeDocument/2006/relationships/hyperlink" Target="https://www.worldometers.info/coronavirus/usa/arizona/" TargetMode="External"/><Relationship Id="rId51" Type="http://schemas.openxmlformats.org/officeDocument/2006/relationships/hyperlink" Target="https://www.worldometers.info/coronavirus/usa/vermont/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tennessee/" TargetMode="External"/><Relationship Id="rId18" Type="http://schemas.openxmlformats.org/officeDocument/2006/relationships/hyperlink" Target="https://www.worldometers.info/coronavirus/usa/south-carolina/" TargetMode="External"/><Relationship Id="rId26" Type="http://schemas.openxmlformats.org/officeDocument/2006/relationships/hyperlink" Target="https://www.worldometers.info/coronavirus/usa/colorado/" TargetMode="External"/><Relationship Id="rId39" Type="http://schemas.openxmlformats.org/officeDocument/2006/relationships/hyperlink" Target="https://www.worldometers.info/coronavirus/usa/oregon/" TargetMode="External"/><Relationship Id="rId3" Type="http://schemas.openxmlformats.org/officeDocument/2006/relationships/hyperlink" Target="https://www.worldometers.info/coronavirus/usa/florida/" TargetMode="External"/><Relationship Id="rId21" Type="http://schemas.openxmlformats.org/officeDocument/2006/relationships/hyperlink" Target="https://www.worldometers.info/coronavirus/usa/washington/" TargetMode="External"/><Relationship Id="rId34" Type="http://schemas.openxmlformats.org/officeDocument/2006/relationships/hyperlink" Target="https://www.worldometers.info/coronavirus/usa/kansas/" TargetMode="External"/><Relationship Id="rId42" Type="http://schemas.openxmlformats.org/officeDocument/2006/relationships/hyperlink" Target="https://www.worldometers.info/coronavirus/usa/south-dakota/" TargetMode="External"/><Relationship Id="rId47" Type="http://schemas.openxmlformats.org/officeDocument/2006/relationships/hyperlink" Target="https://www.worldometers.info/coronavirus/usa/montana/" TargetMode="External"/><Relationship Id="rId50" Type="http://schemas.openxmlformats.org/officeDocument/2006/relationships/hyperlink" Target="https://www.worldometers.info/coronavirus/usa/hawaii/" TargetMode="External"/><Relationship Id="rId7" Type="http://schemas.openxmlformats.org/officeDocument/2006/relationships/hyperlink" Target="https://www.worldometers.info/coronavirus/usa/georgia/" TargetMode="External"/><Relationship Id="rId12" Type="http://schemas.openxmlformats.org/officeDocument/2006/relationships/hyperlink" Target="https://www.worldometers.info/coronavirus/usa/louisiana/" TargetMode="External"/><Relationship Id="rId17" Type="http://schemas.openxmlformats.org/officeDocument/2006/relationships/hyperlink" Target="https://www.worldometers.info/coronavirus/usa/ohio/" TargetMode="External"/><Relationship Id="rId25" Type="http://schemas.openxmlformats.org/officeDocument/2006/relationships/hyperlink" Target="https://www.worldometers.info/coronavirus/usa/wisconsin/" TargetMode="External"/><Relationship Id="rId33" Type="http://schemas.openxmlformats.org/officeDocument/2006/relationships/hyperlink" Target="https://www.worldometers.info/coronavirus/usa/kentucky/" TargetMode="External"/><Relationship Id="rId38" Type="http://schemas.openxmlformats.org/officeDocument/2006/relationships/hyperlink" Target="https://www.worldometers.info/coronavirus/usa/idaho/" TargetMode="External"/><Relationship Id="rId46" Type="http://schemas.openxmlformats.org/officeDocument/2006/relationships/hyperlink" Target="https://www.worldometers.info/coronavirus/usa/maine/" TargetMode="External"/><Relationship Id="rId2" Type="http://schemas.openxmlformats.org/officeDocument/2006/relationships/hyperlink" Target="https://www.worldometers.info/coronavirus/usa/california/" TargetMode="External"/><Relationship Id="rId16" Type="http://schemas.openxmlformats.org/officeDocument/2006/relationships/hyperlink" Target="https://www.worldometers.info/coronavirus/usa/maryland/" TargetMode="External"/><Relationship Id="rId20" Type="http://schemas.openxmlformats.org/officeDocument/2006/relationships/hyperlink" Target="https://www.worldometers.info/coronavirus/usa/indiana/" TargetMode="External"/><Relationship Id="rId29" Type="http://schemas.openxmlformats.org/officeDocument/2006/relationships/hyperlink" Target="https://www.worldometers.info/coronavirus/usa/missouri/" TargetMode="External"/><Relationship Id="rId41" Type="http://schemas.openxmlformats.org/officeDocument/2006/relationships/hyperlink" Target="https://www.worldometers.info/coronavirus/usa/district-of-columbia/" TargetMode="External"/><Relationship Id="rId1" Type="http://schemas.openxmlformats.org/officeDocument/2006/relationships/hyperlink" Target="https://www.worldometers.info/coronavirus/usa/new-york/" TargetMode="External"/><Relationship Id="rId6" Type="http://schemas.openxmlformats.org/officeDocument/2006/relationships/hyperlink" Target="https://www.worldometers.info/coronavirus/usa/illinois/" TargetMode="External"/><Relationship Id="rId11" Type="http://schemas.openxmlformats.org/officeDocument/2006/relationships/hyperlink" Target="https://www.worldometers.info/coronavirus/usa/north-carolina/" TargetMode="External"/><Relationship Id="rId24" Type="http://schemas.openxmlformats.org/officeDocument/2006/relationships/hyperlink" Target="https://www.worldometers.info/coronavirus/usa/mississippi/" TargetMode="External"/><Relationship Id="rId32" Type="http://schemas.openxmlformats.org/officeDocument/2006/relationships/hyperlink" Target="https://www.worldometers.info/coronavirus/usa/oklahoma/" TargetMode="External"/><Relationship Id="rId37" Type="http://schemas.openxmlformats.org/officeDocument/2006/relationships/hyperlink" Target="https://www.worldometers.info/coronavirus/usa/new-mexico/" TargetMode="External"/><Relationship Id="rId40" Type="http://schemas.openxmlformats.org/officeDocument/2006/relationships/hyperlink" Target="https://www.worldometers.info/coronavirus/usa/delaware/" TargetMode="External"/><Relationship Id="rId45" Type="http://schemas.openxmlformats.org/officeDocument/2006/relationships/hyperlink" Target="https://www.worldometers.info/coronavirus/usa/north-dakota/" TargetMode="External"/><Relationship Id="rId5" Type="http://schemas.openxmlformats.org/officeDocument/2006/relationships/hyperlink" Target="https://www.worldometers.info/coronavirus/usa/new-jersey/" TargetMode="External"/><Relationship Id="rId15" Type="http://schemas.openxmlformats.org/officeDocument/2006/relationships/hyperlink" Target="https://www.worldometers.info/coronavirus/usa/virginia/" TargetMode="External"/><Relationship Id="rId23" Type="http://schemas.openxmlformats.org/officeDocument/2006/relationships/hyperlink" Target="https://www.worldometers.info/coronavirus/usa/minnesota/" TargetMode="External"/><Relationship Id="rId28" Type="http://schemas.openxmlformats.org/officeDocument/2006/relationships/hyperlink" Target="https://www.worldometers.info/coronavirus/usa/nevada/" TargetMode="External"/><Relationship Id="rId36" Type="http://schemas.openxmlformats.org/officeDocument/2006/relationships/hyperlink" Target="https://www.worldometers.info/coronavirus/usa/rhode-island/" TargetMode="External"/><Relationship Id="rId49" Type="http://schemas.openxmlformats.org/officeDocument/2006/relationships/hyperlink" Target="https://www.worldometers.info/coronavirus/usa/alaska/" TargetMode="External"/><Relationship Id="rId10" Type="http://schemas.openxmlformats.org/officeDocument/2006/relationships/hyperlink" Target="https://www.worldometers.info/coronavirus/usa/pennsylvania/" TargetMode="External"/><Relationship Id="rId19" Type="http://schemas.openxmlformats.org/officeDocument/2006/relationships/hyperlink" Target="https://www.worldometers.info/coronavirus/usa/alabama/" TargetMode="External"/><Relationship Id="rId31" Type="http://schemas.openxmlformats.org/officeDocument/2006/relationships/hyperlink" Target="https://www.worldometers.info/coronavirus/usa/arkansas/" TargetMode="External"/><Relationship Id="rId44" Type="http://schemas.openxmlformats.org/officeDocument/2006/relationships/hyperlink" Target="https://www.worldometers.info/coronavirus/usa/west-virginia/" TargetMode="External"/><Relationship Id="rId4" Type="http://schemas.openxmlformats.org/officeDocument/2006/relationships/hyperlink" Target="https://www.worldometers.info/coronavirus/usa/texas/" TargetMode="External"/><Relationship Id="rId9" Type="http://schemas.openxmlformats.org/officeDocument/2006/relationships/hyperlink" Target="https://www.worldometers.info/coronavirus/usa/massachusetts/" TargetMode="External"/><Relationship Id="rId14" Type="http://schemas.openxmlformats.org/officeDocument/2006/relationships/hyperlink" Target="https://www.worldometers.info/coronavirus/usa/michigan/" TargetMode="External"/><Relationship Id="rId22" Type="http://schemas.openxmlformats.org/officeDocument/2006/relationships/hyperlink" Target="https://www.worldometers.info/coronavirus/usa/connecticut/" TargetMode="External"/><Relationship Id="rId27" Type="http://schemas.openxmlformats.org/officeDocument/2006/relationships/hyperlink" Target="https://www.worldometers.info/coronavirus/usa/iowa/" TargetMode="External"/><Relationship Id="rId30" Type="http://schemas.openxmlformats.org/officeDocument/2006/relationships/hyperlink" Target="https://www.worldometers.info/coronavirus/usa/utah/" TargetMode="External"/><Relationship Id="rId35" Type="http://schemas.openxmlformats.org/officeDocument/2006/relationships/hyperlink" Target="https://www.worldometers.info/coronavirus/usa/nebraska/" TargetMode="External"/><Relationship Id="rId43" Type="http://schemas.openxmlformats.org/officeDocument/2006/relationships/hyperlink" Target="https://www.worldometers.info/coronavirus/usa/new-hampshire/" TargetMode="External"/><Relationship Id="rId48" Type="http://schemas.openxmlformats.org/officeDocument/2006/relationships/hyperlink" Target="https://www.worldometers.info/coronavirus/usa/wyoming/" TargetMode="External"/><Relationship Id="rId8" Type="http://schemas.openxmlformats.org/officeDocument/2006/relationships/hyperlink" Target="https://www.worldometers.info/coronavirus/usa/arizona/" TargetMode="External"/><Relationship Id="rId51" Type="http://schemas.openxmlformats.org/officeDocument/2006/relationships/hyperlink" Target="https://www.worldometers.info/coronavirus/usa/vermont/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tennessee/" TargetMode="External"/><Relationship Id="rId18" Type="http://schemas.openxmlformats.org/officeDocument/2006/relationships/hyperlink" Target="https://www.worldometers.info/coronavirus/usa/south-carolina/" TargetMode="External"/><Relationship Id="rId26" Type="http://schemas.openxmlformats.org/officeDocument/2006/relationships/hyperlink" Target="https://www.worldometers.info/coronavirus/usa/colorado/" TargetMode="External"/><Relationship Id="rId39" Type="http://schemas.openxmlformats.org/officeDocument/2006/relationships/hyperlink" Target="https://www.worldometers.info/coronavirus/usa/oregon/" TargetMode="External"/><Relationship Id="rId3" Type="http://schemas.openxmlformats.org/officeDocument/2006/relationships/hyperlink" Target="https://www.worldometers.info/coronavirus/usa/florida/" TargetMode="External"/><Relationship Id="rId21" Type="http://schemas.openxmlformats.org/officeDocument/2006/relationships/hyperlink" Target="https://www.worldometers.info/coronavirus/usa/washington/" TargetMode="External"/><Relationship Id="rId34" Type="http://schemas.openxmlformats.org/officeDocument/2006/relationships/hyperlink" Target="https://www.worldometers.info/coronavirus/usa/kansas/" TargetMode="External"/><Relationship Id="rId42" Type="http://schemas.openxmlformats.org/officeDocument/2006/relationships/hyperlink" Target="https://www.worldometers.info/coronavirus/usa/south-dakota/" TargetMode="External"/><Relationship Id="rId47" Type="http://schemas.openxmlformats.org/officeDocument/2006/relationships/hyperlink" Target="https://www.worldometers.info/coronavirus/usa/montana/" TargetMode="External"/><Relationship Id="rId50" Type="http://schemas.openxmlformats.org/officeDocument/2006/relationships/hyperlink" Target="https://www.worldometers.info/coronavirus/usa/hawaii/" TargetMode="External"/><Relationship Id="rId7" Type="http://schemas.openxmlformats.org/officeDocument/2006/relationships/hyperlink" Target="https://www.worldometers.info/coronavirus/usa/georgia/" TargetMode="External"/><Relationship Id="rId12" Type="http://schemas.openxmlformats.org/officeDocument/2006/relationships/hyperlink" Target="https://www.worldometers.info/coronavirus/usa/louisiana/" TargetMode="External"/><Relationship Id="rId17" Type="http://schemas.openxmlformats.org/officeDocument/2006/relationships/hyperlink" Target="https://www.worldometers.info/coronavirus/usa/ohio/" TargetMode="External"/><Relationship Id="rId25" Type="http://schemas.openxmlformats.org/officeDocument/2006/relationships/hyperlink" Target="https://www.worldometers.info/coronavirus/usa/wisconsin/" TargetMode="External"/><Relationship Id="rId33" Type="http://schemas.openxmlformats.org/officeDocument/2006/relationships/hyperlink" Target="https://www.worldometers.info/coronavirus/usa/kentucky/" TargetMode="External"/><Relationship Id="rId38" Type="http://schemas.openxmlformats.org/officeDocument/2006/relationships/hyperlink" Target="https://www.worldometers.info/coronavirus/usa/idaho/" TargetMode="External"/><Relationship Id="rId46" Type="http://schemas.openxmlformats.org/officeDocument/2006/relationships/hyperlink" Target="https://www.worldometers.info/coronavirus/usa/maine/" TargetMode="External"/><Relationship Id="rId2" Type="http://schemas.openxmlformats.org/officeDocument/2006/relationships/hyperlink" Target="https://www.worldometers.info/coronavirus/usa/california/" TargetMode="External"/><Relationship Id="rId16" Type="http://schemas.openxmlformats.org/officeDocument/2006/relationships/hyperlink" Target="https://www.worldometers.info/coronavirus/usa/maryland/" TargetMode="External"/><Relationship Id="rId20" Type="http://schemas.openxmlformats.org/officeDocument/2006/relationships/hyperlink" Target="https://www.worldometers.info/coronavirus/usa/indiana/" TargetMode="External"/><Relationship Id="rId29" Type="http://schemas.openxmlformats.org/officeDocument/2006/relationships/hyperlink" Target="https://www.worldometers.info/coronavirus/usa/missouri/" TargetMode="External"/><Relationship Id="rId41" Type="http://schemas.openxmlformats.org/officeDocument/2006/relationships/hyperlink" Target="https://www.worldometers.info/coronavirus/usa/district-of-columbia/" TargetMode="External"/><Relationship Id="rId1" Type="http://schemas.openxmlformats.org/officeDocument/2006/relationships/hyperlink" Target="https://www.worldometers.info/coronavirus/usa/new-york/" TargetMode="External"/><Relationship Id="rId6" Type="http://schemas.openxmlformats.org/officeDocument/2006/relationships/hyperlink" Target="https://www.worldometers.info/coronavirus/usa/illinois/" TargetMode="External"/><Relationship Id="rId11" Type="http://schemas.openxmlformats.org/officeDocument/2006/relationships/hyperlink" Target="https://www.worldometers.info/coronavirus/usa/north-carolina/" TargetMode="External"/><Relationship Id="rId24" Type="http://schemas.openxmlformats.org/officeDocument/2006/relationships/hyperlink" Target="https://www.worldometers.info/coronavirus/usa/mississippi/" TargetMode="External"/><Relationship Id="rId32" Type="http://schemas.openxmlformats.org/officeDocument/2006/relationships/hyperlink" Target="https://www.worldometers.info/coronavirus/usa/oklahoma/" TargetMode="External"/><Relationship Id="rId37" Type="http://schemas.openxmlformats.org/officeDocument/2006/relationships/hyperlink" Target="https://www.worldometers.info/coronavirus/usa/new-mexico/" TargetMode="External"/><Relationship Id="rId40" Type="http://schemas.openxmlformats.org/officeDocument/2006/relationships/hyperlink" Target="https://www.worldometers.info/coronavirus/usa/delaware/" TargetMode="External"/><Relationship Id="rId45" Type="http://schemas.openxmlformats.org/officeDocument/2006/relationships/hyperlink" Target="https://www.worldometers.info/coronavirus/usa/north-dakota/" TargetMode="External"/><Relationship Id="rId5" Type="http://schemas.openxmlformats.org/officeDocument/2006/relationships/hyperlink" Target="https://www.worldometers.info/coronavirus/usa/new-jersey/" TargetMode="External"/><Relationship Id="rId15" Type="http://schemas.openxmlformats.org/officeDocument/2006/relationships/hyperlink" Target="https://www.worldometers.info/coronavirus/usa/virginia/" TargetMode="External"/><Relationship Id="rId23" Type="http://schemas.openxmlformats.org/officeDocument/2006/relationships/hyperlink" Target="https://www.worldometers.info/coronavirus/usa/minnesota/" TargetMode="External"/><Relationship Id="rId28" Type="http://schemas.openxmlformats.org/officeDocument/2006/relationships/hyperlink" Target="https://www.worldometers.info/coronavirus/usa/nevada/" TargetMode="External"/><Relationship Id="rId36" Type="http://schemas.openxmlformats.org/officeDocument/2006/relationships/hyperlink" Target="https://www.worldometers.info/coronavirus/usa/rhode-island/" TargetMode="External"/><Relationship Id="rId49" Type="http://schemas.openxmlformats.org/officeDocument/2006/relationships/hyperlink" Target="https://www.worldometers.info/coronavirus/usa/alaska/" TargetMode="External"/><Relationship Id="rId10" Type="http://schemas.openxmlformats.org/officeDocument/2006/relationships/hyperlink" Target="https://www.worldometers.info/coronavirus/usa/pennsylvania/" TargetMode="External"/><Relationship Id="rId19" Type="http://schemas.openxmlformats.org/officeDocument/2006/relationships/hyperlink" Target="https://www.worldometers.info/coronavirus/usa/alabama/" TargetMode="External"/><Relationship Id="rId31" Type="http://schemas.openxmlformats.org/officeDocument/2006/relationships/hyperlink" Target="https://www.worldometers.info/coronavirus/usa/arkansas/" TargetMode="External"/><Relationship Id="rId44" Type="http://schemas.openxmlformats.org/officeDocument/2006/relationships/hyperlink" Target="https://www.worldometers.info/coronavirus/usa/west-virginia/" TargetMode="External"/><Relationship Id="rId52" Type="http://schemas.openxmlformats.org/officeDocument/2006/relationships/printerSettings" Target="../printerSettings/printerSettings3.bin"/><Relationship Id="rId4" Type="http://schemas.openxmlformats.org/officeDocument/2006/relationships/hyperlink" Target="https://www.worldometers.info/coronavirus/usa/texas/" TargetMode="External"/><Relationship Id="rId9" Type="http://schemas.openxmlformats.org/officeDocument/2006/relationships/hyperlink" Target="https://www.worldometers.info/coronavirus/usa/massachusetts/" TargetMode="External"/><Relationship Id="rId14" Type="http://schemas.openxmlformats.org/officeDocument/2006/relationships/hyperlink" Target="https://www.worldometers.info/coronavirus/usa/michigan/" TargetMode="External"/><Relationship Id="rId22" Type="http://schemas.openxmlformats.org/officeDocument/2006/relationships/hyperlink" Target="https://www.worldometers.info/coronavirus/usa/connecticut/" TargetMode="External"/><Relationship Id="rId27" Type="http://schemas.openxmlformats.org/officeDocument/2006/relationships/hyperlink" Target="https://www.worldometers.info/coronavirus/usa/iowa/" TargetMode="External"/><Relationship Id="rId30" Type="http://schemas.openxmlformats.org/officeDocument/2006/relationships/hyperlink" Target="https://www.worldometers.info/coronavirus/usa/utah/" TargetMode="External"/><Relationship Id="rId35" Type="http://schemas.openxmlformats.org/officeDocument/2006/relationships/hyperlink" Target="https://www.worldometers.info/coronavirus/usa/nebraska/" TargetMode="External"/><Relationship Id="rId43" Type="http://schemas.openxmlformats.org/officeDocument/2006/relationships/hyperlink" Target="https://www.worldometers.info/coronavirus/usa/new-hampshire/" TargetMode="External"/><Relationship Id="rId48" Type="http://schemas.openxmlformats.org/officeDocument/2006/relationships/hyperlink" Target="https://www.worldometers.info/coronavirus/usa/wyoming/" TargetMode="External"/><Relationship Id="rId8" Type="http://schemas.openxmlformats.org/officeDocument/2006/relationships/hyperlink" Target="https://www.worldometers.info/coronavirus/usa/arizona/" TargetMode="External"/><Relationship Id="rId51" Type="http://schemas.openxmlformats.org/officeDocument/2006/relationships/hyperlink" Target="https://www.worldometers.info/coronavirus/usa/vermon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61549-E677-4976-9DCA-747A592A5594}">
  <dimension ref="A1:V59"/>
  <sheetViews>
    <sheetView topLeftCell="A22" workbookViewId="0">
      <selection activeCell="J5" sqref="A5:J59"/>
    </sheetView>
  </sheetViews>
  <sheetFormatPr defaultColWidth="14.26953125" defaultRowHeight="14.5" x14ac:dyDescent="0.35"/>
  <cols>
    <col min="2" max="11" width="12.08984375" customWidth="1"/>
    <col min="14" max="14" width="14" customWidth="1"/>
    <col min="16" max="16" width="7.6328125" customWidth="1"/>
    <col min="17" max="21" width="14.26953125" style="19"/>
  </cols>
  <sheetData>
    <row r="1" spans="1:22" x14ac:dyDescent="0.35">
      <c r="L1" s="54" t="s">
        <v>68</v>
      </c>
      <c r="M1" s="54"/>
      <c r="N1" s="54"/>
      <c r="O1" s="4">
        <v>1.4999999999999999E-2</v>
      </c>
      <c r="P1" s="4"/>
      <c r="Q1" s="55" t="s">
        <v>77</v>
      </c>
      <c r="R1" s="55"/>
      <c r="S1" s="55"/>
      <c r="T1" s="55"/>
      <c r="U1" s="55"/>
    </row>
    <row r="2" spans="1:22" ht="21.5" thickBot="1" x14ac:dyDescent="0.55000000000000004">
      <c r="A2" s="20" t="s">
        <v>57</v>
      </c>
      <c r="B2" s="20"/>
      <c r="C2" s="20"/>
      <c r="D2" s="20"/>
      <c r="E2" s="20"/>
      <c r="F2" s="20"/>
      <c r="G2" s="20"/>
      <c r="H2" s="20"/>
      <c r="I2" s="20"/>
      <c r="J2" s="20"/>
      <c r="K2" s="39"/>
      <c r="L2" s="21"/>
      <c r="N2" s="20" t="s">
        <v>62</v>
      </c>
      <c r="O2" s="20"/>
      <c r="P2" s="17"/>
      <c r="Q2" s="15">
        <v>0.15</v>
      </c>
      <c r="R2" s="15">
        <v>0.6</v>
      </c>
      <c r="S2" s="15">
        <v>0.25</v>
      </c>
      <c r="T2" s="15">
        <v>0.125</v>
      </c>
      <c r="U2" s="16">
        <f>O1</f>
        <v>1.4999999999999999E-2</v>
      </c>
      <c r="V2" s="14"/>
    </row>
    <row r="3" spans="1:22" x14ac:dyDescent="0.35">
      <c r="A3" s="7" t="s">
        <v>0</v>
      </c>
      <c r="B3" s="8" t="s">
        <v>2</v>
      </c>
      <c r="C3" s="8" t="s">
        <v>4</v>
      </c>
      <c r="D3" s="8" t="s">
        <v>2</v>
      </c>
      <c r="E3" s="8" t="s">
        <v>4</v>
      </c>
      <c r="F3" s="8" t="s">
        <v>6</v>
      </c>
      <c r="G3" s="8" t="s">
        <v>79</v>
      </c>
      <c r="H3" s="8" t="s">
        <v>81</v>
      </c>
      <c r="I3" s="8" t="s">
        <v>2</v>
      </c>
      <c r="J3" s="8" t="s">
        <v>83</v>
      </c>
      <c r="K3" s="9"/>
      <c r="L3" s="22"/>
      <c r="M3" s="9" t="s">
        <v>84</v>
      </c>
      <c r="N3" s="9" t="s">
        <v>58</v>
      </c>
      <c r="O3" s="9" t="s">
        <v>60</v>
      </c>
      <c r="P3" s="9"/>
      <c r="Q3" s="18" t="s">
        <v>69</v>
      </c>
      <c r="R3" s="18" t="s">
        <v>71</v>
      </c>
      <c r="S3" s="18" t="s">
        <v>73</v>
      </c>
      <c r="T3" s="18" t="s">
        <v>75</v>
      </c>
      <c r="U3" s="18" t="s">
        <v>76</v>
      </c>
      <c r="V3" s="18" t="s">
        <v>76</v>
      </c>
    </row>
    <row r="4" spans="1:22" ht="15" thickBot="1" x14ac:dyDescent="0.4">
      <c r="A4" s="10" t="s">
        <v>1</v>
      </c>
      <c r="B4" s="11" t="s">
        <v>3</v>
      </c>
      <c r="C4" s="11" t="s">
        <v>3</v>
      </c>
      <c r="D4" s="11" t="s">
        <v>5</v>
      </c>
      <c r="E4" s="11" t="s">
        <v>5</v>
      </c>
      <c r="F4" s="11" t="s">
        <v>3</v>
      </c>
      <c r="G4" s="11" t="s">
        <v>80</v>
      </c>
      <c r="H4" s="11" t="s">
        <v>80</v>
      </c>
      <c r="I4" s="11" t="s">
        <v>82</v>
      </c>
      <c r="J4" s="11" t="s">
        <v>80</v>
      </c>
      <c r="K4" s="9"/>
      <c r="L4" s="22"/>
      <c r="M4" s="9" t="s">
        <v>85</v>
      </c>
      <c r="N4" s="9" t="s">
        <v>59</v>
      </c>
      <c r="O4" s="9" t="s">
        <v>61</v>
      </c>
      <c r="P4" s="9"/>
      <c r="Q4" s="18" t="s">
        <v>70</v>
      </c>
      <c r="R4" s="18" t="s">
        <v>72</v>
      </c>
      <c r="S4" s="18" t="s">
        <v>74</v>
      </c>
      <c r="T4" s="18" t="s">
        <v>74</v>
      </c>
      <c r="U4" s="18" t="s">
        <v>5</v>
      </c>
      <c r="V4" s="18" t="s">
        <v>78</v>
      </c>
    </row>
    <row r="5" spans="1:22" ht="15" thickBot="1" x14ac:dyDescent="0.4">
      <c r="A5" s="37" t="s">
        <v>7</v>
      </c>
      <c r="B5" s="1">
        <v>436576</v>
      </c>
      <c r="C5" s="2"/>
      <c r="D5" s="1">
        <v>32617</v>
      </c>
      <c r="E5" s="2"/>
      <c r="F5" s="1">
        <v>146519</v>
      </c>
      <c r="G5" s="1">
        <v>22442</v>
      </c>
      <c r="H5" s="1">
        <v>1677</v>
      </c>
      <c r="I5" s="1">
        <v>5298640</v>
      </c>
      <c r="J5" s="1">
        <v>272374</v>
      </c>
      <c r="K5" s="5"/>
      <c r="L5" s="6"/>
    </row>
    <row r="6" spans="1:22" ht="15" thickBot="1" x14ac:dyDescent="0.4">
      <c r="A6" s="37" t="s">
        <v>10</v>
      </c>
      <c r="B6" s="1">
        <v>422313</v>
      </c>
      <c r="C6" s="2"/>
      <c r="D6" s="1">
        <v>8045</v>
      </c>
      <c r="E6" s="2"/>
      <c r="F6" s="1">
        <v>287737</v>
      </c>
      <c r="G6" s="1">
        <v>10688</v>
      </c>
      <c r="H6" s="2">
        <v>204</v>
      </c>
      <c r="I6" s="1">
        <v>6664419</v>
      </c>
      <c r="J6" s="1">
        <v>168667</v>
      </c>
      <c r="K6" s="5"/>
      <c r="L6" s="6"/>
    </row>
    <row r="7" spans="1:22" ht="15" thickBot="1" x14ac:dyDescent="0.4">
      <c r="A7" s="37" t="s">
        <v>13</v>
      </c>
      <c r="B7" s="1">
        <v>379619</v>
      </c>
      <c r="C7" s="2"/>
      <c r="D7" s="1">
        <v>5347</v>
      </c>
      <c r="E7" s="2"/>
      <c r="F7" s="1">
        <v>334688</v>
      </c>
      <c r="G7" s="1">
        <v>17675</v>
      </c>
      <c r="H7" s="2">
        <v>249</v>
      </c>
      <c r="I7" s="1">
        <v>3154711</v>
      </c>
      <c r="J7" s="1">
        <v>146883</v>
      </c>
      <c r="K7" s="5"/>
      <c r="L7" s="6"/>
    </row>
    <row r="8" spans="1:22" ht="15" thickBot="1" x14ac:dyDescent="0.4">
      <c r="A8" s="37" t="s">
        <v>15</v>
      </c>
      <c r="B8" s="1">
        <v>367994</v>
      </c>
      <c r="C8" s="2"/>
      <c r="D8" s="1">
        <v>4550</v>
      </c>
      <c r="E8" s="2"/>
      <c r="F8" s="1">
        <v>168129</v>
      </c>
      <c r="G8" s="1">
        <v>12691</v>
      </c>
      <c r="H8" s="2">
        <v>157</v>
      </c>
      <c r="I8" s="1">
        <v>3396677</v>
      </c>
      <c r="J8" s="1">
        <v>117143</v>
      </c>
      <c r="K8" s="5"/>
      <c r="L8" s="6"/>
    </row>
    <row r="9" spans="1:22" ht="15" thickBot="1" x14ac:dyDescent="0.4">
      <c r="A9" s="37" t="s">
        <v>8</v>
      </c>
      <c r="B9" s="1">
        <v>183744</v>
      </c>
      <c r="C9" s="2"/>
      <c r="D9" s="1">
        <v>15785</v>
      </c>
      <c r="E9" s="2"/>
      <c r="F9" s="1">
        <v>56324</v>
      </c>
      <c r="G9" s="1">
        <v>20687</v>
      </c>
      <c r="H9" s="1">
        <v>1777</v>
      </c>
      <c r="I9" s="1">
        <v>1840929</v>
      </c>
      <c r="J9" s="1">
        <v>207261</v>
      </c>
      <c r="K9" s="5"/>
      <c r="L9" s="6"/>
    </row>
    <row r="10" spans="1:22" ht="15" thickBot="1" x14ac:dyDescent="0.4">
      <c r="A10" s="37" t="s">
        <v>12</v>
      </c>
      <c r="B10" s="1">
        <v>166476</v>
      </c>
      <c r="C10" s="2"/>
      <c r="D10" s="1">
        <v>7540</v>
      </c>
      <c r="E10" s="2"/>
      <c r="F10" s="1">
        <v>19343</v>
      </c>
      <c r="G10" s="1">
        <v>13137</v>
      </c>
      <c r="H10" s="2">
        <v>595</v>
      </c>
      <c r="I10" s="1">
        <v>2348487</v>
      </c>
      <c r="J10" s="1">
        <v>185331</v>
      </c>
      <c r="K10" s="5"/>
      <c r="L10" s="6"/>
    </row>
    <row r="11" spans="1:22" ht="15" thickBot="1" x14ac:dyDescent="0.4">
      <c r="A11" s="37" t="s">
        <v>16</v>
      </c>
      <c r="B11" s="1">
        <v>152302</v>
      </c>
      <c r="C11" s="2"/>
      <c r="D11" s="1">
        <v>3335</v>
      </c>
      <c r="E11" s="2"/>
      <c r="F11" s="1">
        <v>123770</v>
      </c>
      <c r="G11" s="1">
        <v>14345</v>
      </c>
      <c r="H11" s="2">
        <v>314</v>
      </c>
      <c r="I11" s="1">
        <v>1520297</v>
      </c>
      <c r="J11" s="1">
        <v>143189</v>
      </c>
      <c r="K11" s="6"/>
      <c r="L11" s="6"/>
    </row>
    <row r="12" spans="1:22" ht="15" thickBot="1" x14ac:dyDescent="0.4">
      <c r="A12" s="37" t="s">
        <v>33</v>
      </c>
      <c r="B12" s="1">
        <v>150609</v>
      </c>
      <c r="C12" s="2"/>
      <c r="D12" s="1">
        <v>2974</v>
      </c>
      <c r="E12" s="2"/>
      <c r="F12" s="1">
        <v>128342</v>
      </c>
      <c r="G12" s="1">
        <v>20692</v>
      </c>
      <c r="H12" s="2">
        <v>409</v>
      </c>
      <c r="I12" s="1">
        <v>1027125</v>
      </c>
      <c r="J12" s="1">
        <v>141113</v>
      </c>
      <c r="K12" s="6"/>
      <c r="L12" s="6"/>
    </row>
    <row r="13" spans="1:22" ht="15" thickBot="1" x14ac:dyDescent="0.4">
      <c r="A13" s="37" t="s">
        <v>17</v>
      </c>
      <c r="B13" s="1">
        <v>114320</v>
      </c>
      <c r="C13" s="2"/>
      <c r="D13" s="1">
        <v>8468</v>
      </c>
      <c r="E13" s="2"/>
      <c r="F13" s="1">
        <v>9400</v>
      </c>
      <c r="G13" s="1">
        <v>16586</v>
      </c>
      <c r="H13" s="1">
        <v>1229</v>
      </c>
      <c r="I13" s="1">
        <v>1150501</v>
      </c>
      <c r="J13" s="1">
        <v>166921</v>
      </c>
      <c r="K13" s="6"/>
      <c r="L13" s="6"/>
    </row>
    <row r="14" spans="1:22" ht="15" thickBot="1" x14ac:dyDescent="0.4">
      <c r="A14" s="37" t="s">
        <v>19</v>
      </c>
      <c r="B14" s="1">
        <v>108267</v>
      </c>
      <c r="C14" s="2"/>
      <c r="D14" s="1">
        <v>7136</v>
      </c>
      <c r="E14" s="2"/>
      <c r="F14" s="1">
        <v>23584</v>
      </c>
      <c r="G14" s="1">
        <v>8457</v>
      </c>
      <c r="H14" s="2">
        <v>557</v>
      </c>
      <c r="I14" s="1">
        <v>1068564</v>
      </c>
      <c r="J14" s="1">
        <v>83469</v>
      </c>
      <c r="K14" s="5"/>
      <c r="L14" s="6"/>
    </row>
    <row r="15" spans="1:22" ht="15" thickBot="1" x14ac:dyDescent="0.4">
      <c r="A15" s="37" t="s">
        <v>24</v>
      </c>
      <c r="B15" s="1">
        <v>105226</v>
      </c>
      <c r="C15" s="2"/>
      <c r="D15" s="1">
        <v>1734</v>
      </c>
      <c r="E15" s="2"/>
      <c r="F15" s="1">
        <v>24785</v>
      </c>
      <c r="G15" s="1">
        <v>10033</v>
      </c>
      <c r="H15" s="2">
        <v>165</v>
      </c>
      <c r="I15" s="1">
        <v>1491820</v>
      </c>
      <c r="J15" s="1">
        <v>142240</v>
      </c>
      <c r="K15" s="5"/>
      <c r="L15" s="6"/>
    </row>
    <row r="16" spans="1:22" ht="15" thickBot="1" x14ac:dyDescent="0.4">
      <c r="A16" s="37" t="s">
        <v>14</v>
      </c>
      <c r="B16" s="1">
        <v>99354</v>
      </c>
      <c r="C16" s="2"/>
      <c r="D16" s="1">
        <v>3670</v>
      </c>
      <c r="E16" s="2"/>
      <c r="F16" s="1">
        <v>34228</v>
      </c>
      <c r="G16" s="1">
        <v>21372</v>
      </c>
      <c r="H16" s="2">
        <v>789</v>
      </c>
      <c r="I16" s="1">
        <v>1152901</v>
      </c>
      <c r="J16" s="1">
        <v>248000</v>
      </c>
      <c r="K16" s="5"/>
      <c r="L16" s="6"/>
    </row>
    <row r="17" spans="1:12" ht="15" thickBot="1" x14ac:dyDescent="0.4">
      <c r="A17" s="37" t="s">
        <v>20</v>
      </c>
      <c r="B17" s="1">
        <v>84417</v>
      </c>
      <c r="C17" s="2"/>
      <c r="D17" s="2">
        <v>888</v>
      </c>
      <c r="E17" s="2"/>
      <c r="F17" s="1">
        <v>33781</v>
      </c>
      <c r="G17" s="1">
        <v>12361</v>
      </c>
      <c r="H17" s="2">
        <v>130</v>
      </c>
      <c r="I17" s="1">
        <v>1262993</v>
      </c>
      <c r="J17" s="1">
        <v>184941</v>
      </c>
      <c r="K17" s="5"/>
      <c r="L17" s="6"/>
    </row>
    <row r="18" spans="1:12" ht="15" thickBot="1" x14ac:dyDescent="0.4">
      <c r="A18" s="37" t="s">
        <v>11</v>
      </c>
      <c r="B18" s="1">
        <v>83730</v>
      </c>
      <c r="C18" s="2"/>
      <c r="D18" s="1">
        <v>6388</v>
      </c>
      <c r="E18" s="2"/>
      <c r="F18" s="1">
        <v>22180</v>
      </c>
      <c r="G18" s="1">
        <v>8384</v>
      </c>
      <c r="H18" s="2">
        <v>640</v>
      </c>
      <c r="I18" s="1">
        <v>1781813</v>
      </c>
      <c r="J18" s="1">
        <v>178416</v>
      </c>
      <c r="K18" s="5"/>
      <c r="L18" s="6"/>
    </row>
    <row r="19" spans="1:12" ht="15" thickBot="1" x14ac:dyDescent="0.4">
      <c r="A19" s="37" t="s">
        <v>29</v>
      </c>
      <c r="B19" s="1">
        <v>80393</v>
      </c>
      <c r="C19" s="2"/>
      <c r="D19" s="1">
        <v>2051</v>
      </c>
      <c r="E19" s="2"/>
      <c r="F19" s="1">
        <v>68011</v>
      </c>
      <c r="G19" s="1">
        <v>9419</v>
      </c>
      <c r="H19" s="2">
        <v>240</v>
      </c>
      <c r="I19" s="1">
        <v>1047021</v>
      </c>
      <c r="J19" s="1">
        <v>122666</v>
      </c>
      <c r="K19" s="5"/>
      <c r="L19" s="6"/>
    </row>
    <row r="20" spans="1:12" ht="15" thickBot="1" x14ac:dyDescent="0.4">
      <c r="A20" s="37" t="s">
        <v>26</v>
      </c>
      <c r="B20" s="1">
        <v>80172</v>
      </c>
      <c r="C20" s="2"/>
      <c r="D20" s="1">
        <v>3405</v>
      </c>
      <c r="E20" s="2"/>
      <c r="F20" s="1">
        <v>71333</v>
      </c>
      <c r="G20" s="1">
        <v>13261</v>
      </c>
      <c r="H20" s="2">
        <v>563</v>
      </c>
      <c r="I20" s="1">
        <v>1000179</v>
      </c>
      <c r="J20" s="1">
        <v>165437</v>
      </c>
      <c r="K20" s="6"/>
      <c r="L20" s="6"/>
    </row>
    <row r="21" spans="1:12" ht="15" thickBot="1" x14ac:dyDescent="0.4">
      <c r="A21" s="37" t="s">
        <v>21</v>
      </c>
      <c r="B21" s="1">
        <v>78783</v>
      </c>
      <c r="C21" s="2"/>
      <c r="D21" s="1">
        <v>3239</v>
      </c>
      <c r="E21" s="2"/>
      <c r="F21" s="1">
        <v>21118</v>
      </c>
      <c r="G21" s="1">
        <v>6740</v>
      </c>
      <c r="H21" s="2">
        <v>277</v>
      </c>
      <c r="I21" s="1">
        <v>1217262</v>
      </c>
      <c r="J21" s="1">
        <v>104137</v>
      </c>
      <c r="K21" s="5"/>
      <c r="L21" s="6"/>
    </row>
    <row r="22" spans="1:12" ht="15" thickBot="1" x14ac:dyDescent="0.4">
      <c r="A22" s="37" t="s">
        <v>25</v>
      </c>
      <c r="B22" s="1">
        <v>75042</v>
      </c>
      <c r="C22" s="2"/>
      <c r="D22" s="1">
        <v>1285</v>
      </c>
      <c r="E22" s="2"/>
      <c r="F22" s="1">
        <v>46695</v>
      </c>
      <c r="G22" s="1">
        <v>14575</v>
      </c>
      <c r="H22" s="2">
        <v>250</v>
      </c>
      <c r="I22" s="1">
        <v>659541</v>
      </c>
      <c r="J22" s="1">
        <v>128098</v>
      </c>
      <c r="K22" s="5"/>
      <c r="L22" s="6"/>
    </row>
    <row r="23" spans="1:12" ht="15" thickBot="1" x14ac:dyDescent="0.4">
      <c r="A23" s="37" t="s">
        <v>36</v>
      </c>
      <c r="B23" s="1">
        <v>71813</v>
      </c>
      <c r="C23" s="2"/>
      <c r="D23" s="1">
        <v>1364</v>
      </c>
      <c r="E23" s="2"/>
      <c r="F23" s="1">
        <v>37939</v>
      </c>
      <c r="G23" s="1">
        <v>14646</v>
      </c>
      <c r="H23" s="2">
        <v>278</v>
      </c>
      <c r="I23" s="1">
        <v>608088</v>
      </c>
      <c r="J23" s="1">
        <v>124019</v>
      </c>
      <c r="K23" s="6"/>
      <c r="L23" s="6"/>
    </row>
    <row r="24" spans="1:12" ht="15" thickBot="1" x14ac:dyDescent="0.4">
      <c r="A24" s="37" t="s">
        <v>27</v>
      </c>
      <c r="B24" s="1">
        <v>58673</v>
      </c>
      <c r="C24" s="2"/>
      <c r="D24" s="1">
        <v>2863</v>
      </c>
      <c r="E24" s="2"/>
      <c r="F24" s="1">
        <v>14488</v>
      </c>
      <c r="G24" s="1">
        <v>8715</v>
      </c>
      <c r="H24" s="2">
        <v>425</v>
      </c>
      <c r="I24" s="1">
        <v>654413</v>
      </c>
      <c r="J24" s="1">
        <v>97206</v>
      </c>
      <c r="K24" s="5"/>
      <c r="L24" s="6"/>
    </row>
    <row r="25" spans="1:12" ht="15" thickBot="1" x14ac:dyDescent="0.4">
      <c r="A25" s="37" t="s">
        <v>9</v>
      </c>
      <c r="B25" s="1">
        <v>50722</v>
      </c>
      <c r="C25" s="2"/>
      <c r="D25" s="1">
        <v>1476</v>
      </c>
      <c r="E25" s="2"/>
      <c r="F25" s="1">
        <v>32427</v>
      </c>
      <c r="G25" s="1">
        <v>6661</v>
      </c>
      <c r="H25" s="2">
        <v>194</v>
      </c>
      <c r="I25" s="1">
        <v>855152</v>
      </c>
      <c r="J25" s="1">
        <v>112300</v>
      </c>
      <c r="K25" s="5"/>
      <c r="L25" s="6"/>
    </row>
    <row r="26" spans="1:12" ht="15" thickBot="1" x14ac:dyDescent="0.4">
      <c r="A26" s="37" t="s">
        <v>23</v>
      </c>
      <c r="B26" s="1">
        <v>48223</v>
      </c>
      <c r="C26" s="2"/>
      <c r="D26" s="1">
        <v>4406</v>
      </c>
      <c r="E26" s="2"/>
      <c r="F26" s="1">
        <v>22827</v>
      </c>
      <c r="G26" s="1">
        <v>13526</v>
      </c>
      <c r="H26" s="1">
        <v>1236</v>
      </c>
      <c r="I26" s="1">
        <v>672386</v>
      </c>
      <c r="J26" s="1">
        <v>188592</v>
      </c>
      <c r="K26" s="5"/>
      <c r="L26" s="6"/>
    </row>
    <row r="27" spans="1:12" ht="15" thickBot="1" x14ac:dyDescent="0.4">
      <c r="A27" s="37" t="s">
        <v>32</v>
      </c>
      <c r="B27" s="1">
        <v>47961</v>
      </c>
      <c r="C27" s="2"/>
      <c r="D27" s="1">
        <v>1592</v>
      </c>
      <c r="E27" s="2"/>
      <c r="F27" s="1">
        <v>4135</v>
      </c>
      <c r="G27" s="1">
        <v>8504</v>
      </c>
      <c r="H27" s="2">
        <v>282</v>
      </c>
      <c r="I27" s="1">
        <v>888551</v>
      </c>
      <c r="J27" s="1">
        <v>157555</v>
      </c>
      <c r="K27" s="5"/>
      <c r="L27" s="6"/>
    </row>
    <row r="28" spans="1:12" ht="15" thickBot="1" x14ac:dyDescent="0.4">
      <c r="A28" s="37" t="s">
        <v>30</v>
      </c>
      <c r="B28" s="1">
        <v>47071</v>
      </c>
      <c r="C28" s="2"/>
      <c r="D28" s="1">
        <v>1423</v>
      </c>
      <c r="E28" s="2"/>
      <c r="F28" s="1">
        <v>15333</v>
      </c>
      <c r="G28" s="1">
        <v>15816</v>
      </c>
      <c r="H28" s="2">
        <v>478</v>
      </c>
      <c r="I28" s="1">
        <v>417684</v>
      </c>
      <c r="J28" s="1">
        <v>140344</v>
      </c>
      <c r="K28" s="5"/>
      <c r="L28" s="6"/>
    </row>
    <row r="29" spans="1:12" ht="15" thickBot="1" x14ac:dyDescent="0.4">
      <c r="A29" s="37" t="s">
        <v>22</v>
      </c>
      <c r="B29" s="1">
        <v>44847</v>
      </c>
      <c r="C29" s="2"/>
      <c r="D29" s="2">
        <v>865</v>
      </c>
      <c r="E29" s="2"/>
      <c r="F29" s="1">
        <v>9300</v>
      </c>
      <c r="G29" s="1">
        <v>7702</v>
      </c>
      <c r="H29" s="2">
        <v>149</v>
      </c>
      <c r="I29" s="1">
        <v>809477</v>
      </c>
      <c r="J29" s="1">
        <v>139027</v>
      </c>
      <c r="K29" s="5"/>
      <c r="L29" s="6"/>
    </row>
    <row r="30" spans="1:12" ht="15" thickBot="1" x14ac:dyDescent="0.4">
      <c r="A30" s="37" t="s">
        <v>18</v>
      </c>
      <c r="B30" s="1">
        <v>41698</v>
      </c>
      <c r="C30" s="2"/>
      <c r="D30" s="1">
        <v>1771</v>
      </c>
      <c r="E30" s="2"/>
      <c r="F30" s="1">
        <v>24793</v>
      </c>
      <c r="G30" s="1">
        <v>7241</v>
      </c>
      <c r="H30" s="2">
        <v>308</v>
      </c>
      <c r="I30" s="1">
        <v>462275</v>
      </c>
      <c r="J30" s="1">
        <v>80274</v>
      </c>
      <c r="K30" s="6"/>
      <c r="L30" s="6"/>
    </row>
    <row r="31" spans="1:12" ht="15" thickBot="1" x14ac:dyDescent="0.4">
      <c r="A31" s="37" t="s">
        <v>41</v>
      </c>
      <c r="B31" s="1">
        <v>40210</v>
      </c>
      <c r="C31" s="46">
        <v>125</v>
      </c>
      <c r="D31" s="2">
        <v>814</v>
      </c>
      <c r="E31" s="49">
        <v>2</v>
      </c>
      <c r="F31" s="1">
        <v>10541</v>
      </c>
      <c r="G31" s="1">
        <v>12745</v>
      </c>
      <c r="H31" s="2">
        <v>258</v>
      </c>
      <c r="I31" s="1">
        <v>432834</v>
      </c>
      <c r="J31" s="1">
        <v>137187</v>
      </c>
      <c r="K31" s="5"/>
      <c r="L31" s="6"/>
    </row>
    <row r="32" spans="1:12" ht="15" thickBot="1" x14ac:dyDescent="0.4">
      <c r="A32" s="37" t="s">
        <v>31</v>
      </c>
      <c r="B32" s="1">
        <v>38657</v>
      </c>
      <c r="C32" s="2"/>
      <c r="D32" s="2">
        <v>704</v>
      </c>
      <c r="E32" s="2"/>
      <c r="F32" s="1">
        <v>13398</v>
      </c>
      <c r="G32" s="1">
        <v>12550</v>
      </c>
      <c r="H32" s="2">
        <v>229</v>
      </c>
      <c r="I32" s="1">
        <v>510977</v>
      </c>
      <c r="J32" s="1">
        <v>165893</v>
      </c>
      <c r="K32" s="5"/>
      <c r="L32" s="6"/>
    </row>
    <row r="33" spans="1:12" ht="15" thickBot="1" x14ac:dyDescent="0.4">
      <c r="A33" s="37" t="s">
        <v>35</v>
      </c>
      <c r="B33" s="1">
        <v>38398</v>
      </c>
      <c r="C33" s="2"/>
      <c r="D33" s="1">
        <v>1195</v>
      </c>
      <c r="E33" s="2"/>
      <c r="F33" s="1">
        <v>29663</v>
      </c>
      <c r="G33" s="1">
        <v>6256</v>
      </c>
      <c r="H33" s="2">
        <v>195</v>
      </c>
      <c r="I33" s="1">
        <v>645082</v>
      </c>
      <c r="J33" s="1">
        <v>105106</v>
      </c>
      <c r="K33" s="5"/>
      <c r="L33" s="6"/>
    </row>
    <row r="34" spans="1:12" ht="15" thickBot="1" x14ac:dyDescent="0.4">
      <c r="A34" s="37" t="s">
        <v>28</v>
      </c>
      <c r="B34" s="1">
        <v>35578</v>
      </c>
      <c r="C34" s="2"/>
      <c r="D34" s="2">
        <v>260</v>
      </c>
      <c r="E34" s="2"/>
      <c r="F34" s="1">
        <v>12786</v>
      </c>
      <c r="G34" s="1">
        <v>11097</v>
      </c>
      <c r="H34" s="2">
        <v>81</v>
      </c>
      <c r="I34" s="1">
        <v>569107</v>
      </c>
      <c r="J34" s="1">
        <v>177515</v>
      </c>
      <c r="K34" s="6"/>
      <c r="L34" s="6"/>
    </row>
    <row r="35" spans="1:12" ht="15" thickBot="1" x14ac:dyDescent="0.4">
      <c r="A35" s="37" t="s">
        <v>34</v>
      </c>
      <c r="B35" s="1">
        <v>35246</v>
      </c>
      <c r="C35" s="2"/>
      <c r="D35" s="2">
        <v>380</v>
      </c>
      <c r="E35" s="2"/>
      <c r="F35" s="1">
        <v>6876</v>
      </c>
      <c r="G35" s="1">
        <v>11679</v>
      </c>
      <c r="H35" s="2">
        <v>126</v>
      </c>
      <c r="I35" s="1">
        <v>439635</v>
      </c>
      <c r="J35" s="1">
        <v>145680</v>
      </c>
      <c r="K35" s="5"/>
      <c r="L35" s="6"/>
    </row>
    <row r="36" spans="1:12" ht="15" thickBot="1" x14ac:dyDescent="0.4">
      <c r="A36" s="37" t="s">
        <v>46</v>
      </c>
      <c r="B36" s="1">
        <v>28065</v>
      </c>
      <c r="C36" s="2"/>
      <c r="D36" s="2">
        <v>474</v>
      </c>
      <c r="E36" s="2"/>
      <c r="F36" s="1">
        <v>5995</v>
      </c>
      <c r="G36" s="1">
        <v>7093</v>
      </c>
      <c r="H36" s="2">
        <v>120</v>
      </c>
      <c r="I36" s="1">
        <v>510359</v>
      </c>
      <c r="J36" s="1">
        <v>128977</v>
      </c>
      <c r="K36" s="5"/>
      <c r="L36" s="6"/>
    </row>
    <row r="37" spans="1:12" ht="15" thickBot="1" x14ac:dyDescent="0.4">
      <c r="A37" s="37" t="s">
        <v>38</v>
      </c>
      <c r="B37" s="1">
        <v>24540</v>
      </c>
      <c r="C37" s="2"/>
      <c r="D37" s="2">
        <v>677</v>
      </c>
      <c r="E37" s="2"/>
      <c r="F37" s="1">
        <v>16863</v>
      </c>
      <c r="G37" s="1">
        <v>5493</v>
      </c>
      <c r="H37" s="2">
        <v>152</v>
      </c>
      <c r="I37" s="1">
        <v>560161</v>
      </c>
      <c r="J37" s="1">
        <v>125381</v>
      </c>
      <c r="K37" s="5"/>
      <c r="L37" s="6"/>
    </row>
    <row r="38" spans="1:12" ht="15" thickBot="1" x14ac:dyDescent="0.4">
      <c r="A38" s="37" t="s">
        <v>45</v>
      </c>
      <c r="B38" s="1">
        <v>24327</v>
      </c>
      <c r="C38" s="2"/>
      <c r="D38" s="2">
        <v>321</v>
      </c>
      <c r="E38" s="2"/>
      <c r="F38" s="1">
        <v>10776</v>
      </c>
      <c r="G38" s="1">
        <v>8350</v>
      </c>
      <c r="H38" s="2">
        <v>110</v>
      </c>
      <c r="I38" s="1">
        <v>268686</v>
      </c>
      <c r="J38" s="1">
        <v>92227</v>
      </c>
      <c r="K38" s="5"/>
      <c r="L38" s="6"/>
    </row>
    <row r="39" spans="1:12" ht="15" thickBot="1" x14ac:dyDescent="0.4">
      <c r="A39" s="37" t="s">
        <v>50</v>
      </c>
      <c r="B39" s="1">
        <v>23486</v>
      </c>
      <c r="C39" s="2"/>
      <c r="D39" s="2">
        <v>311</v>
      </c>
      <c r="E39" s="2"/>
      <c r="F39" s="1">
        <v>5676</v>
      </c>
      <c r="G39" s="1">
        <v>12141</v>
      </c>
      <c r="H39" s="2">
        <v>161</v>
      </c>
      <c r="I39" s="1">
        <v>245843</v>
      </c>
      <c r="J39" s="1">
        <v>127090</v>
      </c>
      <c r="K39" s="5"/>
      <c r="L39" s="6"/>
    </row>
    <row r="40" spans="1:12" ht="15" thickBot="1" x14ac:dyDescent="0.4">
      <c r="A40" s="37" t="s">
        <v>40</v>
      </c>
      <c r="B40" s="1">
        <v>18062</v>
      </c>
      <c r="C40" s="2"/>
      <c r="D40" s="2">
        <v>997</v>
      </c>
      <c r="E40" s="2"/>
      <c r="F40" s="1">
        <v>15316</v>
      </c>
      <c r="G40" s="1">
        <v>17050</v>
      </c>
      <c r="H40" s="2">
        <v>941</v>
      </c>
      <c r="I40" s="1">
        <v>321872</v>
      </c>
      <c r="J40" s="1">
        <v>303836</v>
      </c>
      <c r="K40" s="6"/>
      <c r="L40" s="6"/>
    </row>
    <row r="41" spans="1:12" ht="15" thickBot="1" x14ac:dyDescent="0.4">
      <c r="A41" s="37" t="s">
        <v>44</v>
      </c>
      <c r="B41" s="1">
        <v>17828</v>
      </c>
      <c r="C41" s="2"/>
      <c r="D41" s="2">
        <v>591</v>
      </c>
      <c r="E41" s="2"/>
      <c r="F41" s="1">
        <v>10263</v>
      </c>
      <c r="G41" s="1">
        <v>8502</v>
      </c>
      <c r="H41" s="2">
        <v>282</v>
      </c>
      <c r="I41" s="1">
        <v>489334</v>
      </c>
      <c r="J41" s="1">
        <v>233369</v>
      </c>
      <c r="K41" s="5"/>
      <c r="L41" s="6"/>
    </row>
    <row r="42" spans="1:12" ht="15" thickBot="1" x14ac:dyDescent="0.4">
      <c r="A42" s="37" t="s">
        <v>49</v>
      </c>
      <c r="B42" s="1">
        <v>16322</v>
      </c>
      <c r="C42" s="2"/>
      <c r="D42" s="2">
        <v>135</v>
      </c>
      <c r="E42" s="2"/>
      <c r="F42" s="1">
        <v>11441</v>
      </c>
      <c r="G42" s="1">
        <v>9133</v>
      </c>
      <c r="H42" s="2">
        <v>76</v>
      </c>
      <c r="I42" s="1">
        <v>155825</v>
      </c>
      <c r="J42" s="1">
        <v>87196</v>
      </c>
      <c r="K42" s="5"/>
      <c r="L42" s="6"/>
    </row>
    <row r="43" spans="1:12" ht="15" thickBot="1" x14ac:dyDescent="0.4">
      <c r="A43" s="37" t="s">
        <v>37</v>
      </c>
      <c r="B43" s="1">
        <v>15393</v>
      </c>
      <c r="C43" s="2"/>
      <c r="D43" s="2">
        <v>271</v>
      </c>
      <c r="E43" s="2"/>
      <c r="F43" s="1">
        <v>11741</v>
      </c>
      <c r="G43" s="1">
        <v>3650</v>
      </c>
      <c r="H43" s="2">
        <v>64</v>
      </c>
      <c r="I43" s="1">
        <v>351987</v>
      </c>
      <c r="J43" s="1">
        <v>83454</v>
      </c>
      <c r="K43" s="5"/>
      <c r="L43" s="6"/>
    </row>
    <row r="44" spans="1:12" ht="15" thickBot="1" x14ac:dyDescent="0.4">
      <c r="A44" s="37" t="s">
        <v>43</v>
      </c>
      <c r="B44" s="1">
        <v>13792</v>
      </c>
      <c r="C44" s="2"/>
      <c r="D44" s="2">
        <v>527</v>
      </c>
      <c r="E44" s="2"/>
      <c r="F44" s="1">
        <v>5406</v>
      </c>
      <c r="G44" s="1">
        <v>14164</v>
      </c>
      <c r="H44" s="2">
        <v>541</v>
      </c>
      <c r="I44" s="1">
        <v>158445</v>
      </c>
      <c r="J44" s="1">
        <v>162714</v>
      </c>
      <c r="K44" s="6"/>
      <c r="L44" s="6"/>
    </row>
    <row r="45" spans="1:12" ht="29.5" thickBot="1" x14ac:dyDescent="0.4">
      <c r="A45" s="37" t="s">
        <v>63</v>
      </c>
      <c r="B45" s="1">
        <v>11529</v>
      </c>
      <c r="C45" s="2"/>
      <c r="D45" s="2">
        <v>580</v>
      </c>
      <c r="E45" s="2"/>
      <c r="F45" s="1">
        <v>8975</v>
      </c>
      <c r="G45" s="1">
        <v>16336</v>
      </c>
      <c r="H45" s="2">
        <v>822</v>
      </c>
      <c r="I45" s="1">
        <v>159572</v>
      </c>
      <c r="J45" s="1">
        <v>226103</v>
      </c>
      <c r="K45" s="6"/>
      <c r="L45" s="6"/>
    </row>
    <row r="46" spans="1:12" ht="15" thickBot="1" x14ac:dyDescent="0.4">
      <c r="A46" s="37" t="s">
        <v>54</v>
      </c>
      <c r="B46" s="1">
        <v>8077</v>
      </c>
      <c r="C46" s="2"/>
      <c r="D46" s="2">
        <v>119</v>
      </c>
      <c r="E46" s="2"/>
      <c r="F46" s="2">
        <v>799</v>
      </c>
      <c r="G46" s="1">
        <v>9130</v>
      </c>
      <c r="H46" s="2">
        <v>135</v>
      </c>
      <c r="I46" s="1">
        <v>101058</v>
      </c>
      <c r="J46" s="1">
        <v>114234</v>
      </c>
      <c r="K46" s="6"/>
      <c r="L46" s="6"/>
    </row>
    <row r="47" spans="1:12" ht="29.5" thickBot="1" x14ac:dyDescent="0.4">
      <c r="A47" s="37" t="s">
        <v>42</v>
      </c>
      <c r="B47" s="1">
        <v>6295</v>
      </c>
      <c r="C47" s="2"/>
      <c r="D47" s="2">
        <v>402</v>
      </c>
      <c r="E47" s="2"/>
      <c r="F47" s="2">
        <v>552</v>
      </c>
      <c r="G47" s="1">
        <v>4630</v>
      </c>
      <c r="H47" s="2">
        <v>296</v>
      </c>
      <c r="I47" s="1">
        <v>172675</v>
      </c>
      <c r="J47" s="1">
        <v>126994</v>
      </c>
      <c r="K47" s="6"/>
      <c r="L47" s="6"/>
    </row>
    <row r="48" spans="1:12" ht="15" thickBot="1" x14ac:dyDescent="0.4">
      <c r="A48" s="37" t="s">
        <v>56</v>
      </c>
      <c r="B48" s="1">
        <v>5461</v>
      </c>
      <c r="C48" s="2"/>
      <c r="D48" s="2">
        <v>102</v>
      </c>
      <c r="E48" s="2"/>
      <c r="F48" s="1">
        <v>1594</v>
      </c>
      <c r="G48" s="1">
        <v>3047</v>
      </c>
      <c r="H48" s="2">
        <v>57</v>
      </c>
      <c r="I48" s="1">
        <v>247291</v>
      </c>
      <c r="J48" s="1">
        <v>137986</v>
      </c>
      <c r="K48" s="6"/>
      <c r="L48" s="6"/>
    </row>
    <row r="49" spans="1:12" ht="15" thickBot="1" x14ac:dyDescent="0.4">
      <c r="A49" s="37" t="s">
        <v>53</v>
      </c>
      <c r="B49" s="1">
        <v>5367</v>
      </c>
      <c r="C49" s="2"/>
      <c r="D49" s="2">
        <v>96</v>
      </c>
      <c r="E49" s="2"/>
      <c r="F49" s="2">
        <v>864</v>
      </c>
      <c r="G49" s="1">
        <v>7043</v>
      </c>
      <c r="H49" s="2">
        <v>126</v>
      </c>
      <c r="I49" s="1">
        <v>139266</v>
      </c>
      <c r="J49" s="1">
        <v>182749</v>
      </c>
      <c r="K49" s="5"/>
      <c r="L49" s="6"/>
    </row>
    <row r="50" spans="1:12" ht="15" thickBot="1" x14ac:dyDescent="0.4">
      <c r="A50" s="37" t="s">
        <v>39</v>
      </c>
      <c r="B50" s="1">
        <v>3723</v>
      </c>
      <c r="C50" s="2"/>
      <c r="D50" s="2">
        <v>118</v>
      </c>
      <c r="E50" s="2"/>
      <c r="F50" s="2">
        <v>389</v>
      </c>
      <c r="G50" s="1">
        <v>2770</v>
      </c>
      <c r="H50" s="2">
        <v>88</v>
      </c>
      <c r="I50" s="1">
        <v>153125</v>
      </c>
      <c r="J50" s="1">
        <v>113914</v>
      </c>
      <c r="K50" s="5"/>
      <c r="L50" s="6"/>
    </row>
    <row r="51" spans="1:12" ht="15" thickBot="1" x14ac:dyDescent="0.4">
      <c r="A51" s="37" t="s">
        <v>51</v>
      </c>
      <c r="B51" s="1">
        <v>2813</v>
      </c>
      <c r="C51" s="2"/>
      <c r="D51" s="2">
        <v>42</v>
      </c>
      <c r="E51" s="2"/>
      <c r="F51" s="1">
        <v>1228</v>
      </c>
      <c r="G51" s="1">
        <v>2632</v>
      </c>
      <c r="H51" s="2">
        <v>39</v>
      </c>
      <c r="I51" s="1">
        <v>143518</v>
      </c>
      <c r="J51" s="1">
        <v>134282</v>
      </c>
      <c r="K51" s="5"/>
      <c r="L51" s="6"/>
    </row>
    <row r="52" spans="1:12" ht="15" thickBot="1" x14ac:dyDescent="0.4">
      <c r="A52" s="37" t="s">
        <v>55</v>
      </c>
      <c r="B52" s="1">
        <v>2288</v>
      </c>
      <c r="C52" s="2"/>
      <c r="D52" s="2">
        <v>25</v>
      </c>
      <c r="E52" s="2"/>
      <c r="F52" s="2">
        <v>518</v>
      </c>
      <c r="G52" s="1">
        <v>3953</v>
      </c>
      <c r="H52" s="2">
        <v>43</v>
      </c>
      <c r="I52" s="1">
        <v>64706</v>
      </c>
      <c r="J52" s="1">
        <v>111801</v>
      </c>
      <c r="K52" s="5"/>
      <c r="L52" s="6"/>
    </row>
    <row r="53" spans="1:12" ht="15" thickBot="1" x14ac:dyDescent="0.4">
      <c r="A53" s="37" t="s">
        <v>52</v>
      </c>
      <c r="B53" s="1">
        <v>2132</v>
      </c>
      <c r="C53" s="2"/>
      <c r="D53" s="2">
        <v>19</v>
      </c>
      <c r="E53" s="2"/>
      <c r="F53" s="1">
        <v>1360</v>
      </c>
      <c r="G53" s="1">
        <v>2914</v>
      </c>
      <c r="H53" s="2">
        <v>26</v>
      </c>
      <c r="I53" s="1">
        <v>180462</v>
      </c>
      <c r="J53" s="1">
        <v>246686</v>
      </c>
      <c r="K53" s="6"/>
      <c r="L53" s="6"/>
    </row>
    <row r="54" spans="1:12" ht="15" thickBot="1" x14ac:dyDescent="0.4">
      <c r="A54" s="37" t="s">
        <v>47</v>
      </c>
      <c r="B54" s="1">
        <v>1435</v>
      </c>
      <c r="C54" s="2"/>
      <c r="D54" s="2">
        <v>25</v>
      </c>
      <c r="E54" s="2"/>
      <c r="F54" s="2">
        <v>297</v>
      </c>
      <c r="G54" s="1">
        <v>1014</v>
      </c>
      <c r="H54" s="2">
        <v>18</v>
      </c>
      <c r="I54" s="1">
        <v>132361</v>
      </c>
      <c r="J54" s="1">
        <v>93484</v>
      </c>
      <c r="K54" s="5"/>
      <c r="L54" s="6"/>
    </row>
    <row r="55" spans="1:12" ht="15" thickBot="1" x14ac:dyDescent="0.4">
      <c r="A55" s="37" t="s">
        <v>48</v>
      </c>
      <c r="B55" s="1">
        <v>1366</v>
      </c>
      <c r="C55" s="2"/>
      <c r="D55" s="2">
        <v>56</v>
      </c>
      <c r="E55" s="2"/>
      <c r="F55" s="2">
        <v>158</v>
      </c>
      <c r="G55" s="1">
        <v>2189</v>
      </c>
      <c r="H55" s="2">
        <v>90</v>
      </c>
      <c r="I55" s="1">
        <v>85742</v>
      </c>
      <c r="J55" s="1">
        <v>137409</v>
      </c>
      <c r="K55" s="6"/>
      <c r="L55" s="6"/>
    </row>
    <row r="56" spans="1:12" ht="15" thickBot="1" x14ac:dyDescent="0.4">
      <c r="A56" s="3" t="s">
        <v>64</v>
      </c>
      <c r="B56" s="2">
        <v>330</v>
      </c>
      <c r="C56" s="2"/>
      <c r="D56" s="2">
        <v>5</v>
      </c>
      <c r="E56" s="2"/>
      <c r="F56" s="2">
        <v>83</v>
      </c>
      <c r="G56" s="2"/>
      <c r="H56" s="2"/>
      <c r="I56" s="1">
        <v>19219</v>
      </c>
      <c r="J56" s="2"/>
      <c r="K56" s="6"/>
      <c r="L56" s="5"/>
    </row>
    <row r="57" spans="1:12" ht="21.5" thickBot="1" x14ac:dyDescent="0.4">
      <c r="A57" s="3" t="s">
        <v>67</v>
      </c>
      <c r="B57" s="2">
        <v>38</v>
      </c>
      <c r="C57" s="2"/>
      <c r="D57" s="2">
        <v>2</v>
      </c>
      <c r="E57" s="2"/>
      <c r="F57" s="2">
        <v>17</v>
      </c>
      <c r="G57" s="2"/>
      <c r="H57" s="2"/>
      <c r="I57" s="1">
        <v>12236</v>
      </c>
      <c r="J57" s="2"/>
      <c r="K57" s="5"/>
      <c r="L57" s="5"/>
    </row>
    <row r="58" spans="1:12" ht="15" thickBot="1" x14ac:dyDescent="0.4">
      <c r="A58" s="3" t="s">
        <v>65</v>
      </c>
      <c r="B58" s="1">
        <v>13038</v>
      </c>
      <c r="C58" s="2"/>
      <c r="D58" s="2">
        <v>185</v>
      </c>
      <c r="E58" s="2"/>
      <c r="F58" s="1">
        <v>11494</v>
      </c>
      <c r="G58" s="1">
        <v>3849</v>
      </c>
      <c r="H58" s="2">
        <v>55</v>
      </c>
      <c r="I58" s="1">
        <v>464073</v>
      </c>
      <c r="J58" s="1">
        <v>137018</v>
      </c>
      <c r="K58" s="5"/>
      <c r="L58" s="5"/>
    </row>
    <row r="59" spans="1:12" ht="21.5" thickBot="1" x14ac:dyDescent="0.4">
      <c r="A59" s="56" t="s">
        <v>66</v>
      </c>
      <c r="B59" s="57">
        <v>336</v>
      </c>
      <c r="C59" s="57"/>
      <c r="D59" s="57">
        <v>7</v>
      </c>
      <c r="E59" s="57"/>
      <c r="F59" s="57">
        <v>147</v>
      </c>
      <c r="G59" s="57"/>
      <c r="H59" s="57"/>
      <c r="I59" s="58">
        <v>15726</v>
      </c>
      <c r="J59" s="57"/>
      <c r="K59" s="59"/>
      <c r="L59" s="38"/>
    </row>
  </sheetData>
  <mergeCells count="2">
    <mergeCell ref="L1:N1"/>
    <mergeCell ref="Q1:U1"/>
  </mergeCells>
  <hyperlinks>
    <hyperlink ref="A5" r:id="rId1" display="https://www.worldometers.info/coronavirus/usa/new-york/" xr:uid="{1F6B5633-4D79-422C-9E1E-7615C5B0C45E}"/>
    <hyperlink ref="A6" r:id="rId2" display="https://www.worldometers.info/coronavirus/usa/california/" xr:uid="{E1303A97-2D74-4D5D-8667-70856A28C14B}"/>
    <hyperlink ref="A7" r:id="rId3" display="https://www.worldometers.info/coronavirus/usa/florida/" xr:uid="{07C7C5C5-F139-468D-97BE-C87E27F2AC32}"/>
    <hyperlink ref="A8" r:id="rId4" display="https://www.worldometers.info/coronavirus/usa/texas/" xr:uid="{47072C2F-1094-4ACB-AFC8-318BE6250C1D}"/>
    <hyperlink ref="A9" r:id="rId5" display="https://www.worldometers.info/coronavirus/usa/new-jersey/" xr:uid="{D6996D9C-467A-4BF2-BC4E-0C2C60680251}"/>
    <hyperlink ref="A10" r:id="rId6" display="https://www.worldometers.info/coronavirus/usa/illinois/" xr:uid="{91EA14AE-846E-4FCB-9FA1-87BB55AEE64F}"/>
    <hyperlink ref="A11" r:id="rId7" display="https://www.worldometers.info/coronavirus/usa/georgia/" xr:uid="{2A948D91-AA83-42F3-B1D6-4300AD6B449D}"/>
    <hyperlink ref="A12" r:id="rId8" display="https://www.worldometers.info/coronavirus/usa/arizona/" xr:uid="{3DF82418-6E79-4E56-9533-EFB9074DD937}"/>
    <hyperlink ref="A13" r:id="rId9" display="https://www.worldometers.info/coronavirus/usa/massachusetts/" xr:uid="{91270CA4-0B89-4B71-BD18-0C900BAA582F}"/>
    <hyperlink ref="A14" r:id="rId10" display="https://www.worldometers.info/coronavirus/usa/pennsylvania/" xr:uid="{CBA5DD6F-7D51-4A88-B563-25FA3F092155}"/>
    <hyperlink ref="A15" r:id="rId11" display="https://www.worldometers.info/coronavirus/usa/north-carolina/" xr:uid="{B2B0182E-77AF-40F8-8594-2CBD7562AD93}"/>
    <hyperlink ref="A16" r:id="rId12" display="https://www.worldometers.info/coronavirus/usa/louisiana/" xr:uid="{AB4B3305-AD66-40B8-AA1C-8E0AE7DE739D}"/>
    <hyperlink ref="A17" r:id="rId13" display="https://www.worldometers.info/coronavirus/usa/tennessee/" xr:uid="{D32D2685-E5E6-4D81-B147-E3E52AFB1E2D}"/>
    <hyperlink ref="A18" r:id="rId14" display="https://www.worldometers.info/coronavirus/usa/michigan/" xr:uid="{198BF07B-BF19-431F-9F82-AF3AB370C68F}"/>
    <hyperlink ref="A19" r:id="rId15" display="https://www.worldometers.info/coronavirus/usa/virginia/" xr:uid="{127D3A67-9190-4AFA-B2A8-D4CC05A68A74}"/>
    <hyperlink ref="A20" r:id="rId16" display="https://www.worldometers.info/coronavirus/usa/maryland/" xr:uid="{D9EB51F5-18C0-4BE0-9165-03F614C29CB0}"/>
    <hyperlink ref="A21" r:id="rId17" display="https://www.worldometers.info/coronavirus/usa/ohio/" xr:uid="{B121AD05-2E76-4877-A6A9-2625DE3610EA}"/>
    <hyperlink ref="A22" r:id="rId18" display="https://www.worldometers.info/coronavirus/usa/south-carolina/" xr:uid="{B79E43CB-0D2C-42C6-B466-DC63982D9EEA}"/>
    <hyperlink ref="A23" r:id="rId19" display="https://www.worldometers.info/coronavirus/usa/alabama/" xr:uid="{24F00D17-592D-491F-B68C-93706922BF5F}"/>
    <hyperlink ref="A24" r:id="rId20" display="https://www.worldometers.info/coronavirus/usa/indiana/" xr:uid="{A10E96C5-4795-480A-99C2-4E6D1299D894}"/>
    <hyperlink ref="A25" r:id="rId21" display="https://www.worldometers.info/coronavirus/usa/washington/" xr:uid="{45563C39-DFAC-4053-AC05-E457A3B2ED3D}"/>
    <hyperlink ref="A26" r:id="rId22" display="https://www.worldometers.info/coronavirus/usa/connecticut/" xr:uid="{A9F7E1B0-DFE3-4AEA-9EF6-2D8D7EFC1A37}"/>
    <hyperlink ref="A27" r:id="rId23" display="https://www.worldometers.info/coronavirus/usa/minnesota/" xr:uid="{87C0ACAF-F312-49E5-9D39-D7B55F98DB9C}"/>
    <hyperlink ref="A28" r:id="rId24" display="https://www.worldometers.info/coronavirus/usa/mississippi/" xr:uid="{C53B4A1E-DD0D-4EB1-AE10-9FDEFA04089A}"/>
    <hyperlink ref="A29" r:id="rId25" display="https://www.worldometers.info/coronavirus/usa/wisconsin/" xr:uid="{33921232-41C2-4D82-BFE3-E68CD050F09F}"/>
    <hyperlink ref="A30" r:id="rId26" display="https://www.worldometers.info/coronavirus/usa/colorado/" xr:uid="{C7D48C1F-A828-4105-A710-CAD289234096}"/>
    <hyperlink ref="A31" r:id="rId27" display="https://www.worldometers.info/coronavirus/usa/iowa/" xr:uid="{8C8A5EA1-9D9C-4B2A-A48C-E13111AD4205}"/>
    <hyperlink ref="A32" r:id="rId28" display="https://www.worldometers.info/coronavirus/usa/nevada/" xr:uid="{4BCCAF37-7B9F-404A-BE00-3BA02337EB48}"/>
    <hyperlink ref="A33" r:id="rId29" display="https://www.worldometers.info/coronavirus/usa/missouri/" xr:uid="{769F129A-C0FE-45F6-924E-7936B700540B}"/>
    <hyperlink ref="A34" r:id="rId30" display="https://www.worldometers.info/coronavirus/usa/utah/" xr:uid="{0005F521-0280-4E39-9D99-EB5C1C856F55}"/>
    <hyperlink ref="A35" r:id="rId31" display="https://www.worldometers.info/coronavirus/usa/arkansas/" xr:uid="{C664C6CD-66CE-4D25-B1EB-74F3D1E1B01B}"/>
    <hyperlink ref="A36" r:id="rId32" display="https://www.worldometers.info/coronavirus/usa/oklahoma/" xr:uid="{88C1901D-816C-4A4F-8DFC-E4A091835A4A}"/>
    <hyperlink ref="A37" r:id="rId33" display="https://www.worldometers.info/coronavirus/usa/kentucky/" xr:uid="{CFFBB26C-4DFD-4E6E-983A-468535DDD19E}"/>
    <hyperlink ref="A38" r:id="rId34" display="https://www.worldometers.info/coronavirus/usa/kansas/" xr:uid="{3F0E8CE8-702A-4098-A0D0-41C60E7C05C0}"/>
    <hyperlink ref="A39" r:id="rId35" display="https://www.worldometers.info/coronavirus/usa/nebraska/" xr:uid="{701948BF-35F7-48E3-B5F3-A243A040A3E8}"/>
    <hyperlink ref="A40" r:id="rId36" display="https://www.worldometers.info/coronavirus/usa/rhode-island/" xr:uid="{172E0578-9AAA-422A-9918-5A65CC69B2A8}"/>
    <hyperlink ref="A41" r:id="rId37" display="https://www.worldometers.info/coronavirus/usa/new-mexico/" xr:uid="{99BDEB77-C123-45D6-82D6-EDC4BEDE917E}"/>
    <hyperlink ref="A42" r:id="rId38" display="https://www.worldometers.info/coronavirus/usa/idaho/" xr:uid="{D37FFB73-9DCC-44F2-BB78-8D52953367DF}"/>
    <hyperlink ref="A43" r:id="rId39" display="https://www.worldometers.info/coronavirus/usa/oregon/" xr:uid="{EC848E37-B168-45B7-8F76-482DFF069D0D}"/>
    <hyperlink ref="A44" r:id="rId40" display="https://www.worldometers.info/coronavirus/usa/delaware/" xr:uid="{C13F33D2-D80F-40A2-B22C-C1BEE915B735}"/>
    <hyperlink ref="A45" r:id="rId41" display="https://www.worldometers.info/coronavirus/usa/district-of-columbia/" xr:uid="{FA78532F-CFE5-496C-BEF8-84210847FD6F}"/>
    <hyperlink ref="A46" r:id="rId42" display="https://www.worldometers.info/coronavirus/usa/south-dakota/" xr:uid="{20F0B071-9C7A-4C46-8C4B-B2A9C94AF4DE}"/>
    <hyperlink ref="A47" r:id="rId43" display="https://www.worldometers.info/coronavirus/usa/new-hampshire/" xr:uid="{AEC432BA-2AA5-4BB5-A108-DB4DAE299889}"/>
    <hyperlink ref="A48" r:id="rId44" display="https://www.worldometers.info/coronavirus/usa/west-virginia/" xr:uid="{09EFF45E-477A-4278-9E6A-50392F3F7E42}"/>
    <hyperlink ref="A49" r:id="rId45" display="https://www.worldometers.info/coronavirus/usa/north-dakota/" xr:uid="{3E0CF212-864E-4AA1-A5C9-A1FB68E0AEB8}"/>
    <hyperlink ref="A50" r:id="rId46" display="https://www.worldometers.info/coronavirus/usa/maine/" xr:uid="{4D295012-3ADD-4352-A27D-2CD064D19D14}"/>
    <hyperlink ref="A51" r:id="rId47" display="https://www.worldometers.info/coronavirus/usa/montana/" xr:uid="{B942BB23-A393-4CB9-8A9A-99D76E3AFF98}"/>
    <hyperlink ref="A52" r:id="rId48" display="https://www.worldometers.info/coronavirus/usa/wyoming/" xr:uid="{611ABCBF-CC36-48E9-8DBE-7E61824DED1E}"/>
    <hyperlink ref="A53" r:id="rId49" display="https://www.worldometers.info/coronavirus/usa/alaska/" xr:uid="{0C8690D2-AE92-4139-83BF-E128691CC389}"/>
    <hyperlink ref="A54" r:id="rId50" display="https://www.worldometers.info/coronavirus/usa/hawaii/" xr:uid="{075A5686-8B70-48F6-8A09-AB24EA03C80D}"/>
    <hyperlink ref="A55" r:id="rId51" display="https://www.worldometers.info/coronavirus/usa/vermont/" xr:uid="{9F375614-D465-4372-A81E-75644529815A}"/>
  </hyperlinks>
  <pageMargins left="0.7" right="0.7" top="0.75" bottom="0.75" header="0.3" footer="0.3"/>
  <pageSetup orientation="portrait" r:id="rId5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B5581-99F4-4752-AB5D-E061591DB7E6}">
  <dimension ref="A1:O66"/>
  <sheetViews>
    <sheetView workbookViewId="0">
      <pane xSplit="1" ySplit="1" topLeftCell="B18" activePane="bottomRight" state="frozen"/>
      <selection pane="topRight" activeCell="B1" sqref="B1"/>
      <selection pane="bottomLeft" activeCell="A2" sqref="A2"/>
      <selection pane="bottomRight" activeCell="D2" sqref="A2:D56"/>
    </sheetView>
  </sheetViews>
  <sheetFormatPr defaultRowHeight="13" x14ac:dyDescent="0.3"/>
  <cols>
    <col min="1" max="1" width="20.90625" style="26" customWidth="1"/>
    <col min="2" max="2" width="11.90625" style="26" customWidth="1"/>
    <col min="3" max="3" width="14.36328125" style="26" hidden="1" customWidth="1"/>
    <col min="4" max="4" width="14.36328125" style="26" customWidth="1"/>
    <col min="5" max="5" width="14.36328125" style="26" hidden="1" customWidth="1"/>
    <col min="6" max="10" width="14.36328125" style="26" customWidth="1"/>
    <col min="11" max="11" width="4.08984375" style="25" customWidth="1"/>
    <col min="12" max="12" width="10.08984375" style="25" customWidth="1"/>
    <col min="13" max="13" width="8.7265625" style="25"/>
    <col min="14" max="14" width="12.6328125" style="25" customWidth="1"/>
    <col min="15" max="15" width="9.81640625" style="44" customWidth="1"/>
    <col min="16" max="16384" width="8.7265625" style="25"/>
  </cols>
  <sheetData>
    <row r="1" spans="1:15" customFormat="1" ht="44" thickBot="1" x14ac:dyDescent="0.4">
      <c r="A1" s="23" t="s">
        <v>1</v>
      </c>
      <c r="B1" s="24" t="s">
        <v>93</v>
      </c>
      <c r="C1" s="24" t="s">
        <v>92</v>
      </c>
      <c r="D1" s="24" t="s">
        <v>91</v>
      </c>
      <c r="E1" s="24" t="s">
        <v>90</v>
      </c>
      <c r="F1" s="24" t="s">
        <v>89</v>
      </c>
      <c r="G1" s="24" t="s">
        <v>88</v>
      </c>
      <c r="H1" s="24" t="s">
        <v>94</v>
      </c>
      <c r="I1" s="24" t="s">
        <v>87</v>
      </c>
      <c r="J1" s="24" t="s">
        <v>86</v>
      </c>
      <c r="L1" s="24" t="s">
        <v>98</v>
      </c>
      <c r="M1" s="24" t="s">
        <v>99</v>
      </c>
      <c r="N1" s="24" t="s">
        <v>100</v>
      </c>
      <c r="O1" s="24" t="s">
        <v>101</v>
      </c>
    </row>
    <row r="2" spans="1:15" ht="15" thickBot="1" x14ac:dyDescent="0.35">
      <c r="A2" s="37" t="s">
        <v>36</v>
      </c>
      <c r="B2" s="1">
        <v>71813</v>
      </c>
      <c r="C2" s="2"/>
      <c r="D2" s="1">
        <v>1364</v>
      </c>
      <c r="E2" s="2"/>
      <c r="F2" s="1">
        <v>37939</v>
      </c>
      <c r="G2" s="1">
        <v>14646</v>
      </c>
      <c r="H2" s="2">
        <v>278</v>
      </c>
      <c r="I2" s="1">
        <v>608088</v>
      </c>
      <c r="J2" s="1">
        <v>124019</v>
      </c>
      <c r="K2" s="35"/>
      <c r="L2" s="41">
        <f>IFERROR(B2/I2,0)</f>
        <v>0.11809639394298194</v>
      </c>
      <c r="M2" s="42">
        <f>IFERROR(H2/G2,0)</f>
        <v>1.8981291820292231E-2</v>
      </c>
      <c r="N2" s="40">
        <f>D2*250</f>
        <v>341000</v>
      </c>
      <c r="O2" s="43">
        <f>ABS(N2-B2)/B2</f>
        <v>3.7484438750644036</v>
      </c>
    </row>
    <row r="3" spans="1:15" ht="15" thickBot="1" x14ac:dyDescent="0.35">
      <c r="A3" s="37" t="s">
        <v>52</v>
      </c>
      <c r="B3" s="1">
        <v>2132</v>
      </c>
      <c r="C3" s="2"/>
      <c r="D3" s="2">
        <v>19</v>
      </c>
      <c r="E3" s="2"/>
      <c r="F3" s="1">
        <v>1360</v>
      </c>
      <c r="G3" s="1">
        <v>2914</v>
      </c>
      <c r="H3" s="2">
        <v>26</v>
      </c>
      <c r="I3" s="1">
        <v>180462</v>
      </c>
      <c r="J3" s="1">
        <v>246686</v>
      </c>
      <c r="K3" s="35"/>
      <c r="L3" s="41">
        <f>IFERROR(B3/I3,0)</f>
        <v>1.1814121532510999E-2</v>
      </c>
      <c r="M3" s="42">
        <f>IFERROR(H3/G3,0)</f>
        <v>8.9224433768016476E-3</v>
      </c>
      <c r="N3" s="40">
        <f>D3*250</f>
        <v>4750</v>
      </c>
      <c r="O3" s="43">
        <f t="shared" ref="O3:O56" si="0">ABS(N3-B3)/B3</f>
        <v>1.227954971857411</v>
      </c>
    </row>
    <row r="4" spans="1:15" ht="15" thickBot="1" x14ac:dyDescent="0.35">
      <c r="A4" s="37" t="s">
        <v>33</v>
      </c>
      <c r="B4" s="1">
        <v>150609</v>
      </c>
      <c r="C4" s="2"/>
      <c r="D4" s="1">
        <v>2974</v>
      </c>
      <c r="E4" s="2"/>
      <c r="F4" s="1">
        <v>128342</v>
      </c>
      <c r="G4" s="1">
        <v>20692</v>
      </c>
      <c r="H4" s="2">
        <v>409</v>
      </c>
      <c r="I4" s="1">
        <v>1027125</v>
      </c>
      <c r="J4" s="1">
        <v>141113</v>
      </c>
      <c r="K4" s="34"/>
      <c r="L4" s="41">
        <f>IFERROR(B4/I4,0)</f>
        <v>0.14663161737860533</v>
      </c>
      <c r="M4" s="42">
        <f>IFERROR(H4/G4,0)</f>
        <v>1.9766093176106708E-2</v>
      </c>
      <c r="N4" s="40">
        <f>D4*250</f>
        <v>743500</v>
      </c>
      <c r="O4" s="43">
        <f t="shared" si="0"/>
        <v>3.9366239733349269</v>
      </c>
    </row>
    <row r="5" spans="1:15" ht="12.5" customHeight="1" thickBot="1" x14ac:dyDescent="0.35">
      <c r="A5" s="37" t="s">
        <v>34</v>
      </c>
      <c r="B5" s="1">
        <v>35246</v>
      </c>
      <c r="C5" s="2"/>
      <c r="D5" s="2">
        <v>380</v>
      </c>
      <c r="E5" s="2"/>
      <c r="F5" s="1">
        <v>6876</v>
      </c>
      <c r="G5" s="1">
        <v>11679</v>
      </c>
      <c r="H5" s="2">
        <v>126</v>
      </c>
      <c r="I5" s="1">
        <v>439635</v>
      </c>
      <c r="J5" s="1">
        <v>145680</v>
      </c>
      <c r="K5" s="35"/>
      <c r="L5" s="41">
        <f>IFERROR(B5/I5,0)</f>
        <v>8.0171050985476583E-2</v>
      </c>
      <c r="M5" s="42">
        <f>IFERROR(H5/G5,0)</f>
        <v>1.0788594913948112E-2</v>
      </c>
      <c r="N5" s="40">
        <f>D5*250</f>
        <v>95000</v>
      </c>
      <c r="O5" s="43">
        <f t="shared" si="0"/>
        <v>1.695341315326562</v>
      </c>
    </row>
    <row r="6" spans="1:15" ht="15" thickBot="1" x14ac:dyDescent="0.35">
      <c r="A6" s="37" t="s">
        <v>10</v>
      </c>
      <c r="B6" s="1">
        <v>422313</v>
      </c>
      <c r="C6" s="2"/>
      <c r="D6" s="1">
        <v>8045</v>
      </c>
      <c r="E6" s="2"/>
      <c r="F6" s="1">
        <v>287737</v>
      </c>
      <c r="G6" s="1">
        <v>10688</v>
      </c>
      <c r="H6" s="2">
        <v>204</v>
      </c>
      <c r="I6" s="1">
        <v>6664419</v>
      </c>
      <c r="J6" s="1">
        <v>168667</v>
      </c>
      <c r="K6" s="35"/>
      <c r="L6" s="41">
        <f>IFERROR(B6/I6,0)</f>
        <v>6.3368314627276587E-2</v>
      </c>
      <c r="M6" s="42">
        <f>IFERROR(H6/G6,0)</f>
        <v>1.908682634730539E-2</v>
      </c>
      <c r="N6" s="40">
        <f>D6*250</f>
        <v>2011250</v>
      </c>
      <c r="O6" s="43">
        <f t="shared" si="0"/>
        <v>3.7624629125790587</v>
      </c>
    </row>
    <row r="7" spans="1:15" ht="15" thickBot="1" x14ac:dyDescent="0.35">
      <c r="A7" s="37" t="s">
        <v>18</v>
      </c>
      <c r="B7" s="1">
        <v>41698</v>
      </c>
      <c r="C7" s="2"/>
      <c r="D7" s="1">
        <v>1771</v>
      </c>
      <c r="E7" s="2"/>
      <c r="F7" s="1">
        <v>24793</v>
      </c>
      <c r="G7" s="1">
        <v>7241</v>
      </c>
      <c r="H7" s="2">
        <v>308</v>
      </c>
      <c r="I7" s="1">
        <v>462275</v>
      </c>
      <c r="J7" s="1">
        <v>80274</v>
      </c>
      <c r="K7" s="6"/>
      <c r="L7" s="41">
        <f>IFERROR(B7/I7,0)</f>
        <v>9.0201719755556756E-2</v>
      </c>
      <c r="M7" s="42">
        <f>IFERROR(H7/G7,0)</f>
        <v>4.253556138654882E-2</v>
      </c>
      <c r="N7" s="40">
        <f>D7*250</f>
        <v>442750</v>
      </c>
      <c r="O7" s="43">
        <f t="shared" si="0"/>
        <v>9.6180152525300979</v>
      </c>
    </row>
    <row r="8" spans="1:15" ht="15" thickBot="1" x14ac:dyDescent="0.35">
      <c r="A8" s="37" t="s">
        <v>23</v>
      </c>
      <c r="B8" s="1">
        <v>48223</v>
      </c>
      <c r="C8" s="2"/>
      <c r="D8" s="1">
        <v>4406</v>
      </c>
      <c r="E8" s="2"/>
      <c r="F8" s="1">
        <v>22827</v>
      </c>
      <c r="G8" s="1">
        <v>13526</v>
      </c>
      <c r="H8" s="1">
        <v>1236</v>
      </c>
      <c r="I8" s="1">
        <v>672386</v>
      </c>
      <c r="J8" s="1">
        <v>188592</v>
      </c>
      <c r="K8" s="35"/>
      <c r="L8" s="41">
        <f>IFERROR(B8/I8,0)</f>
        <v>7.1719220804716335E-2</v>
      </c>
      <c r="M8" s="42">
        <f>IFERROR(H8/G8,0)</f>
        <v>9.1379565281679731E-2</v>
      </c>
      <c r="N8" s="40">
        <f>D8*250</f>
        <v>1101500</v>
      </c>
      <c r="O8" s="43">
        <f t="shared" si="0"/>
        <v>21.841797482529085</v>
      </c>
    </row>
    <row r="9" spans="1:15" ht="15" thickBot="1" x14ac:dyDescent="0.35">
      <c r="A9" s="37" t="s">
        <v>43</v>
      </c>
      <c r="B9" s="1">
        <v>13792</v>
      </c>
      <c r="C9" s="2"/>
      <c r="D9" s="2">
        <v>527</v>
      </c>
      <c r="E9" s="2"/>
      <c r="F9" s="1">
        <v>5406</v>
      </c>
      <c r="G9" s="1">
        <v>14164</v>
      </c>
      <c r="H9" s="2">
        <v>541</v>
      </c>
      <c r="I9" s="1">
        <v>158445</v>
      </c>
      <c r="J9" s="1">
        <v>162714</v>
      </c>
      <c r="K9" s="35"/>
      <c r="L9" s="41">
        <f>IFERROR(B9/I9,0)</f>
        <v>8.704597809965603E-2</v>
      </c>
      <c r="M9" s="42">
        <f>IFERROR(H9/G9,0)</f>
        <v>3.8195425021180458E-2</v>
      </c>
      <c r="N9" s="40">
        <f>D9*250</f>
        <v>131750</v>
      </c>
      <c r="O9" s="43">
        <f t="shared" si="0"/>
        <v>8.5526392111368903</v>
      </c>
    </row>
    <row r="10" spans="1:15" ht="15" thickBot="1" x14ac:dyDescent="0.35">
      <c r="A10" s="37" t="s">
        <v>63</v>
      </c>
      <c r="B10" s="1">
        <v>11529</v>
      </c>
      <c r="C10" s="2"/>
      <c r="D10" s="2">
        <v>580</v>
      </c>
      <c r="E10" s="2"/>
      <c r="F10" s="1">
        <v>8975</v>
      </c>
      <c r="G10" s="1">
        <v>16336</v>
      </c>
      <c r="H10" s="2">
        <v>822</v>
      </c>
      <c r="I10" s="1">
        <v>159572</v>
      </c>
      <c r="J10" s="1">
        <v>226103</v>
      </c>
      <c r="K10" s="34"/>
      <c r="L10" s="41">
        <f>IFERROR(B10/I10,0)</f>
        <v>7.2249517459203369E-2</v>
      </c>
      <c r="M10" s="42">
        <f>IFERROR(H10/G10,0)</f>
        <v>5.0318315377081292E-2</v>
      </c>
      <c r="N10" s="40">
        <f>D10*250</f>
        <v>145000</v>
      </c>
      <c r="O10" s="43">
        <f t="shared" si="0"/>
        <v>11.576979790094544</v>
      </c>
    </row>
    <row r="11" spans="1:15" ht="15" thickBot="1" x14ac:dyDescent="0.35">
      <c r="A11" s="37" t="s">
        <v>13</v>
      </c>
      <c r="B11" s="1">
        <v>379619</v>
      </c>
      <c r="C11" s="2"/>
      <c r="D11" s="1">
        <v>5347</v>
      </c>
      <c r="E11" s="2"/>
      <c r="F11" s="1">
        <v>334688</v>
      </c>
      <c r="G11" s="1">
        <v>17675</v>
      </c>
      <c r="H11" s="2">
        <v>249</v>
      </c>
      <c r="I11" s="1">
        <v>3154711</v>
      </c>
      <c r="J11" s="1">
        <v>146883</v>
      </c>
      <c r="K11" s="35"/>
      <c r="L11" s="41">
        <f>IFERROR(B11/I11,0)</f>
        <v>0.12033400206865225</v>
      </c>
      <c r="M11" s="42">
        <f>IFERROR(H11/G11,0)</f>
        <v>1.4087694483734087E-2</v>
      </c>
      <c r="N11" s="40">
        <f>D11*250</f>
        <v>1336750</v>
      </c>
      <c r="O11" s="43">
        <f t="shared" si="0"/>
        <v>2.5212937181753285</v>
      </c>
    </row>
    <row r="12" spans="1:15" ht="15" thickBot="1" x14ac:dyDescent="0.35">
      <c r="A12" s="37" t="s">
        <v>16</v>
      </c>
      <c r="B12" s="1">
        <v>152302</v>
      </c>
      <c r="C12" s="2"/>
      <c r="D12" s="1">
        <v>3335</v>
      </c>
      <c r="E12" s="2"/>
      <c r="F12" s="1">
        <v>123770</v>
      </c>
      <c r="G12" s="1">
        <v>14345</v>
      </c>
      <c r="H12" s="2">
        <v>314</v>
      </c>
      <c r="I12" s="1">
        <v>1520297</v>
      </c>
      <c r="J12" s="1">
        <v>143189</v>
      </c>
      <c r="K12" s="35"/>
      <c r="L12" s="41">
        <f>IFERROR(B12/I12,0)</f>
        <v>0.10017910973974165</v>
      </c>
      <c r="M12" s="42">
        <f>IFERROR(H12/G12,0)</f>
        <v>2.1889159986057859E-2</v>
      </c>
      <c r="N12" s="40">
        <f>D12*250</f>
        <v>833750</v>
      </c>
      <c r="O12" s="43">
        <f t="shared" si="0"/>
        <v>4.4743207574424497</v>
      </c>
    </row>
    <row r="13" spans="1:15" ht="14.5" thickBot="1" x14ac:dyDescent="0.35">
      <c r="A13" s="3" t="s">
        <v>64</v>
      </c>
      <c r="B13" s="2">
        <v>330</v>
      </c>
      <c r="C13" s="2"/>
      <c r="D13" s="2">
        <v>5</v>
      </c>
      <c r="E13" s="2"/>
      <c r="F13" s="2">
        <v>83</v>
      </c>
      <c r="G13" s="2"/>
      <c r="H13" s="2"/>
      <c r="I13" s="1">
        <v>19219</v>
      </c>
      <c r="J13" s="2"/>
      <c r="K13" s="35"/>
      <c r="L13" s="41">
        <f>IFERROR(B13/I13,0)</f>
        <v>1.7170508351110881E-2</v>
      </c>
      <c r="M13" s="42">
        <f>IFERROR(H13/G13,0)</f>
        <v>0</v>
      </c>
      <c r="N13" s="40">
        <f>D13*250</f>
        <v>1250</v>
      </c>
      <c r="O13" s="43">
        <f t="shared" si="0"/>
        <v>2.7878787878787881</v>
      </c>
    </row>
    <row r="14" spans="1:15" ht="15" thickBot="1" x14ac:dyDescent="0.35">
      <c r="A14" s="37" t="s">
        <v>47</v>
      </c>
      <c r="B14" s="1">
        <v>1435</v>
      </c>
      <c r="C14" s="2"/>
      <c r="D14" s="2">
        <v>25</v>
      </c>
      <c r="E14" s="2"/>
      <c r="F14" s="2">
        <v>297</v>
      </c>
      <c r="G14" s="1">
        <v>1014</v>
      </c>
      <c r="H14" s="2">
        <v>18</v>
      </c>
      <c r="I14" s="1">
        <v>132361</v>
      </c>
      <c r="J14" s="1">
        <v>93484</v>
      </c>
      <c r="K14" s="35"/>
      <c r="L14" s="41">
        <f>IFERROR(B14/I14,0)</f>
        <v>1.0841562091552648E-2</v>
      </c>
      <c r="M14" s="42">
        <f>IFERROR(H14/G14,0)</f>
        <v>1.7751479289940829E-2</v>
      </c>
      <c r="N14" s="40">
        <f>D14*250</f>
        <v>6250</v>
      </c>
      <c r="O14" s="43">
        <f t="shared" si="0"/>
        <v>3.3554006968641117</v>
      </c>
    </row>
    <row r="15" spans="1:15" ht="15" thickBot="1" x14ac:dyDescent="0.35">
      <c r="A15" s="37" t="s">
        <v>49</v>
      </c>
      <c r="B15" s="1">
        <v>16322</v>
      </c>
      <c r="C15" s="2"/>
      <c r="D15" s="2">
        <v>135</v>
      </c>
      <c r="E15" s="2"/>
      <c r="F15" s="1">
        <v>11441</v>
      </c>
      <c r="G15" s="1">
        <v>9133</v>
      </c>
      <c r="H15" s="2">
        <v>76</v>
      </c>
      <c r="I15" s="1">
        <v>155825</v>
      </c>
      <c r="J15" s="1">
        <v>87196</v>
      </c>
      <c r="K15" s="35"/>
      <c r="L15" s="41">
        <f>IFERROR(B15/I15,0)</f>
        <v>0.10474570832664848</v>
      </c>
      <c r="M15" s="42">
        <f>IFERROR(H15/G15,0)</f>
        <v>8.3214715865542535E-3</v>
      </c>
      <c r="N15" s="40">
        <f>D15*250</f>
        <v>33750</v>
      </c>
      <c r="O15" s="43">
        <f t="shared" si="0"/>
        <v>1.0677613037617939</v>
      </c>
    </row>
    <row r="16" spans="1:15" ht="15" thickBot="1" x14ac:dyDescent="0.35">
      <c r="A16" s="37" t="s">
        <v>12</v>
      </c>
      <c r="B16" s="1">
        <v>166476</v>
      </c>
      <c r="C16" s="2"/>
      <c r="D16" s="1">
        <v>7540</v>
      </c>
      <c r="E16" s="2"/>
      <c r="F16" s="1">
        <v>19343</v>
      </c>
      <c r="G16" s="1">
        <v>13137</v>
      </c>
      <c r="H16" s="2">
        <v>595</v>
      </c>
      <c r="I16" s="1">
        <v>2348487</v>
      </c>
      <c r="J16" s="1">
        <v>185331</v>
      </c>
      <c r="K16" s="35"/>
      <c r="L16" s="41">
        <f>IFERROR(B16/I16,0)</f>
        <v>7.0886489897538291E-2</v>
      </c>
      <c r="M16" s="42">
        <f>IFERROR(H16/G16,0)</f>
        <v>4.5291923574636524E-2</v>
      </c>
      <c r="N16" s="40">
        <f>D16*250</f>
        <v>1885000</v>
      </c>
      <c r="O16" s="43">
        <f t="shared" si="0"/>
        <v>10.322953458756817</v>
      </c>
    </row>
    <row r="17" spans="1:15" ht="15" thickBot="1" x14ac:dyDescent="0.35">
      <c r="A17" s="37" t="s">
        <v>27</v>
      </c>
      <c r="B17" s="1">
        <v>58673</v>
      </c>
      <c r="C17" s="2"/>
      <c r="D17" s="1">
        <v>2863</v>
      </c>
      <c r="E17" s="2"/>
      <c r="F17" s="1">
        <v>14488</v>
      </c>
      <c r="G17" s="1">
        <v>8715</v>
      </c>
      <c r="H17" s="2">
        <v>425</v>
      </c>
      <c r="I17" s="1">
        <v>654413</v>
      </c>
      <c r="J17" s="1">
        <v>97206</v>
      </c>
      <c r="K17" s="35"/>
      <c r="L17" s="41">
        <f>IFERROR(B17/I17,0)</f>
        <v>8.9657448736501263E-2</v>
      </c>
      <c r="M17" s="42">
        <f>IFERROR(H17/G17,0)</f>
        <v>4.876649454962708E-2</v>
      </c>
      <c r="N17" s="40">
        <f>D17*250</f>
        <v>715750</v>
      </c>
      <c r="O17" s="43">
        <f t="shared" si="0"/>
        <v>11.198967156954646</v>
      </c>
    </row>
    <row r="18" spans="1:15" ht="15" thickBot="1" x14ac:dyDescent="0.35">
      <c r="A18" s="37" t="s">
        <v>41</v>
      </c>
      <c r="B18" s="1">
        <v>40210</v>
      </c>
      <c r="C18" s="46">
        <v>125</v>
      </c>
      <c r="D18" s="2">
        <v>814</v>
      </c>
      <c r="E18" s="49">
        <v>2</v>
      </c>
      <c r="F18" s="1">
        <v>10541</v>
      </c>
      <c r="G18" s="1">
        <v>12745</v>
      </c>
      <c r="H18" s="2">
        <v>258</v>
      </c>
      <c r="I18" s="1">
        <v>432834</v>
      </c>
      <c r="J18" s="1">
        <v>137187</v>
      </c>
      <c r="K18" s="35"/>
      <c r="L18" s="41">
        <f>IFERROR(B18/I18,0)</f>
        <v>9.2899356335223199E-2</v>
      </c>
      <c r="M18" s="42">
        <f>IFERROR(H18/G18,0)</f>
        <v>2.0243232640251078E-2</v>
      </c>
      <c r="N18" s="40">
        <f>D18*250</f>
        <v>203500</v>
      </c>
      <c r="O18" s="43">
        <f t="shared" si="0"/>
        <v>4.0609301168863468</v>
      </c>
    </row>
    <row r="19" spans="1:15" ht="15" thickBot="1" x14ac:dyDescent="0.35">
      <c r="A19" s="37" t="s">
        <v>45</v>
      </c>
      <c r="B19" s="1">
        <v>24327</v>
      </c>
      <c r="C19" s="2"/>
      <c r="D19" s="2">
        <v>321</v>
      </c>
      <c r="E19" s="2"/>
      <c r="F19" s="1">
        <v>10776</v>
      </c>
      <c r="G19" s="1">
        <v>8350</v>
      </c>
      <c r="H19" s="2">
        <v>110</v>
      </c>
      <c r="I19" s="1">
        <v>268686</v>
      </c>
      <c r="J19" s="1">
        <v>92227</v>
      </c>
      <c r="K19" s="34"/>
      <c r="L19" s="41">
        <f>IFERROR(B19/I19,0)</f>
        <v>9.054063107121324E-2</v>
      </c>
      <c r="M19" s="42">
        <f>IFERROR(H19/G19,0)</f>
        <v>1.3173652694610778E-2</v>
      </c>
      <c r="N19" s="40">
        <f>D19*250</f>
        <v>80250</v>
      </c>
      <c r="O19" s="43">
        <f t="shared" si="0"/>
        <v>2.2988037982488594</v>
      </c>
    </row>
    <row r="20" spans="1:15" ht="15" thickBot="1" x14ac:dyDescent="0.35">
      <c r="A20" s="37" t="s">
        <v>38</v>
      </c>
      <c r="B20" s="1">
        <v>24540</v>
      </c>
      <c r="C20" s="2"/>
      <c r="D20" s="2">
        <v>677</v>
      </c>
      <c r="E20" s="2"/>
      <c r="F20" s="1">
        <v>16863</v>
      </c>
      <c r="G20" s="1">
        <v>5493</v>
      </c>
      <c r="H20" s="2">
        <v>152</v>
      </c>
      <c r="I20" s="1">
        <v>560161</v>
      </c>
      <c r="J20" s="1">
        <v>125381</v>
      </c>
      <c r="K20" s="34"/>
      <c r="L20" s="41">
        <f>IFERROR(B20/I20,0)</f>
        <v>4.3808833531788181E-2</v>
      </c>
      <c r="M20" s="42">
        <f>IFERROR(H20/G20,0)</f>
        <v>2.7671582013471693E-2</v>
      </c>
      <c r="N20" s="40">
        <f>D20*250</f>
        <v>169250</v>
      </c>
      <c r="O20" s="43">
        <f t="shared" si="0"/>
        <v>5.8969030154849227</v>
      </c>
    </row>
    <row r="21" spans="1:15" ht="15" thickBot="1" x14ac:dyDescent="0.35">
      <c r="A21" s="37" t="s">
        <v>14</v>
      </c>
      <c r="B21" s="1">
        <v>99354</v>
      </c>
      <c r="C21" s="2"/>
      <c r="D21" s="1">
        <v>3670</v>
      </c>
      <c r="E21" s="2"/>
      <c r="F21" s="1">
        <v>34228</v>
      </c>
      <c r="G21" s="1">
        <v>21372</v>
      </c>
      <c r="H21" s="2">
        <v>789</v>
      </c>
      <c r="I21" s="1">
        <v>1152901</v>
      </c>
      <c r="J21" s="1">
        <v>248000</v>
      </c>
      <c r="K21" s="35"/>
      <c r="L21" s="41">
        <f>IFERROR(B21/I21,0)</f>
        <v>8.6177390773362159E-2</v>
      </c>
      <c r="M21" s="42">
        <f>IFERROR(H21/G21,0)</f>
        <v>3.691746209994385E-2</v>
      </c>
      <c r="N21" s="40">
        <f>D21*250</f>
        <v>917500</v>
      </c>
      <c r="O21" s="43">
        <f t="shared" si="0"/>
        <v>8.2346558769651956</v>
      </c>
    </row>
    <row r="22" spans="1:15" ht="15" thickBot="1" x14ac:dyDescent="0.35">
      <c r="A22" s="37" t="s">
        <v>39</v>
      </c>
      <c r="B22" s="1">
        <v>3723</v>
      </c>
      <c r="C22" s="2"/>
      <c r="D22" s="2">
        <v>118</v>
      </c>
      <c r="E22" s="2"/>
      <c r="F22" s="2">
        <v>389</v>
      </c>
      <c r="G22" s="1">
        <v>2770</v>
      </c>
      <c r="H22" s="2">
        <v>88</v>
      </c>
      <c r="I22" s="1">
        <v>153125</v>
      </c>
      <c r="J22" s="1">
        <v>113914</v>
      </c>
      <c r="K22" s="35"/>
      <c r="L22" s="41">
        <f>IFERROR(B22/I22,0)</f>
        <v>2.4313469387755103E-2</v>
      </c>
      <c r="M22" s="42">
        <f>IFERROR(H22/G22,0)</f>
        <v>3.1768953068592058E-2</v>
      </c>
      <c r="N22" s="40">
        <f>D22*250</f>
        <v>29500</v>
      </c>
      <c r="O22" s="43">
        <f t="shared" si="0"/>
        <v>6.9237174321783508</v>
      </c>
    </row>
    <row r="23" spans="1:15" ht="15" thickBot="1" x14ac:dyDescent="0.35">
      <c r="A23" s="37" t="s">
        <v>26</v>
      </c>
      <c r="B23" s="1">
        <v>80172</v>
      </c>
      <c r="C23" s="2"/>
      <c r="D23" s="1">
        <v>3405</v>
      </c>
      <c r="E23" s="2"/>
      <c r="F23" s="1">
        <v>71333</v>
      </c>
      <c r="G23" s="1">
        <v>13261</v>
      </c>
      <c r="H23" s="2">
        <v>563</v>
      </c>
      <c r="I23" s="1">
        <v>1000179</v>
      </c>
      <c r="J23" s="1">
        <v>165437</v>
      </c>
      <c r="K23" s="35"/>
      <c r="L23" s="41">
        <f>IFERROR(B23/I23,0)</f>
        <v>8.0157651780331324E-2</v>
      </c>
      <c r="M23" s="42">
        <f>IFERROR(H23/G23,0)</f>
        <v>4.2455320111605459E-2</v>
      </c>
      <c r="N23" s="40">
        <f>D23*250</f>
        <v>851250</v>
      </c>
      <c r="O23" s="43">
        <f t="shared" si="0"/>
        <v>9.617796737015416</v>
      </c>
    </row>
    <row r="24" spans="1:15" ht="15" thickBot="1" x14ac:dyDescent="0.35">
      <c r="A24" s="37" t="s">
        <v>17</v>
      </c>
      <c r="B24" s="1">
        <v>114320</v>
      </c>
      <c r="C24" s="2"/>
      <c r="D24" s="1">
        <v>8468</v>
      </c>
      <c r="E24" s="2"/>
      <c r="F24" s="1">
        <v>9400</v>
      </c>
      <c r="G24" s="1">
        <v>16586</v>
      </c>
      <c r="H24" s="1">
        <v>1229</v>
      </c>
      <c r="I24" s="1">
        <v>1150501</v>
      </c>
      <c r="J24" s="1">
        <v>166921</v>
      </c>
      <c r="K24" s="34"/>
      <c r="L24" s="41">
        <f>IFERROR(B24/I24,0)</f>
        <v>9.9365406896647634E-2</v>
      </c>
      <c r="M24" s="42">
        <f>IFERROR(H24/G24,0)</f>
        <v>7.4098637405040399E-2</v>
      </c>
      <c r="N24" s="40">
        <f>D24*250</f>
        <v>2117000</v>
      </c>
      <c r="O24" s="43">
        <f t="shared" si="0"/>
        <v>17.518194541637509</v>
      </c>
    </row>
    <row r="25" spans="1:15" ht="15" thickBot="1" x14ac:dyDescent="0.35">
      <c r="A25" s="37" t="s">
        <v>11</v>
      </c>
      <c r="B25" s="1">
        <v>83730</v>
      </c>
      <c r="C25" s="2"/>
      <c r="D25" s="1">
        <v>6388</v>
      </c>
      <c r="E25" s="2"/>
      <c r="F25" s="1">
        <v>22180</v>
      </c>
      <c r="G25" s="1">
        <v>8384</v>
      </c>
      <c r="H25" s="2">
        <v>640</v>
      </c>
      <c r="I25" s="1">
        <v>1781813</v>
      </c>
      <c r="J25" s="1">
        <v>178416</v>
      </c>
      <c r="K25" s="34"/>
      <c r="L25" s="41">
        <f>IFERROR(B25/I25,0)</f>
        <v>4.6991463189459279E-2</v>
      </c>
      <c r="M25" s="42">
        <f>IFERROR(H25/G25,0)</f>
        <v>7.6335877862595422E-2</v>
      </c>
      <c r="N25" s="40">
        <f>D25*250</f>
        <v>1597000</v>
      </c>
      <c r="O25" s="43">
        <f t="shared" si="0"/>
        <v>18.073211513197183</v>
      </c>
    </row>
    <row r="26" spans="1:15" ht="15" thickBot="1" x14ac:dyDescent="0.35">
      <c r="A26" s="37" t="s">
        <v>32</v>
      </c>
      <c r="B26" s="1">
        <v>47961</v>
      </c>
      <c r="C26" s="2"/>
      <c r="D26" s="1">
        <v>1592</v>
      </c>
      <c r="E26" s="2"/>
      <c r="F26" s="1">
        <v>4135</v>
      </c>
      <c r="G26" s="1">
        <v>8504</v>
      </c>
      <c r="H26" s="2">
        <v>282</v>
      </c>
      <c r="I26" s="1">
        <v>888551</v>
      </c>
      <c r="J26" s="1">
        <v>157555</v>
      </c>
      <c r="K26" s="35"/>
      <c r="L26" s="41">
        <f>IFERROR(B26/I26,0)</f>
        <v>5.397664287137148E-2</v>
      </c>
      <c r="M26" s="42">
        <f>IFERROR(H26/G26,0)</f>
        <v>3.3160865475070557E-2</v>
      </c>
      <c r="N26" s="40">
        <f>D26*250</f>
        <v>398000</v>
      </c>
      <c r="O26" s="43">
        <f t="shared" si="0"/>
        <v>7.2984091240799813</v>
      </c>
    </row>
    <row r="27" spans="1:15" ht="15" thickBot="1" x14ac:dyDescent="0.35">
      <c r="A27" s="37" t="s">
        <v>30</v>
      </c>
      <c r="B27" s="1">
        <v>47071</v>
      </c>
      <c r="C27" s="2"/>
      <c r="D27" s="1">
        <v>1423</v>
      </c>
      <c r="E27" s="2"/>
      <c r="F27" s="1">
        <v>15333</v>
      </c>
      <c r="G27" s="1">
        <v>15816</v>
      </c>
      <c r="H27" s="2">
        <v>478</v>
      </c>
      <c r="I27" s="1">
        <v>417684</v>
      </c>
      <c r="J27" s="1">
        <v>140344</v>
      </c>
      <c r="K27" s="34"/>
      <c r="L27" s="41">
        <f>IFERROR(B27/I27,0)</f>
        <v>0.11269524329397343</v>
      </c>
      <c r="M27" s="42">
        <f>IFERROR(H27/G27,0)</f>
        <v>3.0222559433485077E-2</v>
      </c>
      <c r="N27" s="40">
        <f>D27*250</f>
        <v>355750</v>
      </c>
      <c r="O27" s="43">
        <f t="shared" si="0"/>
        <v>6.5577319368613374</v>
      </c>
    </row>
    <row r="28" spans="1:15" ht="15" thickBot="1" x14ac:dyDescent="0.35">
      <c r="A28" s="37" t="s">
        <v>35</v>
      </c>
      <c r="B28" s="1">
        <v>38398</v>
      </c>
      <c r="C28" s="2"/>
      <c r="D28" s="1">
        <v>1195</v>
      </c>
      <c r="E28" s="2"/>
      <c r="F28" s="1">
        <v>29663</v>
      </c>
      <c r="G28" s="1">
        <v>6256</v>
      </c>
      <c r="H28" s="2">
        <v>195</v>
      </c>
      <c r="I28" s="1">
        <v>645082</v>
      </c>
      <c r="J28" s="1">
        <v>105106</v>
      </c>
      <c r="K28" s="34"/>
      <c r="L28" s="41">
        <f>IFERROR(B28/I28,0)</f>
        <v>5.9524215526088158E-2</v>
      </c>
      <c r="M28" s="42">
        <f>IFERROR(H28/G28,0)</f>
        <v>3.117007672634271E-2</v>
      </c>
      <c r="N28" s="40">
        <f>D28*250</f>
        <v>298750</v>
      </c>
      <c r="O28" s="43">
        <f t="shared" si="0"/>
        <v>6.780353143392885</v>
      </c>
    </row>
    <row r="29" spans="1:15" ht="15" thickBot="1" x14ac:dyDescent="0.35">
      <c r="A29" s="37" t="s">
        <v>51</v>
      </c>
      <c r="B29" s="1">
        <v>2813</v>
      </c>
      <c r="C29" s="2"/>
      <c r="D29" s="2">
        <v>42</v>
      </c>
      <c r="E29" s="2"/>
      <c r="F29" s="1">
        <v>1228</v>
      </c>
      <c r="G29" s="1">
        <v>2632</v>
      </c>
      <c r="H29" s="2">
        <v>39</v>
      </c>
      <c r="I29" s="1">
        <v>143518</v>
      </c>
      <c r="J29" s="1">
        <v>134282</v>
      </c>
      <c r="K29" s="35"/>
      <c r="L29" s="41">
        <f>IFERROR(B29/I29,0)</f>
        <v>1.9600328878607562E-2</v>
      </c>
      <c r="M29" s="42">
        <f>IFERROR(H29/G29,0)</f>
        <v>1.4817629179331307E-2</v>
      </c>
      <c r="N29" s="40">
        <f>D29*250</f>
        <v>10500</v>
      </c>
      <c r="O29" s="43">
        <f t="shared" si="0"/>
        <v>2.7326697476004265</v>
      </c>
    </row>
    <row r="30" spans="1:15" ht="15" thickBot="1" x14ac:dyDescent="0.35">
      <c r="A30" s="37" t="s">
        <v>50</v>
      </c>
      <c r="B30" s="1">
        <v>23486</v>
      </c>
      <c r="C30" s="2"/>
      <c r="D30" s="2">
        <v>311</v>
      </c>
      <c r="E30" s="2"/>
      <c r="F30" s="1">
        <v>5676</v>
      </c>
      <c r="G30" s="1">
        <v>12141</v>
      </c>
      <c r="H30" s="2">
        <v>161</v>
      </c>
      <c r="I30" s="1">
        <v>245843</v>
      </c>
      <c r="J30" s="1">
        <v>127090</v>
      </c>
      <c r="K30" s="34"/>
      <c r="L30" s="41">
        <f>IFERROR(B30/I30,0)</f>
        <v>9.5532514653661083E-2</v>
      </c>
      <c r="M30" s="42">
        <f>IFERROR(H30/G30,0)</f>
        <v>1.3260851659665595E-2</v>
      </c>
      <c r="N30" s="40">
        <f>D30*250</f>
        <v>77750</v>
      </c>
      <c r="O30" s="43">
        <f t="shared" si="0"/>
        <v>2.3104828408413525</v>
      </c>
    </row>
    <row r="31" spans="1:15" ht="15" thickBot="1" x14ac:dyDescent="0.35">
      <c r="A31" s="37" t="s">
        <v>31</v>
      </c>
      <c r="B31" s="1">
        <v>38657</v>
      </c>
      <c r="C31" s="2"/>
      <c r="D31" s="2">
        <v>704</v>
      </c>
      <c r="E31" s="2"/>
      <c r="F31" s="1">
        <v>13398</v>
      </c>
      <c r="G31" s="1">
        <v>12550</v>
      </c>
      <c r="H31" s="2">
        <v>229</v>
      </c>
      <c r="I31" s="1">
        <v>510977</v>
      </c>
      <c r="J31" s="1">
        <v>165893</v>
      </c>
      <c r="K31" s="35"/>
      <c r="L31" s="41">
        <f>IFERROR(B31/I31,0)</f>
        <v>7.5653111588192809E-2</v>
      </c>
      <c r="M31" s="42">
        <f>IFERROR(H31/G31,0)</f>
        <v>1.8247011952191236E-2</v>
      </c>
      <c r="N31" s="40">
        <f>D31*250</f>
        <v>176000</v>
      </c>
      <c r="O31" s="43">
        <f t="shared" si="0"/>
        <v>3.5528623535194144</v>
      </c>
    </row>
    <row r="32" spans="1:15" ht="15" thickBot="1" x14ac:dyDescent="0.35">
      <c r="A32" s="37" t="s">
        <v>42</v>
      </c>
      <c r="B32" s="1">
        <v>6295</v>
      </c>
      <c r="C32" s="2"/>
      <c r="D32" s="2">
        <v>402</v>
      </c>
      <c r="E32" s="2"/>
      <c r="F32" s="2">
        <v>552</v>
      </c>
      <c r="G32" s="1">
        <v>4630</v>
      </c>
      <c r="H32" s="2">
        <v>296</v>
      </c>
      <c r="I32" s="1">
        <v>172675</v>
      </c>
      <c r="J32" s="1">
        <v>126994</v>
      </c>
      <c r="K32" s="45"/>
      <c r="L32" s="41">
        <f>IFERROR(B32/I32,0)</f>
        <v>3.6455769509193575E-2</v>
      </c>
      <c r="M32" s="42">
        <f>IFERROR(H32/G32,0)</f>
        <v>6.3930885529157669E-2</v>
      </c>
      <c r="N32" s="40">
        <f>D32*250</f>
        <v>100500</v>
      </c>
      <c r="O32" s="43">
        <f t="shared" si="0"/>
        <v>14.965051628276409</v>
      </c>
    </row>
    <row r="33" spans="1:15" ht="15" thickBot="1" x14ac:dyDescent="0.35">
      <c r="A33" s="37" t="s">
        <v>8</v>
      </c>
      <c r="B33" s="1">
        <v>183744</v>
      </c>
      <c r="C33" s="2"/>
      <c r="D33" s="1">
        <v>15785</v>
      </c>
      <c r="E33" s="2"/>
      <c r="F33" s="1">
        <v>56324</v>
      </c>
      <c r="G33" s="1">
        <v>20687</v>
      </c>
      <c r="H33" s="1">
        <v>1777</v>
      </c>
      <c r="I33" s="1">
        <v>1840929</v>
      </c>
      <c r="J33" s="1">
        <v>207261</v>
      </c>
      <c r="K33" s="34"/>
      <c r="L33" s="41">
        <f>IFERROR(B33/I33,0)</f>
        <v>9.9810476123739694E-2</v>
      </c>
      <c r="M33" s="42">
        <f>IFERROR(H33/G33,0)</f>
        <v>8.5899357084159134E-2</v>
      </c>
      <c r="N33" s="40">
        <f>D33*250</f>
        <v>3946250</v>
      </c>
      <c r="O33" s="43">
        <f t="shared" si="0"/>
        <v>20.476891762452109</v>
      </c>
    </row>
    <row r="34" spans="1:15" ht="15" thickBot="1" x14ac:dyDescent="0.35">
      <c r="A34" s="37" t="s">
        <v>44</v>
      </c>
      <c r="B34" s="1">
        <v>17828</v>
      </c>
      <c r="C34" s="2"/>
      <c r="D34" s="2">
        <v>591</v>
      </c>
      <c r="E34" s="2"/>
      <c r="F34" s="1">
        <v>10263</v>
      </c>
      <c r="G34" s="1">
        <v>8502</v>
      </c>
      <c r="H34" s="2">
        <v>282</v>
      </c>
      <c r="I34" s="1">
        <v>489334</v>
      </c>
      <c r="J34" s="1">
        <v>233369</v>
      </c>
      <c r="K34" s="35"/>
      <c r="L34" s="41">
        <f>IFERROR(B34/I34,0)</f>
        <v>3.6433192870309439E-2</v>
      </c>
      <c r="M34" s="42">
        <f>IFERROR(H34/G34,0)</f>
        <v>3.3168666196189134E-2</v>
      </c>
      <c r="N34" s="40">
        <f>D34*250</f>
        <v>147750</v>
      </c>
      <c r="O34" s="43">
        <f t="shared" si="0"/>
        <v>7.2875252411936282</v>
      </c>
    </row>
    <row r="35" spans="1:15" ht="15" thickBot="1" x14ac:dyDescent="0.35">
      <c r="A35" s="37" t="s">
        <v>7</v>
      </c>
      <c r="B35" s="1">
        <v>436576</v>
      </c>
      <c r="C35" s="2"/>
      <c r="D35" s="1">
        <v>32617</v>
      </c>
      <c r="E35" s="2"/>
      <c r="F35" s="1">
        <v>146519</v>
      </c>
      <c r="G35" s="1">
        <v>22442</v>
      </c>
      <c r="H35" s="1">
        <v>1677</v>
      </c>
      <c r="I35" s="1">
        <v>5298640</v>
      </c>
      <c r="J35" s="1">
        <v>272374</v>
      </c>
      <c r="K35" s="35"/>
      <c r="L35" s="41">
        <f>IFERROR(B35/I35,0)</f>
        <v>8.2393972793018591E-2</v>
      </c>
      <c r="M35" s="42">
        <f>IFERROR(H35/G35,0)</f>
        <v>7.4725960253096871E-2</v>
      </c>
      <c r="N35" s="40">
        <f>D35*250</f>
        <v>8154250</v>
      </c>
      <c r="O35" s="43">
        <f t="shared" si="0"/>
        <v>17.67773308656454</v>
      </c>
    </row>
    <row r="36" spans="1:15" ht="15" thickBot="1" x14ac:dyDescent="0.35">
      <c r="A36" s="37" t="s">
        <v>24</v>
      </c>
      <c r="B36" s="1">
        <v>105226</v>
      </c>
      <c r="C36" s="2"/>
      <c r="D36" s="1">
        <v>1734</v>
      </c>
      <c r="E36" s="2"/>
      <c r="F36" s="1">
        <v>24785</v>
      </c>
      <c r="G36" s="1">
        <v>10033</v>
      </c>
      <c r="H36" s="2">
        <v>165</v>
      </c>
      <c r="I36" s="1">
        <v>1491820</v>
      </c>
      <c r="J36" s="1">
        <v>142240</v>
      </c>
      <c r="K36" s="34"/>
      <c r="L36" s="41">
        <f>IFERROR(B36/I36,0)</f>
        <v>7.0535319274443301E-2</v>
      </c>
      <c r="M36" s="42">
        <f>IFERROR(H36/G36,0)</f>
        <v>1.6445729093989832E-2</v>
      </c>
      <c r="N36" s="40">
        <f>D36*250</f>
        <v>433500</v>
      </c>
      <c r="O36" s="43">
        <f t="shared" si="0"/>
        <v>3.1197042556022274</v>
      </c>
    </row>
    <row r="37" spans="1:15" ht="15" thickBot="1" x14ac:dyDescent="0.35">
      <c r="A37" s="37" t="s">
        <v>53</v>
      </c>
      <c r="B37" s="1">
        <v>5367</v>
      </c>
      <c r="C37" s="2"/>
      <c r="D37" s="2">
        <v>96</v>
      </c>
      <c r="E37" s="2"/>
      <c r="F37" s="2">
        <v>864</v>
      </c>
      <c r="G37" s="1">
        <v>7043</v>
      </c>
      <c r="H37" s="2">
        <v>126</v>
      </c>
      <c r="I37" s="1">
        <v>139266</v>
      </c>
      <c r="J37" s="1">
        <v>182749</v>
      </c>
      <c r="K37" s="35"/>
      <c r="L37" s="41">
        <f>IFERROR(B37/I37,0)</f>
        <v>3.8537762267890227E-2</v>
      </c>
      <c r="M37" s="42">
        <f>IFERROR(H37/G37,0)</f>
        <v>1.7890103649013205E-2</v>
      </c>
      <c r="N37" s="40">
        <f>D37*250</f>
        <v>24000</v>
      </c>
      <c r="O37" s="43">
        <f t="shared" si="0"/>
        <v>3.4717719396310787</v>
      </c>
    </row>
    <row r="38" spans="1:15" ht="14.5" thickBot="1" x14ac:dyDescent="0.35">
      <c r="A38" s="3" t="s">
        <v>67</v>
      </c>
      <c r="B38" s="2">
        <v>38</v>
      </c>
      <c r="C38" s="2"/>
      <c r="D38" s="2">
        <v>2</v>
      </c>
      <c r="E38" s="2"/>
      <c r="F38" s="2">
        <v>17</v>
      </c>
      <c r="G38" s="2"/>
      <c r="H38" s="2"/>
      <c r="I38" s="1">
        <v>12236</v>
      </c>
      <c r="J38" s="2"/>
      <c r="K38" s="35"/>
      <c r="L38" s="41">
        <f>IFERROR(B38/I38,0)</f>
        <v>3.105590062111801E-3</v>
      </c>
      <c r="M38" s="42">
        <f>IFERROR(H38/G38,0)</f>
        <v>0</v>
      </c>
      <c r="N38" s="40">
        <f>D38*250</f>
        <v>500</v>
      </c>
      <c r="O38" s="43">
        <f t="shared" si="0"/>
        <v>12.157894736842104</v>
      </c>
    </row>
    <row r="39" spans="1:15" ht="15" thickBot="1" x14ac:dyDescent="0.35">
      <c r="A39" s="37" t="s">
        <v>21</v>
      </c>
      <c r="B39" s="1">
        <v>78783</v>
      </c>
      <c r="C39" s="2"/>
      <c r="D39" s="1">
        <v>3239</v>
      </c>
      <c r="E39" s="2"/>
      <c r="F39" s="1">
        <v>21118</v>
      </c>
      <c r="G39" s="1">
        <v>6740</v>
      </c>
      <c r="H39" s="2">
        <v>277</v>
      </c>
      <c r="I39" s="1">
        <v>1217262</v>
      </c>
      <c r="J39" s="1">
        <v>104137</v>
      </c>
      <c r="K39" s="34"/>
      <c r="L39" s="41">
        <f>IFERROR(B39/I39,0)</f>
        <v>6.4721481488783844E-2</v>
      </c>
      <c r="M39" s="42">
        <f>IFERROR(H39/G39,0)</f>
        <v>4.1097922848664689E-2</v>
      </c>
      <c r="N39" s="40">
        <f>D39*250</f>
        <v>809750</v>
      </c>
      <c r="O39" s="43">
        <f t="shared" si="0"/>
        <v>9.2782326136349216</v>
      </c>
    </row>
    <row r="40" spans="1:15" ht="15" thickBot="1" x14ac:dyDescent="0.35">
      <c r="A40" s="37" t="s">
        <v>46</v>
      </c>
      <c r="B40" s="1">
        <v>28065</v>
      </c>
      <c r="C40" s="2"/>
      <c r="D40" s="2">
        <v>474</v>
      </c>
      <c r="E40" s="2"/>
      <c r="F40" s="1">
        <v>5995</v>
      </c>
      <c r="G40" s="1">
        <v>7093</v>
      </c>
      <c r="H40" s="2">
        <v>120</v>
      </c>
      <c r="I40" s="1">
        <v>510359</v>
      </c>
      <c r="J40" s="1">
        <v>128977</v>
      </c>
      <c r="K40" s="35"/>
      <c r="L40" s="41">
        <f>IFERROR(B40/I40,0)</f>
        <v>5.4990702623055533E-2</v>
      </c>
      <c r="M40" s="42">
        <f>IFERROR(H40/G40,0)</f>
        <v>1.6918088256027069E-2</v>
      </c>
      <c r="N40" s="40">
        <f>D40*250</f>
        <v>118500</v>
      </c>
      <c r="O40" s="43">
        <f t="shared" si="0"/>
        <v>3.222340994120791</v>
      </c>
    </row>
    <row r="41" spans="1:15" ht="15" thickBot="1" x14ac:dyDescent="0.35">
      <c r="A41" s="37" t="s">
        <v>37</v>
      </c>
      <c r="B41" s="1">
        <v>15393</v>
      </c>
      <c r="C41" s="2"/>
      <c r="D41" s="2">
        <v>271</v>
      </c>
      <c r="E41" s="2"/>
      <c r="F41" s="1">
        <v>11741</v>
      </c>
      <c r="G41" s="1">
        <v>3650</v>
      </c>
      <c r="H41" s="2">
        <v>64</v>
      </c>
      <c r="I41" s="1">
        <v>351987</v>
      </c>
      <c r="J41" s="1">
        <v>83454</v>
      </c>
      <c r="K41" s="34"/>
      <c r="L41" s="41">
        <f>IFERROR(B41/I41,0)</f>
        <v>4.3731728728617816E-2</v>
      </c>
      <c r="M41" s="42">
        <f>IFERROR(H41/G41,0)</f>
        <v>1.7534246575342465E-2</v>
      </c>
      <c r="N41" s="40">
        <f>D41*250</f>
        <v>67750</v>
      </c>
      <c r="O41" s="43">
        <f t="shared" si="0"/>
        <v>3.401351263561359</v>
      </c>
    </row>
    <row r="42" spans="1:15" ht="15" thickBot="1" x14ac:dyDescent="0.35">
      <c r="A42" s="37" t="s">
        <v>19</v>
      </c>
      <c r="B42" s="1">
        <v>108267</v>
      </c>
      <c r="C42" s="2"/>
      <c r="D42" s="1">
        <v>7136</v>
      </c>
      <c r="E42" s="2"/>
      <c r="F42" s="1">
        <v>23584</v>
      </c>
      <c r="G42" s="1">
        <v>8457</v>
      </c>
      <c r="H42" s="2">
        <v>557</v>
      </c>
      <c r="I42" s="1">
        <v>1068564</v>
      </c>
      <c r="J42" s="1">
        <v>83469</v>
      </c>
      <c r="K42" s="35"/>
      <c r="L42" s="41">
        <f>IFERROR(B42/I42,0)</f>
        <v>0.10132008939099577</v>
      </c>
      <c r="M42" s="42">
        <f>IFERROR(H42/G42,0)</f>
        <v>6.5862599030389032E-2</v>
      </c>
      <c r="N42" s="40">
        <f>D42*250</f>
        <v>1784000</v>
      </c>
      <c r="O42" s="43">
        <f t="shared" si="0"/>
        <v>15.47778178022851</v>
      </c>
    </row>
    <row r="43" spans="1:15" ht="15" thickBot="1" x14ac:dyDescent="0.35">
      <c r="A43" s="3" t="s">
        <v>65</v>
      </c>
      <c r="B43" s="1">
        <v>13038</v>
      </c>
      <c r="C43" s="2"/>
      <c r="D43" s="2">
        <v>185</v>
      </c>
      <c r="E43" s="2"/>
      <c r="F43" s="1">
        <v>11494</v>
      </c>
      <c r="G43" s="1">
        <v>3849</v>
      </c>
      <c r="H43" s="2">
        <v>55</v>
      </c>
      <c r="I43" s="1">
        <v>464073</v>
      </c>
      <c r="J43" s="1">
        <v>137018</v>
      </c>
      <c r="K43" s="34"/>
      <c r="L43" s="41">
        <f>IFERROR(B43/I43,0)</f>
        <v>2.8094717856888895E-2</v>
      </c>
      <c r="M43" s="42">
        <f>IFERROR(H43/G43,0)</f>
        <v>1.4289425824889582E-2</v>
      </c>
      <c r="N43" s="40">
        <f>D43*250</f>
        <v>46250</v>
      </c>
      <c r="O43" s="43">
        <f t="shared" si="0"/>
        <v>2.5473232090811475</v>
      </c>
    </row>
    <row r="44" spans="1:15" ht="15" thickBot="1" x14ac:dyDescent="0.35">
      <c r="A44" s="37" t="s">
        <v>40</v>
      </c>
      <c r="B44" s="1">
        <v>18062</v>
      </c>
      <c r="C44" s="2"/>
      <c r="D44" s="2">
        <v>997</v>
      </c>
      <c r="E44" s="2"/>
      <c r="F44" s="1">
        <v>15316</v>
      </c>
      <c r="G44" s="1">
        <v>17050</v>
      </c>
      <c r="H44" s="2">
        <v>941</v>
      </c>
      <c r="I44" s="1">
        <v>321872</v>
      </c>
      <c r="J44" s="1">
        <v>303836</v>
      </c>
      <c r="K44" s="35"/>
      <c r="L44" s="41">
        <f>IFERROR(B44/I44,0)</f>
        <v>5.6115474474325196E-2</v>
      </c>
      <c r="M44" s="42">
        <f>IFERROR(H44/G44,0)</f>
        <v>5.5190615835777126E-2</v>
      </c>
      <c r="N44" s="40">
        <f>D44*250</f>
        <v>249250</v>
      </c>
      <c r="O44" s="43">
        <f t="shared" si="0"/>
        <v>12.799689956815413</v>
      </c>
    </row>
    <row r="45" spans="1:15" ht="15" thickBot="1" x14ac:dyDescent="0.35">
      <c r="A45" s="37" t="s">
        <v>25</v>
      </c>
      <c r="B45" s="1">
        <v>75042</v>
      </c>
      <c r="C45" s="2"/>
      <c r="D45" s="1">
        <v>1285</v>
      </c>
      <c r="E45" s="2"/>
      <c r="F45" s="1">
        <v>46695</v>
      </c>
      <c r="G45" s="1">
        <v>14575</v>
      </c>
      <c r="H45" s="2">
        <v>250</v>
      </c>
      <c r="I45" s="1">
        <v>659541</v>
      </c>
      <c r="J45" s="1">
        <v>128098</v>
      </c>
      <c r="K45" s="6"/>
      <c r="L45" s="41">
        <f>IFERROR(B45/I45,0)</f>
        <v>0.11377912821189282</v>
      </c>
      <c r="M45" s="42">
        <f>IFERROR(H45/G45,0)</f>
        <v>1.7152658662092625E-2</v>
      </c>
      <c r="N45" s="40">
        <f>D45*250</f>
        <v>321250</v>
      </c>
      <c r="O45" s="43">
        <f t="shared" si="0"/>
        <v>3.2809360091681992</v>
      </c>
    </row>
    <row r="46" spans="1:15" ht="15" thickBot="1" x14ac:dyDescent="0.35">
      <c r="A46" s="37" t="s">
        <v>54</v>
      </c>
      <c r="B46" s="1">
        <v>8077</v>
      </c>
      <c r="C46" s="2"/>
      <c r="D46" s="2">
        <v>119</v>
      </c>
      <c r="E46" s="2"/>
      <c r="F46" s="2">
        <v>799</v>
      </c>
      <c r="G46" s="1">
        <v>9130</v>
      </c>
      <c r="H46" s="2">
        <v>135</v>
      </c>
      <c r="I46" s="1">
        <v>101058</v>
      </c>
      <c r="J46" s="1">
        <v>114234</v>
      </c>
      <c r="K46" s="34"/>
      <c r="L46" s="41">
        <f>IFERROR(B46/I46,0)</f>
        <v>7.9924399849591321E-2</v>
      </c>
      <c r="M46" s="42">
        <f>IFERROR(H46/G46,0)</f>
        <v>1.4786418400876232E-2</v>
      </c>
      <c r="N46" s="40">
        <f>D46*250</f>
        <v>29750</v>
      </c>
      <c r="O46" s="43">
        <f t="shared" si="0"/>
        <v>2.6832982543023398</v>
      </c>
    </row>
    <row r="47" spans="1:15" ht="15" thickBot="1" x14ac:dyDescent="0.35">
      <c r="A47" s="37" t="s">
        <v>20</v>
      </c>
      <c r="B47" s="1">
        <v>84417</v>
      </c>
      <c r="C47" s="2"/>
      <c r="D47" s="2">
        <v>888</v>
      </c>
      <c r="E47" s="2"/>
      <c r="F47" s="1">
        <v>33781</v>
      </c>
      <c r="G47" s="1">
        <v>12361</v>
      </c>
      <c r="H47" s="2">
        <v>130</v>
      </c>
      <c r="I47" s="1">
        <v>1262993</v>
      </c>
      <c r="J47" s="1">
        <v>184941</v>
      </c>
      <c r="K47" s="34"/>
      <c r="L47" s="41">
        <f>IFERROR(B47/I47,0)</f>
        <v>6.6838850254910362E-2</v>
      </c>
      <c r="M47" s="42">
        <f>IFERROR(H47/G47,0)</f>
        <v>1.0516948466952511E-2</v>
      </c>
      <c r="N47" s="40">
        <f>D47*250</f>
        <v>222000</v>
      </c>
      <c r="O47" s="43">
        <f t="shared" si="0"/>
        <v>1.6298020540886315</v>
      </c>
    </row>
    <row r="48" spans="1:15" ht="15" thickBot="1" x14ac:dyDescent="0.35">
      <c r="A48" s="37" t="s">
        <v>15</v>
      </c>
      <c r="B48" s="1">
        <v>367994</v>
      </c>
      <c r="C48" s="2"/>
      <c r="D48" s="1">
        <v>4550</v>
      </c>
      <c r="E48" s="2"/>
      <c r="F48" s="1">
        <v>168129</v>
      </c>
      <c r="G48" s="1">
        <v>12691</v>
      </c>
      <c r="H48" s="2">
        <v>157</v>
      </c>
      <c r="I48" s="1">
        <v>3396677</v>
      </c>
      <c r="J48" s="1">
        <v>117143</v>
      </c>
      <c r="K48" s="35"/>
      <c r="L48" s="41">
        <f>IFERROR(B48/I48,0)</f>
        <v>0.10833941525791237</v>
      </c>
      <c r="M48" s="42">
        <f>IFERROR(H48/G48,0)</f>
        <v>1.2370971554645024E-2</v>
      </c>
      <c r="N48" s="40">
        <f>D48*250</f>
        <v>1137500</v>
      </c>
      <c r="O48" s="43">
        <f t="shared" si="0"/>
        <v>2.0910830067881543</v>
      </c>
    </row>
    <row r="49" spans="1:15" ht="15" thickBot="1" x14ac:dyDescent="0.35">
      <c r="A49" s="52" t="s">
        <v>66</v>
      </c>
      <c r="B49" s="51">
        <v>336</v>
      </c>
      <c r="C49" s="51"/>
      <c r="D49" s="51">
        <v>7</v>
      </c>
      <c r="E49" s="51"/>
      <c r="F49" s="51">
        <v>147</v>
      </c>
      <c r="G49" s="51"/>
      <c r="H49" s="51"/>
      <c r="I49" s="50">
        <v>15726</v>
      </c>
      <c r="J49" s="51"/>
      <c r="K49" s="34"/>
      <c r="L49" s="41">
        <f>IFERROR(B49/I49,0)</f>
        <v>2.1365890881343001E-2</v>
      </c>
      <c r="M49" s="42">
        <f>IFERROR(H49/G49,0)</f>
        <v>0</v>
      </c>
      <c r="N49" s="40">
        <f>D49*250</f>
        <v>1750</v>
      </c>
      <c r="O49" s="43">
        <f t="shared" si="0"/>
        <v>4.208333333333333</v>
      </c>
    </row>
    <row r="50" spans="1:15" ht="15" thickBot="1" x14ac:dyDescent="0.35">
      <c r="A50" s="37" t="s">
        <v>28</v>
      </c>
      <c r="B50" s="1">
        <v>35578</v>
      </c>
      <c r="C50" s="2"/>
      <c r="D50" s="2">
        <v>260</v>
      </c>
      <c r="E50" s="2"/>
      <c r="F50" s="1">
        <v>12786</v>
      </c>
      <c r="G50" s="1">
        <v>11097</v>
      </c>
      <c r="H50" s="2">
        <v>81</v>
      </c>
      <c r="I50" s="1">
        <v>569107</v>
      </c>
      <c r="J50" s="1">
        <v>177515</v>
      </c>
      <c r="K50" s="35"/>
      <c r="L50" s="41">
        <f>IFERROR(B50/I50,0)</f>
        <v>6.2515484785813563E-2</v>
      </c>
      <c r="M50" s="42">
        <f>IFERROR(H50/G50,0)</f>
        <v>7.2992700729927005E-3</v>
      </c>
      <c r="N50" s="40">
        <f>D50*250</f>
        <v>65000</v>
      </c>
      <c r="O50" s="43">
        <f t="shared" si="0"/>
        <v>0.82697172409916242</v>
      </c>
    </row>
    <row r="51" spans="1:15" ht="15" thickBot="1" x14ac:dyDescent="0.35">
      <c r="A51" s="37" t="s">
        <v>48</v>
      </c>
      <c r="B51" s="1">
        <v>1366</v>
      </c>
      <c r="C51" s="2"/>
      <c r="D51" s="2">
        <v>56</v>
      </c>
      <c r="E51" s="2"/>
      <c r="F51" s="2">
        <v>158</v>
      </c>
      <c r="G51" s="1">
        <v>2189</v>
      </c>
      <c r="H51" s="2">
        <v>90</v>
      </c>
      <c r="I51" s="1">
        <v>85742</v>
      </c>
      <c r="J51" s="1">
        <v>137409</v>
      </c>
      <c r="K51" s="35"/>
      <c r="L51" s="41">
        <f>IFERROR(B51/I51,0)</f>
        <v>1.5931515476662546E-2</v>
      </c>
      <c r="M51" s="42">
        <f>IFERROR(H51/G51,0)</f>
        <v>4.1114664230242119E-2</v>
      </c>
      <c r="N51" s="40">
        <f>D51*250</f>
        <v>14000</v>
      </c>
      <c r="O51" s="43">
        <f t="shared" ref="O51" si="1">ABS(N51-B51)/B51</f>
        <v>9.2489019033674964</v>
      </c>
    </row>
    <row r="52" spans="1:15" ht="15" thickBot="1" x14ac:dyDescent="0.35">
      <c r="A52" s="37" t="s">
        <v>29</v>
      </c>
      <c r="B52" s="1">
        <v>80393</v>
      </c>
      <c r="C52" s="2"/>
      <c r="D52" s="1">
        <v>2051</v>
      </c>
      <c r="E52" s="2"/>
      <c r="F52" s="1">
        <v>68011</v>
      </c>
      <c r="G52" s="1">
        <v>9419</v>
      </c>
      <c r="H52" s="2">
        <v>240</v>
      </c>
      <c r="I52" s="1">
        <v>1047021</v>
      </c>
      <c r="J52" s="1">
        <v>122666</v>
      </c>
      <c r="K52" s="35"/>
      <c r="L52" s="41">
        <f>IFERROR(B52/I52,0)</f>
        <v>7.6782605124443543E-2</v>
      </c>
      <c r="M52" s="42">
        <f>IFERROR(H52/G52,0)</f>
        <v>2.5480411933326255E-2</v>
      </c>
      <c r="N52" s="40">
        <f>D52*250</f>
        <v>512750</v>
      </c>
      <c r="O52" s="43">
        <f t="shared" si="0"/>
        <v>5.3780428644284948</v>
      </c>
    </row>
    <row r="53" spans="1:15" ht="15" thickBot="1" x14ac:dyDescent="0.35">
      <c r="A53" s="37" t="s">
        <v>9</v>
      </c>
      <c r="B53" s="1">
        <v>50722</v>
      </c>
      <c r="C53" s="2"/>
      <c r="D53" s="1">
        <v>1476</v>
      </c>
      <c r="E53" s="2"/>
      <c r="F53" s="1">
        <v>32427</v>
      </c>
      <c r="G53" s="1">
        <v>6661</v>
      </c>
      <c r="H53" s="2">
        <v>194</v>
      </c>
      <c r="I53" s="1">
        <v>855152</v>
      </c>
      <c r="J53" s="1">
        <v>112300</v>
      </c>
      <c r="K53" s="35"/>
      <c r="L53" s="41">
        <f>IFERROR(B53/I53,0)</f>
        <v>5.9313431998054146E-2</v>
      </c>
      <c r="M53" s="42">
        <f>IFERROR(H53/G53,0)</f>
        <v>2.912475604263624E-2</v>
      </c>
      <c r="N53" s="40">
        <f>D53*250</f>
        <v>369000</v>
      </c>
      <c r="O53" s="43">
        <f t="shared" si="0"/>
        <v>6.2749497259571783</v>
      </c>
    </row>
    <row r="54" spans="1:15" ht="15" thickBot="1" x14ac:dyDescent="0.35">
      <c r="A54" s="37" t="s">
        <v>56</v>
      </c>
      <c r="B54" s="1">
        <v>5461</v>
      </c>
      <c r="C54" s="2"/>
      <c r="D54" s="2">
        <v>102</v>
      </c>
      <c r="E54" s="2"/>
      <c r="F54" s="1">
        <v>1594</v>
      </c>
      <c r="G54" s="1">
        <v>3047</v>
      </c>
      <c r="H54" s="2">
        <v>57</v>
      </c>
      <c r="I54" s="1">
        <v>247291</v>
      </c>
      <c r="J54" s="1">
        <v>137986</v>
      </c>
      <c r="K54" s="35"/>
      <c r="L54" s="41">
        <f>IFERROR(B54/I54,0)</f>
        <v>2.2083294580069635E-2</v>
      </c>
      <c r="M54" s="42">
        <f>IFERROR(H54/G54,0)</f>
        <v>1.870692484410896E-2</v>
      </c>
      <c r="N54" s="40">
        <f>D54*250</f>
        <v>25500</v>
      </c>
      <c r="O54" s="43">
        <f t="shared" si="0"/>
        <v>3.6694744552279803</v>
      </c>
    </row>
    <row r="55" spans="1:15" ht="15" thickBot="1" x14ac:dyDescent="0.35">
      <c r="A55" s="37" t="s">
        <v>22</v>
      </c>
      <c r="B55" s="1">
        <v>44847</v>
      </c>
      <c r="C55" s="2"/>
      <c r="D55" s="2">
        <v>865</v>
      </c>
      <c r="E55" s="2"/>
      <c r="F55" s="1">
        <v>9300</v>
      </c>
      <c r="G55" s="1">
        <v>7702</v>
      </c>
      <c r="H55" s="2">
        <v>149</v>
      </c>
      <c r="I55" s="1">
        <v>809477</v>
      </c>
      <c r="J55" s="1">
        <v>139027</v>
      </c>
      <c r="K55" s="34"/>
      <c r="L55" s="41">
        <f>IFERROR(B55/I55,0)</f>
        <v>5.5402438858670473E-2</v>
      </c>
      <c r="M55" s="42">
        <f>IFERROR(H55/G55,0)</f>
        <v>1.9345624513113478E-2</v>
      </c>
      <c r="N55" s="40">
        <f>D55*250</f>
        <v>216250</v>
      </c>
      <c r="O55" s="43">
        <f t="shared" si="0"/>
        <v>3.8219501861885967</v>
      </c>
    </row>
    <row r="56" spans="1:15" ht="15" thickBot="1" x14ac:dyDescent="0.35">
      <c r="A56" s="47" t="s">
        <v>55</v>
      </c>
      <c r="B56" s="29">
        <v>2288</v>
      </c>
      <c r="C56" s="13"/>
      <c r="D56" s="13">
        <v>25</v>
      </c>
      <c r="E56" s="13"/>
      <c r="F56" s="13">
        <v>518</v>
      </c>
      <c r="G56" s="29">
        <v>3953</v>
      </c>
      <c r="H56" s="13">
        <v>43</v>
      </c>
      <c r="I56" s="29">
        <v>64706</v>
      </c>
      <c r="J56" s="29">
        <v>111801</v>
      </c>
      <c r="K56" s="48"/>
      <c r="L56" s="41">
        <f>IFERROR(B56/I56,0)</f>
        <v>3.5359935709207799E-2</v>
      </c>
      <c r="M56" s="42">
        <f>IFERROR(H56/G56,0)</f>
        <v>1.0877814318239311E-2</v>
      </c>
      <c r="N56" s="40">
        <f>D56*250</f>
        <v>6250</v>
      </c>
      <c r="O56" s="43">
        <f t="shared" si="0"/>
        <v>1.7316433566433567</v>
      </c>
    </row>
    <row r="57" spans="1:15" ht="13.5" thickBot="1" x14ac:dyDescent="0.35">
      <c r="A57" s="3"/>
      <c r="B57" s="1"/>
      <c r="C57" s="2"/>
      <c r="D57" s="2"/>
      <c r="E57" s="2"/>
      <c r="F57" s="1"/>
      <c r="G57" s="2"/>
      <c r="H57" s="2"/>
      <c r="I57" s="1"/>
      <c r="J57" s="1"/>
      <c r="K57" s="5"/>
      <c r="L57" s="28"/>
    </row>
    <row r="58" spans="1:15" ht="13.5" thickBot="1" x14ac:dyDescent="0.35">
      <c r="A58" s="3"/>
      <c r="B58" s="1"/>
      <c r="C58" s="2"/>
      <c r="D58" s="2"/>
      <c r="E58" s="2"/>
      <c r="F58" s="1"/>
      <c r="G58" s="2"/>
      <c r="H58" s="2"/>
      <c r="I58" s="1"/>
      <c r="J58" s="1"/>
      <c r="K58" s="5"/>
      <c r="L58" s="28"/>
    </row>
    <row r="59" spans="1:15" ht="13.5" thickBot="1" x14ac:dyDescent="0.35">
      <c r="A59" s="3"/>
      <c r="B59" s="1"/>
      <c r="C59" s="2"/>
      <c r="D59" s="2"/>
      <c r="E59" s="2"/>
      <c r="F59" s="1"/>
      <c r="G59" s="1"/>
      <c r="H59" s="2"/>
      <c r="I59" s="1"/>
      <c r="J59" s="1"/>
      <c r="K59" s="5"/>
      <c r="L59" s="28"/>
    </row>
    <row r="60" spans="1:15" ht="13.5" thickBot="1" x14ac:dyDescent="0.35">
      <c r="A60" s="3"/>
      <c r="B60" s="1"/>
      <c r="C60" s="2"/>
      <c r="D60" s="2"/>
      <c r="E60" s="2"/>
      <c r="F60" s="1"/>
      <c r="G60" s="1"/>
      <c r="H60" s="2"/>
      <c r="I60" s="1"/>
      <c r="J60" s="1"/>
      <c r="K60" s="5"/>
      <c r="L60" s="28"/>
    </row>
    <row r="61" spans="1:15" ht="15" thickBot="1" x14ac:dyDescent="0.35">
      <c r="A61" s="3"/>
      <c r="B61" s="2"/>
      <c r="C61" s="2"/>
      <c r="D61" s="2"/>
      <c r="E61" s="2"/>
      <c r="F61" s="2"/>
      <c r="G61" s="2"/>
      <c r="H61" s="2"/>
      <c r="I61" s="1"/>
      <c r="J61" s="1"/>
      <c r="K61" s="6"/>
      <c r="L61" s="28"/>
    </row>
    <row r="62" spans="1:15" ht="15" thickBot="1" x14ac:dyDescent="0.35">
      <c r="A62" s="3"/>
      <c r="B62" s="2"/>
      <c r="C62" s="2"/>
      <c r="D62" s="2"/>
      <c r="E62" s="2"/>
      <c r="F62" s="2"/>
      <c r="G62" s="2"/>
      <c r="H62" s="2"/>
      <c r="I62" s="1"/>
      <c r="J62" s="1"/>
      <c r="K62" s="6"/>
    </row>
    <row r="63" spans="1:15" ht="13.5" thickBot="1" x14ac:dyDescent="0.35">
      <c r="A63" s="3"/>
      <c r="B63" s="1"/>
      <c r="C63" s="2"/>
      <c r="D63" s="2"/>
      <c r="E63" s="2"/>
      <c r="F63" s="1"/>
      <c r="G63" s="2"/>
      <c r="H63" s="2"/>
      <c r="I63" s="1"/>
      <c r="J63" s="1"/>
      <c r="K63" s="5"/>
    </row>
    <row r="64" spans="1:15" ht="13.5" thickBot="1" x14ac:dyDescent="0.35">
      <c r="A64" s="3"/>
      <c r="B64" s="1"/>
      <c r="C64" s="2"/>
      <c r="D64" s="2"/>
      <c r="E64" s="2"/>
      <c r="F64" s="1"/>
      <c r="G64" s="2"/>
      <c r="H64" s="2"/>
      <c r="I64" s="1"/>
      <c r="J64" s="1"/>
      <c r="K64" s="5"/>
      <c r="L64" s="28"/>
    </row>
    <row r="65" spans="1:12" ht="13.5" thickBot="1" x14ac:dyDescent="0.35">
      <c r="A65" s="3"/>
      <c r="B65" s="2"/>
      <c r="C65" s="2"/>
      <c r="D65" s="2"/>
      <c r="E65" s="2"/>
      <c r="F65" s="2"/>
      <c r="G65" s="2"/>
      <c r="H65" s="2"/>
      <c r="I65" s="1"/>
      <c r="J65" s="1"/>
      <c r="K65" s="5"/>
      <c r="L65" s="28"/>
    </row>
    <row r="66" spans="1:12" ht="13.5" thickBot="1" x14ac:dyDescent="0.35">
      <c r="A66" s="12"/>
      <c r="B66" s="13"/>
      <c r="C66" s="13"/>
      <c r="D66" s="13"/>
      <c r="E66" s="13"/>
      <c r="F66" s="13"/>
      <c r="G66" s="13"/>
      <c r="H66" s="13"/>
      <c r="I66" s="29"/>
      <c r="J66" s="29"/>
      <c r="K66" s="30"/>
    </row>
  </sheetData>
  <autoFilter ref="A1:N56" xr:uid="{0FFC770D-E812-4BB2-BFE4-43D655F753EE}">
    <sortState xmlns:xlrd2="http://schemas.microsoft.com/office/spreadsheetml/2017/richdata2" ref="A2:N56">
      <sortCondition ref="A1:A56"/>
    </sortState>
  </autoFilter>
  <conditionalFormatting sqref="L2:L56">
    <cfRule type="cellIs" dxfId="4" priority="1" operator="lessThan">
      <formula>0.1</formula>
    </cfRule>
    <cfRule type="cellIs" dxfId="3" priority="2" operator="between">
      <formula>0.15</formula>
      <formula>0.1</formula>
    </cfRule>
    <cfRule type="cellIs" dxfId="2" priority="3" operator="between">
      <formula>0.2</formula>
      <formula>0.15</formula>
    </cfRule>
    <cfRule type="cellIs" dxfId="1" priority="4" operator="between">
      <formula>0.3</formula>
      <formula>0.2</formula>
    </cfRule>
    <cfRule type="cellIs" dxfId="0" priority="5" operator="greaterThan">
      <formula>0.3</formula>
    </cfRule>
  </conditionalFormatting>
  <hyperlinks>
    <hyperlink ref="A35" r:id="rId1" display="https://www.worldometers.info/coronavirus/usa/new-york/" xr:uid="{C75CC6A2-A167-4D1D-9A49-A650C472D81C}"/>
    <hyperlink ref="A6" r:id="rId2" display="https://www.worldometers.info/coronavirus/usa/california/" xr:uid="{A7C265C4-5A6E-43F8-867E-A67D82AC0254}"/>
    <hyperlink ref="A11" r:id="rId3" display="https://www.worldometers.info/coronavirus/usa/florida/" xr:uid="{9398FD95-8933-4BE6-B7E7-C1D1AD66AB0B}"/>
    <hyperlink ref="A48" r:id="rId4" display="https://www.worldometers.info/coronavirus/usa/texas/" xr:uid="{74D96B43-C32F-42EE-AF77-684391810B09}"/>
    <hyperlink ref="A33" r:id="rId5" display="https://www.worldometers.info/coronavirus/usa/new-jersey/" xr:uid="{D66F7697-CD36-4163-9D06-4FDFEF086C08}"/>
    <hyperlink ref="A16" r:id="rId6" display="https://www.worldometers.info/coronavirus/usa/illinois/" xr:uid="{7D09240D-C5D0-4176-AB4D-B8021622F0D4}"/>
    <hyperlink ref="A12" r:id="rId7" display="https://www.worldometers.info/coronavirus/usa/georgia/" xr:uid="{2A442E52-2585-45D6-A734-57780263BC56}"/>
    <hyperlink ref="A4" r:id="rId8" display="https://www.worldometers.info/coronavirus/usa/arizona/" xr:uid="{B446E24D-7DD6-4FEB-B2A2-4F4274FB2508}"/>
    <hyperlink ref="A24" r:id="rId9" display="https://www.worldometers.info/coronavirus/usa/massachusetts/" xr:uid="{27B23E93-1F81-4493-A714-1A1BA14A9947}"/>
    <hyperlink ref="A42" r:id="rId10" display="https://www.worldometers.info/coronavirus/usa/pennsylvania/" xr:uid="{F0C1EBD8-B06E-4F7D-B8FD-B1ECD4AD1BF5}"/>
    <hyperlink ref="A36" r:id="rId11" display="https://www.worldometers.info/coronavirus/usa/north-carolina/" xr:uid="{13F2B81A-57EF-402F-A541-D2272B49B4B1}"/>
    <hyperlink ref="A21" r:id="rId12" display="https://www.worldometers.info/coronavirus/usa/louisiana/" xr:uid="{7075F5FA-48C9-430E-9A0F-D0EDF954A36A}"/>
    <hyperlink ref="A47" r:id="rId13" display="https://www.worldometers.info/coronavirus/usa/tennessee/" xr:uid="{31EEBFE4-F2A4-474B-9518-C753DE739E3A}"/>
    <hyperlink ref="A25" r:id="rId14" display="https://www.worldometers.info/coronavirus/usa/michigan/" xr:uid="{760DD9C5-2017-42D9-AEA4-CE826DF490BD}"/>
    <hyperlink ref="A52" r:id="rId15" display="https://www.worldometers.info/coronavirus/usa/virginia/" xr:uid="{E0BCDA9E-BE02-42D4-9B1B-912CB798A19F}"/>
    <hyperlink ref="A23" r:id="rId16" display="https://www.worldometers.info/coronavirus/usa/maryland/" xr:uid="{B82A1D4A-0147-480C-8291-3C811337AA63}"/>
    <hyperlink ref="A39" r:id="rId17" display="https://www.worldometers.info/coronavirus/usa/ohio/" xr:uid="{BEC36732-FF23-4889-94DD-2E64180064BD}"/>
    <hyperlink ref="A45" r:id="rId18" display="https://www.worldometers.info/coronavirus/usa/south-carolina/" xr:uid="{223C4970-54ED-4291-B3C9-3A7F875ADEEE}"/>
    <hyperlink ref="A2" r:id="rId19" display="https://www.worldometers.info/coronavirus/usa/alabama/" xr:uid="{CF9D23B2-98F6-4467-9C4C-213F3CB6F85A}"/>
    <hyperlink ref="A17" r:id="rId20" display="https://www.worldometers.info/coronavirus/usa/indiana/" xr:uid="{ACBB4AC4-E4BC-495F-85CD-75FAF53F6D98}"/>
    <hyperlink ref="A53" r:id="rId21" display="https://www.worldometers.info/coronavirus/usa/washington/" xr:uid="{3417D5ED-B45A-478B-AC71-BC9FEB31B726}"/>
    <hyperlink ref="A8" r:id="rId22" display="https://www.worldometers.info/coronavirus/usa/connecticut/" xr:uid="{E6C99371-558B-491E-8224-03173A901B2D}"/>
    <hyperlink ref="A26" r:id="rId23" display="https://www.worldometers.info/coronavirus/usa/minnesota/" xr:uid="{31F37475-0AE8-4F99-ADF7-34F7FD1F7F38}"/>
    <hyperlink ref="A27" r:id="rId24" display="https://www.worldometers.info/coronavirus/usa/mississippi/" xr:uid="{C03BF46F-3329-4289-9336-E022069B9C29}"/>
    <hyperlink ref="A55" r:id="rId25" display="https://www.worldometers.info/coronavirus/usa/wisconsin/" xr:uid="{1446EAF5-32B6-43CB-BAD1-EA59A6DDEF4F}"/>
    <hyperlink ref="A7" r:id="rId26" display="https://www.worldometers.info/coronavirus/usa/colorado/" xr:uid="{5B77D935-66BD-49D5-97DD-477BBFC75D84}"/>
    <hyperlink ref="A18" r:id="rId27" display="https://www.worldometers.info/coronavirus/usa/iowa/" xr:uid="{533EC3A5-7EE0-4A5A-A21D-DEC5C729D8E5}"/>
    <hyperlink ref="A31" r:id="rId28" display="https://www.worldometers.info/coronavirus/usa/nevada/" xr:uid="{F561D854-C370-485F-9CC3-8F54807BD93C}"/>
    <hyperlink ref="A28" r:id="rId29" display="https://www.worldometers.info/coronavirus/usa/missouri/" xr:uid="{30A9A4A9-EDB9-43AC-AD30-F705C44AA3C1}"/>
    <hyperlink ref="A50" r:id="rId30" display="https://www.worldometers.info/coronavirus/usa/utah/" xr:uid="{A975ACC3-1BFF-43AE-856A-4C89A8F0B79E}"/>
    <hyperlink ref="A5" r:id="rId31" display="https://www.worldometers.info/coronavirus/usa/arkansas/" xr:uid="{8F450BBC-253B-4ADF-BF62-EB221A023077}"/>
    <hyperlink ref="A40" r:id="rId32" display="https://www.worldometers.info/coronavirus/usa/oklahoma/" xr:uid="{BF34ABF9-5EA4-4DA5-B802-B7E4F69EC152}"/>
    <hyperlink ref="A20" r:id="rId33" display="https://www.worldometers.info/coronavirus/usa/kentucky/" xr:uid="{5351D782-E859-4031-88CE-6218BB71C9D5}"/>
    <hyperlink ref="A19" r:id="rId34" display="https://www.worldometers.info/coronavirus/usa/kansas/" xr:uid="{C8233299-0F8C-4A49-8B43-2B2AA9C287F0}"/>
    <hyperlink ref="A30" r:id="rId35" display="https://www.worldometers.info/coronavirus/usa/nebraska/" xr:uid="{B5F8CCA7-60CE-45CB-B907-1D73469626C3}"/>
    <hyperlink ref="A44" r:id="rId36" display="https://www.worldometers.info/coronavirus/usa/rhode-island/" xr:uid="{62D3C0DF-90DD-4842-9E8F-A130D284CE9C}"/>
    <hyperlink ref="A34" r:id="rId37" display="https://www.worldometers.info/coronavirus/usa/new-mexico/" xr:uid="{52689582-7B19-4740-9DB5-7183A6AD9F68}"/>
    <hyperlink ref="A15" r:id="rId38" display="https://www.worldometers.info/coronavirus/usa/idaho/" xr:uid="{EF6BBA92-B71C-4963-A58D-D8BC69B9A41B}"/>
    <hyperlink ref="A41" r:id="rId39" display="https://www.worldometers.info/coronavirus/usa/oregon/" xr:uid="{A0D220E1-4069-47BD-B284-BAFC2602FE0E}"/>
    <hyperlink ref="A9" r:id="rId40" display="https://www.worldometers.info/coronavirus/usa/delaware/" xr:uid="{2BFF2BD6-241B-4243-924C-91471C07B85C}"/>
    <hyperlink ref="A10" r:id="rId41" display="https://www.worldometers.info/coronavirus/usa/district-of-columbia/" xr:uid="{53524155-D4F7-43F1-9EB5-331E7F3050A2}"/>
    <hyperlink ref="A46" r:id="rId42" display="https://www.worldometers.info/coronavirus/usa/south-dakota/" xr:uid="{8A4B7D8F-183A-40FD-A49E-E3DAA1704A0C}"/>
    <hyperlink ref="A32" r:id="rId43" display="https://www.worldometers.info/coronavirus/usa/new-hampshire/" xr:uid="{16D8251D-924C-4D14-998C-8C468B664C9A}"/>
    <hyperlink ref="A54" r:id="rId44" display="https://www.worldometers.info/coronavirus/usa/west-virginia/" xr:uid="{AF616BB1-80CF-4BDE-8FD7-B0B19F2529E0}"/>
    <hyperlink ref="A37" r:id="rId45" display="https://www.worldometers.info/coronavirus/usa/north-dakota/" xr:uid="{33BE0DF1-5597-4E64-912D-9FCE5EB46B70}"/>
    <hyperlink ref="A22" r:id="rId46" display="https://www.worldometers.info/coronavirus/usa/maine/" xr:uid="{0CFFDF06-CA4E-4E15-8205-6925383A1359}"/>
    <hyperlink ref="A29" r:id="rId47" display="https://www.worldometers.info/coronavirus/usa/montana/" xr:uid="{D9077B57-ED08-4DC7-91A4-FD28522C3838}"/>
    <hyperlink ref="A56" r:id="rId48" display="https://www.worldometers.info/coronavirus/usa/wyoming/" xr:uid="{3BBA0F18-335D-40DC-A148-B916DF1CD8CB}"/>
    <hyperlink ref="A3" r:id="rId49" display="https://www.worldometers.info/coronavirus/usa/alaska/" xr:uid="{8CB529F6-32F0-4E91-B565-562B9935FB2E}"/>
    <hyperlink ref="A14" r:id="rId50" display="https://www.worldometers.info/coronavirus/usa/hawaii/" xr:uid="{232CB084-CB59-4125-BF88-B14F084611C2}"/>
    <hyperlink ref="A51" r:id="rId51" display="https://www.worldometers.info/coronavirus/usa/vermont/" xr:uid="{E95F0EA0-A78F-4C33-B3B9-A09F09E8B9FC}"/>
  </hyperlinks>
  <pageMargins left="0.7" right="0.7" top="0.75" bottom="0.75" header="0.3" footer="0.3"/>
  <pageSetup orientation="portrait" r:id="rId5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EA8A7-BC44-451F-9341-C0AE41AACCA3}">
  <dimension ref="A1:B68"/>
  <sheetViews>
    <sheetView topLeftCell="A18" workbookViewId="0">
      <selection activeCell="B2" sqref="A2:B56"/>
    </sheetView>
  </sheetViews>
  <sheetFormatPr defaultRowHeight="14.5" x14ac:dyDescent="0.35"/>
  <cols>
    <col min="1" max="1" width="13.81640625" customWidth="1"/>
    <col min="2" max="2" width="8.7265625" style="36"/>
  </cols>
  <sheetData>
    <row r="1" spans="1:2" ht="15" thickBot="1" x14ac:dyDescent="0.4"/>
    <row r="2" spans="1:2" ht="15" thickBot="1" x14ac:dyDescent="0.4">
      <c r="A2" s="37" t="s">
        <v>36</v>
      </c>
      <c r="B2" s="31">
        <v>1364</v>
      </c>
    </row>
    <row r="3" spans="1:2" ht="15" thickBot="1" x14ac:dyDescent="0.4">
      <c r="A3" s="37" t="s">
        <v>52</v>
      </c>
      <c r="B3" s="31">
        <v>19</v>
      </c>
    </row>
    <row r="4" spans="1:2" ht="15" thickBot="1" x14ac:dyDescent="0.4">
      <c r="A4" s="37" t="s">
        <v>33</v>
      </c>
      <c r="B4" s="31">
        <v>2974</v>
      </c>
    </row>
    <row r="5" spans="1:2" ht="15" thickBot="1" x14ac:dyDescent="0.4">
      <c r="A5" s="37" t="s">
        <v>34</v>
      </c>
      <c r="B5" s="31">
        <v>380</v>
      </c>
    </row>
    <row r="6" spans="1:2" ht="15" thickBot="1" x14ac:dyDescent="0.4">
      <c r="A6" s="37" t="s">
        <v>10</v>
      </c>
      <c r="B6" s="31">
        <v>8045</v>
      </c>
    </row>
    <row r="7" spans="1:2" ht="15" thickBot="1" x14ac:dyDescent="0.4">
      <c r="A7" s="37" t="s">
        <v>18</v>
      </c>
      <c r="B7" s="31">
        <v>1771</v>
      </c>
    </row>
    <row r="8" spans="1:2" ht="15" thickBot="1" x14ac:dyDescent="0.4">
      <c r="A8" s="37" t="s">
        <v>23</v>
      </c>
      <c r="B8" s="31">
        <v>4406</v>
      </c>
    </row>
    <row r="9" spans="1:2" ht="15" thickBot="1" x14ac:dyDescent="0.4">
      <c r="A9" s="37" t="s">
        <v>43</v>
      </c>
      <c r="B9" s="31">
        <v>527</v>
      </c>
    </row>
    <row r="10" spans="1:2" ht="29.5" thickBot="1" x14ac:dyDescent="0.4">
      <c r="A10" s="37" t="s">
        <v>63</v>
      </c>
      <c r="B10" s="31">
        <v>580</v>
      </c>
    </row>
    <row r="11" spans="1:2" ht="15" thickBot="1" x14ac:dyDescent="0.4">
      <c r="A11" s="37" t="s">
        <v>13</v>
      </c>
      <c r="B11" s="31">
        <v>5347</v>
      </c>
    </row>
    <row r="12" spans="1:2" ht="15" thickBot="1" x14ac:dyDescent="0.4">
      <c r="A12" s="37" t="s">
        <v>16</v>
      </c>
      <c r="B12" s="31">
        <v>3335</v>
      </c>
    </row>
    <row r="13" spans="1:2" ht="15" thickBot="1" x14ac:dyDescent="0.4">
      <c r="A13" s="3" t="s">
        <v>64</v>
      </c>
      <c r="B13" s="31">
        <v>5</v>
      </c>
    </row>
    <row r="14" spans="1:2" ht="15" thickBot="1" x14ac:dyDescent="0.4">
      <c r="A14" s="37" t="s">
        <v>47</v>
      </c>
      <c r="B14" s="31">
        <v>25</v>
      </c>
    </row>
    <row r="15" spans="1:2" ht="15" thickBot="1" x14ac:dyDescent="0.4">
      <c r="A15" s="37" t="s">
        <v>49</v>
      </c>
      <c r="B15" s="31">
        <v>135</v>
      </c>
    </row>
    <row r="16" spans="1:2" ht="15" thickBot="1" x14ac:dyDescent="0.4">
      <c r="A16" s="37" t="s">
        <v>12</v>
      </c>
      <c r="B16" s="31">
        <v>7540</v>
      </c>
    </row>
    <row r="17" spans="1:2" ht="15" thickBot="1" x14ac:dyDescent="0.4">
      <c r="A17" s="37" t="s">
        <v>27</v>
      </c>
      <c r="B17" s="31">
        <v>2863</v>
      </c>
    </row>
    <row r="18" spans="1:2" ht="15" thickBot="1" x14ac:dyDescent="0.4">
      <c r="A18" s="37" t="s">
        <v>41</v>
      </c>
      <c r="B18" s="31">
        <v>814</v>
      </c>
    </row>
    <row r="19" spans="1:2" ht="15" thickBot="1" x14ac:dyDescent="0.4">
      <c r="A19" s="37" t="s">
        <v>45</v>
      </c>
      <c r="B19" s="31">
        <v>321</v>
      </c>
    </row>
    <row r="20" spans="1:2" ht="15" thickBot="1" x14ac:dyDescent="0.4">
      <c r="A20" s="37" t="s">
        <v>38</v>
      </c>
      <c r="B20" s="31">
        <v>677</v>
      </c>
    </row>
    <row r="21" spans="1:2" ht="15" thickBot="1" x14ac:dyDescent="0.4">
      <c r="A21" s="37" t="s">
        <v>14</v>
      </c>
      <c r="B21" s="31">
        <v>3670</v>
      </c>
    </row>
    <row r="22" spans="1:2" ht="15" thickBot="1" x14ac:dyDescent="0.4">
      <c r="A22" s="37" t="s">
        <v>39</v>
      </c>
      <c r="B22" s="31">
        <v>118</v>
      </c>
    </row>
    <row r="23" spans="1:2" ht="15" thickBot="1" x14ac:dyDescent="0.4">
      <c r="A23" s="37" t="s">
        <v>26</v>
      </c>
      <c r="B23" s="31">
        <v>3405</v>
      </c>
    </row>
    <row r="24" spans="1:2" ht="15" thickBot="1" x14ac:dyDescent="0.4">
      <c r="A24" s="37" t="s">
        <v>17</v>
      </c>
      <c r="B24" s="31">
        <v>8468</v>
      </c>
    </row>
    <row r="25" spans="1:2" ht="15" thickBot="1" x14ac:dyDescent="0.4">
      <c r="A25" s="37" t="s">
        <v>11</v>
      </c>
      <c r="B25" s="31">
        <v>6388</v>
      </c>
    </row>
    <row r="26" spans="1:2" ht="15" thickBot="1" x14ac:dyDescent="0.4">
      <c r="A26" s="37" t="s">
        <v>32</v>
      </c>
      <c r="B26" s="31">
        <v>1592</v>
      </c>
    </row>
    <row r="27" spans="1:2" ht="15" thickBot="1" x14ac:dyDescent="0.4">
      <c r="A27" s="37" t="s">
        <v>30</v>
      </c>
      <c r="B27" s="31">
        <v>1423</v>
      </c>
    </row>
    <row r="28" spans="1:2" ht="15" thickBot="1" x14ac:dyDescent="0.4">
      <c r="A28" s="37" t="s">
        <v>35</v>
      </c>
      <c r="B28" s="31">
        <v>1195</v>
      </c>
    </row>
    <row r="29" spans="1:2" ht="15" thickBot="1" x14ac:dyDescent="0.4">
      <c r="A29" s="37" t="s">
        <v>51</v>
      </c>
      <c r="B29" s="31">
        <v>42</v>
      </c>
    </row>
    <row r="30" spans="1:2" ht="15" thickBot="1" x14ac:dyDescent="0.4">
      <c r="A30" s="37" t="s">
        <v>50</v>
      </c>
      <c r="B30" s="31">
        <v>311</v>
      </c>
    </row>
    <row r="31" spans="1:2" ht="15" thickBot="1" x14ac:dyDescent="0.4">
      <c r="A31" s="37" t="s">
        <v>31</v>
      </c>
      <c r="B31" s="31">
        <v>704</v>
      </c>
    </row>
    <row r="32" spans="1:2" ht="29.5" thickBot="1" x14ac:dyDescent="0.4">
      <c r="A32" s="37" t="s">
        <v>42</v>
      </c>
      <c r="B32" s="31">
        <v>402</v>
      </c>
    </row>
    <row r="33" spans="1:2" ht="15" thickBot="1" x14ac:dyDescent="0.4">
      <c r="A33" s="37" t="s">
        <v>8</v>
      </c>
      <c r="B33" s="31">
        <v>15785</v>
      </c>
    </row>
    <row r="34" spans="1:2" ht="15" thickBot="1" x14ac:dyDescent="0.4">
      <c r="A34" s="37" t="s">
        <v>44</v>
      </c>
      <c r="B34" s="31">
        <v>591</v>
      </c>
    </row>
    <row r="35" spans="1:2" ht="15" thickBot="1" x14ac:dyDescent="0.4">
      <c r="A35" s="37" t="s">
        <v>7</v>
      </c>
      <c r="B35" s="31">
        <v>32617</v>
      </c>
    </row>
    <row r="36" spans="1:2" ht="15" thickBot="1" x14ac:dyDescent="0.4">
      <c r="A36" s="37" t="s">
        <v>24</v>
      </c>
      <c r="B36" s="31">
        <v>1734</v>
      </c>
    </row>
    <row r="37" spans="1:2" ht="15" thickBot="1" x14ac:dyDescent="0.4">
      <c r="A37" s="37" t="s">
        <v>53</v>
      </c>
      <c r="B37" s="31">
        <v>96</v>
      </c>
    </row>
    <row r="38" spans="1:2" ht="21.5" thickBot="1" x14ac:dyDescent="0.4">
      <c r="A38" s="3" t="s">
        <v>67</v>
      </c>
      <c r="B38" s="31">
        <v>2</v>
      </c>
    </row>
    <row r="39" spans="1:2" ht="15" thickBot="1" x14ac:dyDescent="0.4">
      <c r="A39" s="37" t="s">
        <v>21</v>
      </c>
      <c r="B39" s="31">
        <v>3239</v>
      </c>
    </row>
    <row r="40" spans="1:2" ht="15" thickBot="1" x14ac:dyDescent="0.4">
      <c r="A40" s="37" t="s">
        <v>46</v>
      </c>
      <c r="B40" s="31">
        <v>474</v>
      </c>
    </row>
    <row r="41" spans="1:2" ht="15" thickBot="1" x14ac:dyDescent="0.4">
      <c r="A41" s="37" t="s">
        <v>37</v>
      </c>
      <c r="B41" s="31">
        <v>271</v>
      </c>
    </row>
    <row r="42" spans="1:2" ht="15" thickBot="1" x14ac:dyDescent="0.4">
      <c r="A42" s="37" t="s">
        <v>19</v>
      </c>
      <c r="B42" s="31">
        <v>7136</v>
      </c>
    </row>
    <row r="43" spans="1:2" ht="15" thickBot="1" x14ac:dyDescent="0.4">
      <c r="A43" s="3" t="s">
        <v>65</v>
      </c>
      <c r="B43" s="31">
        <v>185</v>
      </c>
    </row>
    <row r="44" spans="1:2" ht="15" thickBot="1" x14ac:dyDescent="0.4">
      <c r="A44" s="37" t="s">
        <v>40</v>
      </c>
      <c r="B44" s="31">
        <v>997</v>
      </c>
    </row>
    <row r="45" spans="1:2" ht="15" thickBot="1" x14ac:dyDescent="0.4">
      <c r="A45" s="37" t="s">
        <v>25</v>
      </c>
      <c r="B45" s="31">
        <v>1285</v>
      </c>
    </row>
    <row r="46" spans="1:2" ht="15" thickBot="1" x14ac:dyDescent="0.4">
      <c r="A46" s="37" t="s">
        <v>54</v>
      </c>
      <c r="B46" s="31">
        <v>119</v>
      </c>
    </row>
    <row r="47" spans="1:2" ht="15" thickBot="1" x14ac:dyDescent="0.4">
      <c r="A47" s="37" t="s">
        <v>20</v>
      </c>
      <c r="B47" s="31">
        <v>888</v>
      </c>
    </row>
    <row r="48" spans="1:2" ht="15" thickBot="1" x14ac:dyDescent="0.4">
      <c r="A48" s="37" t="s">
        <v>15</v>
      </c>
      <c r="B48" s="31">
        <v>4550</v>
      </c>
    </row>
    <row r="49" spans="1:2" ht="21.5" thickBot="1" x14ac:dyDescent="0.4">
      <c r="A49" s="52" t="s">
        <v>66</v>
      </c>
      <c r="B49" s="53">
        <v>7</v>
      </c>
    </row>
    <row r="50" spans="1:2" ht="15" thickBot="1" x14ac:dyDescent="0.4">
      <c r="A50" s="37" t="s">
        <v>28</v>
      </c>
      <c r="B50" s="31">
        <v>260</v>
      </c>
    </row>
    <row r="51" spans="1:2" ht="15" thickBot="1" x14ac:dyDescent="0.4">
      <c r="A51" s="37" t="s">
        <v>48</v>
      </c>
      <c r="B51" s="31">
        <v>56</v>
      </c>
    </row>
    <row r="52" spans="1:2" ht="15" thickBot="1" x14ac:dyDescent="0.4">
      <c r="A52" s="37" t="s">
        <v>29</v>
      </c>
      <c r="B52" s="31">
        <v>2051</v>
      </c>
    </row>
    <row r="53" spans="1:2" ht="15" thickBot="1" x14ac:dyDescent="0.4">
      <c r="A53" s="37" t="s">
        <v>9</v>
      </c>
      <c r="B53" s="31">
        <v>1476</v>
      </c>
    </row>
    <row r="54" spans="1:2" ht="15" thickBot="1" x14ac:dyDescent="0.4">
      <c r="A54" s="37" t="s">
        <v>56</v>
      </c>
      <c r="B54" s="31">
        <v>102</v>
      </c>
    </row>
    <row r="55" spans="1:2" ht="15" thickBot="1" x14ac:dyDescent="0.4">
      <c r="A55" s="37" t="s">
        <v>22</v>
      </c>
      <c r="B55" s="31">
        <v>865</v>
      </c>
    </row>
    <row r="56" spans="1:2" ht="15" thickBot="1" x14ac:dyDescent="0.4">
      <c r="A56" s="47" t="s">
        <v>55</v>
      </c>
      <c r="B56" s="32">
        <v>25</v>
      </c>
    </row>
    <row r="57" spans="1:2" ht="15" thickBot="1" x14ac:dyDescent="0.4">
      <c r="A57" s="12"/>
    </row>
    <row r="58" spans="1:2" ht="15" thickBot="1" x14ac:dyDescent="0.4">
      <c r="A58" s="3"/>
    </row>
    <row r="59" spans="1:2" ht="15" thickBot="1" x14ac:dyDescent="0.4">
      <c r="A59" s="3"/>
    </row>
    <row r="60" spans="1:2" ht="15" thickBot="1" x14ac:dyDescent="0.4">
      <c r="A60" s="3"/>
    </row>
    <row r="61" spans="1:2" ht="15" thickBot="1" x14ac:dyDescent="0.4">
      <c r="A61" s="3"/>
    </row>
    <row r="62" spans="1:2" ht="15" thickBot="1" x14ac:dyDescent="0.4">
      <c r="A62" s="3"/>
    </row>
    <row r="63" spans="1:2" ht="15" thickBot="1" x14ac:dyDescent="0.4">
      <c r="A63" s="3"/>
    </row>
    <row r="64" spans="1:2" ht="15" thickBot="1" x14ac:dyDescent="0.4">
      <c r="A64" s="3"/>
    </row>
    <row r="65" spans="1:1" ht="15" thickBot="1" x14ac:dyDescent="0.4">
      <c r="A65" s="3"/>
    </row>
    <row r="66" spans="1:1" ht="15" thickBot="1" x14ac:dyDescent="0.4">
      <c r="A66" s="3"/>
    </row>
    <row r="67" spans="1:1" ht="15" thickBot="1" x14ac:dyDescent="0.4">
      <c r="A67" s="3"/>
    </row>
    <row r="68" spans="1:1" ht="15" thickBot="1" x14ac:dyDescent="0.4">
      <c r="A68" s="12"/>
    </row>
  </sheetData>
  <autoFilter ref="A1:A56" xr:uid="{1D19E26B-1765-4516-BAF0-E2894C03DB8E}"/>
  <hyperlinks>
    <hyperlink ref="A35" r:id="rId1" display="https://www.worldometers.info/coronavirus/usa/new-york/" xr:uid="{1EF3BF75-97B3-4484-A5C6-D9A5D1298C6F}"/>
    <hyperlink ref="A6" r:id="rId2" display="https://www.worldometers.info/coronavirus/usa/california/" xr:uid="{FDF1EA6F-F6F1-420A-93BC-1D5544D31EB1}"/>
    <hyperlink ref="A11" r:id="rId3" display="https://www.worldometers.info/coronavirus/usa/florida/" xr:uid="{4A5533A3-4F31-4159-937C-9C7F437D117F}"/>
    <hyperlink ref="A48" r:id="rId4" display="https://www.worldometers.info/coronavirus/usa/texas/" xr:uid="{41363656-1335-4D65-AC72-633B0C8BB66F}"/>
    <hyperlink ref="A33" r:id="rId5" display="https://www.worldometers.info/coronavirus/usa/new-jersey/" xr:uid="{4958C4A8-AEF4-4589-A90A-627177A60730}"/>
    <hyperlink ref="A16" r:id="rId6" display="https://www.worldometers.info/coronavirus/usa/illinois/" xr:uid="{8E186E0C-5748-4EAF-B3E8-1BE98906F42D}"/>
    <hyperlink ref="A12" r:id="rId7" display="https://www.worldometers.info/coronavirus/usa/georgia/" xr:uid="{300D0732-DF2D-465C-B60D-185390698E4C}"/>
    <hyperlink ref="A4" r:id="rId8" display="https://www.worldometers.info/coronavirus/usa/arizona/" xr:uid="{D55C050B-0189-4F2A-976D-D8848C361721}"/>
    <hyperlink ref="A24" r:id="rId9" display="https://www.worldometers.info/coronavirus/usa/massachusetts/" xr:uid="{10831988-3001-4E01-A5E3-B024C6C4347C}"/>
    <hyperlink ref="A42" r:id="rId10" display="https://www.worldometers.info/coronavirus/usa/pennsylvania/" xr:uid="{26384103-A8D1-41BE-85DB-04AEDB28A4F9}"/>
    <hyperlink ref="A36" r:id="rId11" display="https://www.worldometers.info/coronavirus/usa/north-carolina/" xr:uid="{BC015F41-BF9C-4F25-A41E-EC1D6D1602E7}"/>
    <hyperlink ref="A21" r:id="rId12" display="https://www.worldometers.info/coronavirus/usa/louisiana/" xr:uid="{E5F0EB84-E406-426E-9D8D-58A82929B100}"/>
    <hyperlink ref="A47" r:id="rId13" display="https://www.worldometers.info/coronavirus/usa/tennessee/" xr:uid="{C7372379-2D6C-40E7-ACCC-F1CF67794B6D}"/>
    <hyperlink ref="A25" r:id="rId14" display="https://www.worldometers.info/coronavirus/usa/michigan/" xr:uid="{F8A1208E-5E49-4B59-8C04-50B59055D9EB}"/>
    <hyperlink ref="A52" r:id="rId15" display="https://www.worldometers.info/coronavirus/usa/virginia/" xr:uid="{0BC62F82-C098-4B89-B724-52DE763086FF}"/>
    <hyperlink ref="A23" r:id="rId16" display="https://www.worldometers.info/coronavirus/usa/maryland/" xr:uid="{EFBEAB83-B62C-4D55-A2E0-34CAA156495C}"/>
    <hyperlink ref="A39" r:id="rId17" display="https://www.worldometers.info/coronavirus/usa/ohio/" xr:uid="{75C1F4E8-6C6A-4A32-9A52-59BB45B73B90}"/>
    <hyperlink ref="A45" r:id="rId18" display="https://www.worldometers.info/coronavirus/usa/south-carolina/" xr:uid="{3A8BD1B1-C233-43B8-8FD2-543EBCBD6B31}"/>
    <hyperlink ref="A2" r:id="rId19" display="https://www.worldometers.info/coronavirus/usa/alabama/" xr:uid="{5B1ACC73-50A8-4CE6-8DE9-07234354476F}"/>
    <hyperlink ref="A17" r:id="rId20" display="https://www.worldometers.info/coronavirus/usa/indiana/" xr:uid="{088EE7F8-C4B2-494F-A9EE-F838A45CDC7E}"/>
    <hyperlink ref="A53" r:id="rId21" display="https://www.worldometers.info/coronavirus/usa/washington/" xr:uid="{6BBC83A3-DECC-4159-A565-2A44BBFBF1AB}"/>
    <hyperlink ref="A8" r:id="rId22" display="https://www.worldometers.info/coronavirus/usa/connecticut/" xr:uid="{10E2D9AC-3218-4FF3-B3D1-80E80AF15F41}"/>
    <hyperlink ref="A26" r:id="rId23" display="https://www.worldometers.info/coronavirus/usa/minnesota/" xr:uid="{5A84EC97-093B-4FCC-B409-677E5B052742}"/>
    <hyperlink ref="A27" r:id="rId24" display="https://www.worldometers.info/coronavirus/usa/mississippi/" xr:uid="{21AB9B01-4C1E-4E74-A688-5F3C0D3F5FE5}"/>
    <hyperlink ref="A55" r:id="rId25" display="https://www.worldometers.info/coronavirus/usa/wisconsin/" xr:uid="{C8916DF0-9B79-41E3-8270-60D0B4EE3205}"/>
    <hyperlink ref="A7" r:id="rId26" display="https://www.worldometers.info/coronavirus/usa/colorado/" xr:uid="{C745FA3C-C891-4019-A539-87CB9A7DC01A}"/>
    <hyperlink ref="A18" r:id="rId27" display="https://www.worldometers.info/coronavirus/usa/iowa/" xr:uid="{56F9A50F-88EC-41C0-87AF-7EC4E3FEB052}"/>
    <hyperlink ref="A31" r:id="rId28" display="https://www.worldometers.info/coronavirus/usa/nevada/" xr:uid="{C5CFD5BB-8B51-4FEA-B885-E86D11DBDC53}"/>
    <hyperlink ref="A28" r:id="rId29" display="https://www.worldometers.info/coronavirus/usa/missouri/" xr:uid="{B52143CF-C5A4-48A5-BCBC-69678DB9ECEB}"/>
    <hyperlink ref="A50" r:id="rId30" display="https://www.worldometers.info/coronavirus/usa/utah/" xr:uid="{684B3EFD-27ED-40EE-8C29-D027FD2D784D}"/>
    <hyperlink ref="A5" r:id="rId31" display="https://www.worldometers.info/coronavirus/usa/arkansas/" xr:uid="{14F84CE4-BC3B-4590-B757-BC6BF9228818}"/>
    <hyperlink ref="A40" r:id="rId32" display="https://www.worldometers.info/coronavirus/usa/oklahoma/" xr:uid="{E6A3D435-3DFB-42D9-9CB3-4AAC8B358079}"/>
    <hyperlink ref="A20" r:id="rId33" display="https://www.worldometers.info/coronavirus/usa/kentucky/" xr:uid="{EC4CF7E6-712C-4EF9-B994-24E9451F2A20}"/>
    <hyperlink ref="A19" r:id="rId34" display="https://www.worldometers.info/coronavirus/usa/kansas/" xr:uid="{55662C8A-F6E5-43C2-B2C4-5FE5613427BE}"/>
    <hyperlink ref="A30" r:id="rId35" display="https://www.worldometers.info/coronavirus/usa/nebraska/" xr:uid="{B8BE9322-7219-478D-A141-2CFA90060A08}"/>
    <hyperlink ref="A44" r:id="rId36" display="https://www.worldometers.info/coronavirus/usa/rhode-island/" xr:uid="{FD1C26EB-3F63-4855-B36A-C1BA250B13E9}"/>
    <hyperlink ref="A34" r:id="rId37" display="https://www.worldometers.info/coronavirus/usa/new-mexico/" xr:uid="{135117AC-E83E-4B1E-B7FE-0629849480F5}"/>
    <hyperlink ref="A15" r:id="rId38" display="https://www.worldometers.info/coronavirus/usa/idaho/" xr:uid="{0E1A46AF-866A-4911-A694-493B8FDF48E7}"/>
    <hyperlink ref="A41" r:id="rId39" display="https://www.worldometers.info/coronavirus/usa/oregon/" xr:uid="{18EF4B41-7B9F-459C-981F-577A60561B5F}"/>
    <hyperlink ref="A9" r:id="rId40" display="https://www.worldometers.info/coronavirus/usa/delaware/" xr:uid="{794FC7A5-95ED-4268-9700-25D85EA17C2C}"/>
    <hyperlink ref="A10" r:id="rId41" display="https://www.worldometers.info/coronavirus/usa/district-of-columbia/" xr:uid="{4AC07DFB-9466-4EC0-9B74-62CC2D621BE0}"/>
    <hyperlink ref="A46" r:id="rId42" display="https://www.worldometers.info/coronavirus/usa/south-dakota/" xr:uid="{C03FEE02-7A8F-437C-9776-C263CC4F015D}"/>
    <hyperlink ref="A32" r:id="rId43" display="https://www.worldometers.info/coronavirus/usa/new-hampshire/" xr:uid="{FA0CF8C7-E28C-4FE9-8429-BEB2CF859002}"/>
    <hyperlink ref="A54" r:id="rId44" display="https://www.worldometers.info/coronavirus/usa/west-virginia/" xr:uid="{06FA634C-4F7C-4B59-BC55-2E07CF597D8B}"/>
    <hyperlink ref="A37" r:id="rId45" display="https://www.worldometers.info/coronavirus/usa/north-dakota/" xr:uid="{E9B4F6EA-8AFA-4F3D-90B6-9167F967678E}"/>
    <hyperlink ref="A22" r:id="rId46" display="https://www.worldometers.info/coronavirus/usa/maine/" xr:uid="{B530261A-3952-4366-818A-44CD867B8EF6}"/>
    <hyperlink ref="A29" r:id="rId47" display="https://www.worldometers.info/coronavirus/usa/montana/" xr:uid="{CA66712B-B088-4898-9B70-BD14F911E885}"/>
    <hyperlink ref="A56" r:id="rId48" display="https://www.worldometers.info/coronavirus/usa/wyoming/" xr:uid="{31424924-0BB5-4726-9EF6-D42C450530D2}"/>
    <hyperlink ref="A3" r:id="rId49" display="https://www.worldometers.info/coronavirus/usa/alaska/" xr:uid="{A0C43E41-4D67-4DFB-9D80-6D6682957909}"/>
    <hyperlink ref="A14" r:id="rId50" display="https://www.worldometers.info/coronavirus/usa/hawaii/" xr:uid="{881AE669-0AFF-45BC-8507-DE44B7CFD030}"/>
    <hyperlink ref="A51" r:id="rId51" display="https://www.worldometers.info/coronavirus/usa/vermont/" xr:uid="{40E91E43-99C2-426E-8091-0E927A0EE9B4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85D94-125B-480E-B197-8044C0D76B30}">
  <dimension ref="A1:C60"/>
  <sheetViews>
    <sheetView tabSelected="1" workbookViewId="0">
      <selection activeCell="C54" sqref="C2:C54"/>
    </sheetView>
  </sheetViews>
  <sheetFormatPr defaultRowHeight="12.5" x14ac:dyDescent="0.35"/>
  <cols>
    <col min="1" max="2" width="16.6328125" style="27" bestFit="1" customWidth="1"/>
    <col min="3" max="3" width="10" style="33" bestFit="1" customWidth="1"/>
    <col min="4" max="16384" width="8.7265625" style="27"/>
  </cols>
  <sheetData>
    <row r="1" spans="1:3" ht="13" thickBot="1" x14ac:dyDescent="0.4">
      <c r="A1" s="27" t="s">
        <v>97</v>
      </c>
      <c r="C1" s="33" t="s">
        <v>96</v>
      </c>
    </row>
    <row r="2" spans="1:3" ht="15" thickBot="1" x14ac:dyDescent="0.4">
      <c r="A2" s="27" t="s">
        <v>36</v>
      </c>
      <c r="B2" s="37" t="s">
        <v>36</v>
      </c>
      <c r="C2" s="31">
        <v>1364</v>
      </c>
    </row>
    <row r="3" spans="1:3" ht="15" thickBot="1" x14ac:dyDescent="0.4">
      <c r="B3" s="37" t="s">
        <v>52</v>
      </c>
      <c r="C3" s="31">
        <v>19</v>
      </c>
    </row>
    <row r="4" spans="1:3" ht="15" thickBot="1" x14ac:dyDescent="0.4">
      <c r="A4" s="27" t="s">
        <v>33</v>
      </c>
      <c r="B4" s="37" t="s">
        <v>33</v>
      </c>
      <c r="C4" s="31">
        <v>2974</v>
      </c>
    </row>
    <row r="5" spans="1:3" ht="15" thickBot="1" x14ac:dyDescent="0.4">
      <c r="A5" s="27" t="s">
        <v>34</v>
      </c>
      <c r="B5" s="37" t="s">
        <v>34</v>
      </c>
      <c r="C5" s="31">
        <v>380</v>
      </c>
    </row>
    <row r="6" spans="1:3" ht="15" thickBot="1" x14ac:dyDescent="0.4">
      <c r="A6" s="27" t="s">
        <v>10</v>
      </c>
      <c r="B6" s="37" t="s">
        <v>10</v>
      </c>
      <c r="C6" s="31">
        <v>8045</v>
      </c>
    </row>
    <row r="7" spans="1:3" ht="15" thickBot="1" x14ac:dyDescent="0.4">
      <c r="A7" s="27" t="s">
        <v>18</v>
      </c>
      <c r="B7" s="37" t="s">
        <v>18</v>
      </c>
      <c r="C7" s="31">
        <v>1771</v>
      </c>
    </row>
    <row r="8" spans="1:3" ht="15" thickBot="1" x14ac:dyDescent="0.4">
      <c r="A8" s="27" t="s">
        <v>23</v>
      </c>
      <c r="B8" s="37" t="s">
        <v>23</v>
      </c>
      <c r="C8" s="31">
        <v>4406</v>
      </c>
    </row>
    <row r="9" spans="1:3" ht="15" thickBot="1" x14ac:dyDescent="0.4">
      <c r="A9" s="27" t="s">
        <v>43</v>
      </c>
      <c r="B9" s="37" t="s">
        <v>43</v>
      </c>
      <c r="C9" s="31">
        <v>527</v>
      </c>
    </row>
    <row r="10" spans="1:3" ht="29.5" thickBot="1" x14ac:dyDescent="0.4">
      <c r="A10" s="27" t="s">
        <v>95</v>
      </c>
      <c r="B10" s="37" t="s">
        <v>63</v>
      </c>
      <c r="C10" s="31">
        <v>580</v>
      </c>
    </row>
    <row r="11" spans="1:3" ht="15" thickBot="1" x14ac:dyDescent="0.4">
      <c r="A11" s="27" t="s">
        <v>13</v>
      </c>
      <c r="B11" s="37" t="s">
        <v>13</v>
      </c>
      <c r="C11" s="31">
        <v>5347</v>
      </c>
    </row>
    <row r="12" spans="1:3" ht="15" thickBot="1" x14ac:dyDescent="0.4">
      <c r="A12" s="27" t="s">
        <v>16</v>
      </c>
      <c r="B12" s="37" t="s">
        <v>16</v>
      </c>
      <c r="C12" s="31">
        <v>3335</v>
      </c>
    </row>
    <row r="13" spans="1:3" ht="13" thickBot="1" x14ac:dyDescent="0.4">
      <c r="A13" s="27" t="s">
        <v>64</v>
      </c>
      <c r="B13" s="3" t="s">
        <v>64</v>
      </c>
      <c r="C13" s="31">
        <v>5</v>
      </c>
    </row>
    <row r="14" spans="1:3" ht="15" thickBot="1" x14ac:dyDescent="0.4">
      <c r="B14" s="37" t="s">
        <v>47</v>
      </c>
      <c r="C14" s="31">
        <v>25</v>
      </c>
    </row>
    <row r="15" spans="1:3" ht="15" thickBot="1" x14ac:dyDescent="0.4">
      <c r="A15" s="27" t="s">
        <v>49</v>
      </c>
      <c r="B15" s="37" t="s">
        <v>49</v>
      </c>
      <c r="C15" s="31">
        <v>135</v>
      </c>
    </row>
    <row r="16" spans="1:3" ht="15" thickBot="1" x14ac:dyDescent="0.4">
      <c r="A16" s="27" t="s">
        <v>12</v>
      </c>
      <c r="B16" s="37" t="s">
        <v>12</v>
      </c>
      <c r="C16" s="31">
        <v>7540</v>
      </c>
    </row>
    <row r="17" spans="1:3" ht="15" thickBot="1" x14ac:dyDescent="0.4">
      <c r="A17" s="27" t="s">
        <v>27</v>
      </c>
      <c r="B17" s="37" t="s">
        <v>27</v>
      </c>
      <c r="C17" s="31">
        <v>2863</v>
      </c>
    </row>
    <row r="18" spans="1:3" ht="15" thickBot="1" x14ac:dyDescent="0.4">
      <c r="A18" s="27" t="s">
        <v>41</v>
      </c>
      <c r="B18" s="37" t="s">
        <v>41</v>
      </c>
      <c r="C18" s="31">
        <v>814</v>
      </c>
    </row>
    <row r="19" spans="1:3" ht="15" thickBot="1" x14ac:dyDescent="0.4">
      <c r="A19" s="27" t="s">
        <v>45</v>
      </c>
      <c r="B19" s="37" t="s">
        <v>45</v>
      </c>
      <c r="C19" s="31">
        <v>321</v>
      </c>
    </row>
    <row r="20" spans="1:3" ht="15" thickBot="1" x14ac:dyDescent="0.4">
      <c r="A20" s="27" t="s">
        <v>38</v>
      </c>
      <c r="B20" s="37" t="s">
        <v>38</v>
      </c>
      <c r="C20" s="31">
        <v>677</v>
      </c>
    </row>
    <row r="21" spans="1:3" ht="15" thickBot="1" x14ac:dyDescent="0.4">
      <c r="A21" s="27" t="s">
        <v>14</v>
      </c>
      <c r="B21" s="37" t="s">
        <v>14</v>
      </c>
      <c r="C21" s="31">
        <v>3670</v>
      </c>
    </row>
    <row r="22" spans="1:3" ht="15" thickBot="1" x14ac:dyDescent="0.4">
      <c r="B22" s="37" t="s">
        <v>39</v>
      </c>
      <c r="C22" s="31">
        <v>118</v>
      </c>
    </row>
    <row r="23" spans="1:3" ht="15" thickBot="1" x14ac:dyDescent="0.4">
      <c r="A23" s="27" t="s">
        <v>26</v>
      </c>
      <c r="B23" s="37" t="s">
        <v>26</v>
      </c>
      <c r="C23" s="31">
        <v>3405</v>
      </c>
    </row>
    <row r="24" spans="1:3" ht="15" thickBot="1" x14ac:dyDescent="0.4">
      <c r="A24" s="27" t="s">
        <v>17</v>
      </c>
      <c r="B24" s="37" t="s">
        <v>17</v>
      </c>
      <c r="C24" s="31">
        <v>8468</v>
      </c>
    </row>
    <row r="25" spans="1:3" ht="15" thickBot="1" x14ac:dyDescent="0.4">
      <c r="A25" s="27" t="s">
        <v>11</v>
      </c>
      <c r="B25" s="37" t="s">
        <v>11</v>
      </c>
      <c r="C25" s="31">
        <v>6388</v>
      </c>
    </row>
    <row r="26" spans="1:3" ht="15" thickBot="1" x14ac:dyDescent="0.4">
      <c r="A26" s="27" t="s">
        <v>32</v>
      </c>
      <c r="B26" s="37" t="s">
        <v>32</v>
      </c>
      <c r="C26" s="31">
        <v>1592</v>
      </c>
    </row>
    <row r="27" spans="1:3" ht="15" thickBot="1" x14ac:dyDescent="0.4">
      <c r="A27" s="27" t="s">
        <v>30</v>
      </c>
      <c r="B27" s="37" t="s">
        <v>30</v>
      </c>
      <c r="C27" s="31">
        <v>1423</v>
      </c>
    </row>
    <row r="28" spans="1:3" ht="15" thickBot="1" x14ac:dyDescent="0.4">
      <c r="A28" s="27" t="s">
        <v>35</v>
      </c>
      <c r="B28" s="37" t="s">
        <v>35</v>
      </c>
      <c r="C28" s="31">
        <v>1195</v>
      </c>
    </row>
    <row r="29" spans="1:3" ht="15" thickBot="1" x14ac:dyDescent="0.4">
      <c r="B29" s="37" t="s">
        <v>51</v>
      </c>
      <c r="C29" s="31">
        <v>42</v>
      </c>
    </row>
    <row r="30" spans="1:3" ht="15" thickBot="1" x14ac:dyDescent="0.4">
      <c r="B30" s="37" t="s">
        <v>50</v>
      </c>
      <c r="C30" s="31">
        <v>311</v>
      </c>
    </row>
    <row r="31" spans="1:3" ht="15" thickBot="1" x14ac:dyDescent="0.4">
      <c r="A31" s="27" t="s">
        <v>31</v>
      </c>
      <c r="B31" s="37" t="s">
        <v>31</v>
      </c>
      <c r="C31" s="31">
        <v>704</v>
      </c>
    </row>
    <row r="32" spans="1:3" ht="15" thickBot="1" x14ac:dyDescent="0.4">
      <c r="A32" s="27" t="s">
        <v>42</v>
      </c>
      <c r="B32" s="37" t="s">
        <v>42</v>
      </c>
      <c r="C32" s="31">
        <v>402</v>
      </c>
    </row>
    <row r="33" spans="1:3" ht="15" thickBot="1" x14ac:dyDescent="0.4">
      <c r="A33" s="27" t="s">
        <v>8</v>
      </c>
      <c r="B33" s="37" t="s">
        <v>8</v>
      </c>
      <c r="C33" s="31">
        <v>15785</v>
      </c>
    </row>
    <row r="34" spans="1:3" ht="15" thickBot="1" x14ac:dyDescent="0.4">
      <c r="A34" s="27" t="s">
        <v>44</v>
      </c>
      <c r="B34" s="37" t="s">
        <v>44</v>
      </c>
      <c r="C34" s="31">
        <v>591</v>
      </c>
    </row>
    <row r="35" spans="1:3" ht="15" thickBot="1" x14ac:dyDescent="0.4">
      <c r="A35" s="27" t="s">
        <v>7</v>
      </c>
      <c r="B35" s="37" t="s">
        <v>7</v>
      </c>
      <c r="C35" s="31">
        <v>32617</v>
      </c>
    </row>
    <row r="36" spans="1:3" ht="15" thickBot="1" x14ac:dyDescent="0.4">
      <c r="A36" s="27" t="s">
        <v>24</v>
      </c>
      <c r="B36" s="37" t="s">
        <v>24</v>
      </c>
      <c r="C36" s="31">
        <v>1734</v>
      </c>
    </row>
    <row r="37" spans="1:3" ht="15" thickBot="1" x14ac:dyDescent="0.4">
      <c r="B37" s="37" t="s">
        <v>53</v>
      </c>
      <c r="C37" s="31">
        <v>96</v>
      </c>
    </row>
    <row r="38" spans="1:3" ht="15" thickBot="1" x14ac:dyDescent="0.4">
      <c r="A38" s="27" t="s">
        <v>21</v>
      </c>
      <c r="B38" s="37" t="s">
        <v>21</v>
      </c>
      <c r="C38" s="31">
        <v>3239</v>
      </c>
    </row>
    <row r="39" spans="1:3" ht="15" thickBot="1" x14ac:dyDescent="0.4">
      <c r="A39" s="27" t="s">
        <v>46</v>
      </c>
      <c r="B39" s="37" t="s">
        <v>46</v>
      </c>
      <c r="C39" s="31">
        <v>474</v>
      </c>
    </row>
    <row r="40" spans="1:3" ht="15" thickBot="1" x14ac:dyDescent="0.4">
      <c r="A40" s="27" t="s">
        <v>37</v>
      </c>
      <c r="B40" s="37" t="s">
        <v>37</v>
      </c>
      <c r="C40" s="31">
        <v>271</v>
      </c>
    </row>
    <row r="41" spans="1:3" ht="15" thickBot="1" x14ac:dyDescent="0.4">
      <c r="A41" s="27" t="s">
        <v>19</v>
      </c>
      <c r="B41" s="37" t="s">
        <v>19</v>
      </c>
      <c r="C41" s="31">
        <v>7136</v>
      </c>
    </row>
    <row r="42" spans="1:3" ht="13" thickBot="1" x14ac:dyDescent="0.4">
      <c r="A42" s="27" t="s">
        <v>65</v>
      </c>
      <c r="B42" s="3" t="s">
        <v>65</v>
      </c>
      <c r="C42" s="31">
        <v>185</v>
      </c>
    </row>
    <row r="43" spans="1:3" ht="15" thickBot="1" x14ac:dyDescent="0.4">
      <c r="B43" s="37" t="s">
        <v>40</v>
      </c>
      <c r="C43" s="31">
        <v>997</v>
      </c>
    </row>
    <row r="44" spans="1:3" ht="15" thickBot="1" x14ac:dyDescent="0.4">
      <c r="A44" s="27" t="s">
        <v>25</v>
      </c>
      <c r="B44" s="37" t="s">
        <v>25</v>
      </c>
      <c r="C44" s="31">
        <v>1285</v>
      </c>
    </row>
    <row r="45" spans="1:3" ht="15" thickBot="1" x14ac:dyDescent="0.4">
      <c r="A45" s="27" t="s">
        <v>54</v>
      </c>
      <c r="B45" s="37" t="s">
        <v>54</v>
      </c>
      <c r="C45" s="31">
        <v>119</v>
      </c>
    </row>
    <row r="46" spans="1:3" ht="15" thickBot="1" x14ac:dyDescent="0.4">
      <c r="A46" s="27" t="s">
        <v>20</v>
      </c>
      <c r="B46" s="37" t="s">
        <v>20</v>
      </c>
      <c r="C46" s="31">
        <v>888</v>
      </c>
    </row>
    <row r="47" spans="1:3" ht="15" thickBot="1" x14ac:dyDescent="0.4">
      <c r="A47" s="27" t="s">
        <v>15</v>
      </c>
      <c r="B47" s="37" t="s">
        <v>15</v>
      </c>
      <c r="C47" s="31">
        <v>4550</v>
      </c>
    </row>
    <row r="48" spans="1:3" ht="15" thickBot="1" x14ac:dyDescent="0.4">
      <c r="A48" s="27" t="s">
        <v>28</v>
      </c>
      <c r="B48" s="37" t="s">
        <v>28</v>
      </c>
      <c r="C48" s="31">
        <v>260</v>
      </c>
    </row>
    <row r="49" spans="1:3" ht="15" thickBot="1" x14ac:dyDescent="0.4">
      <c r="A49" s="27" t="s">
        <v>48</v>
      </c>
      <c r="B49" s="37" t="s">
        <v>48</v>
      </c>
      <c r="C49" s="31">
        <v>56</v>
      </c>
    </row>
    <row r="50" spans="1:3" ht="15" thickBot="1" x14ac:dyDescent="0.4">
      <c r="A50" s="27" t="s">
        <v>29</v>
      </c>
      <c r="B50" s="37" t="s">
        <v>29</v>
      </c>
      <c r="C50" s="31">
        <v>2051</v>
      </c>
    </row>
    <row r="51" spans="1:3" ht="15" thickBot="1" x14ac:dyDescent="0.4">
      <c r="A51" s="27" t="s">
        <v>9</v>
      </c>
      <c r="B51" s="37" t="s">
        <v>9</v>
      </c>
      <c r="C51" s="31">
        <v>1476</v>
      </c>
    </row>
    <row r="52" spans="1:3" ht="15" thickBot="1" x14ac:dyDescent="0.4">
      <c r="B52" s="37" t="s">
        <v>56</v>
      </c>
      <c r="C52" s="31">
        <v>102</v>
      </c>
    </row>
    <row r="53" spans="1:3" ht="15" thickBot="1" x14ac:dyDescent="0.4">
      <c r="A53" s="27" t="s">
        <v>22</v>
      </c>
      <c r="B53" s="37" t="s">
        <v>22</v>
      </c>
      <c r="C53" s="31">
        <v>865</v>
      </c>
    </row>
    <row r="54" spans="1:3" ht="15" thickBot="1" x14ac:dyDescent="0.4">
      <c r="A54" s="27" t="s">
        <v>55</v>
      </c>
      <c r="B54" s="47" t="s">
        <v>55</v>
      </c>
      <c r="C54" s="32">
        <v>25</v>
      </c>
    </row>
    <row r="59" spans="1:3" ht="13" thickBot="1" x14ac:dyDescent="0.4"/>
    <row r="60" spans="1:3" ht="14.5" x14ac:dyDescent="0.35">
      <c r="B60" s="3"/>
      <c r="C60" s="36"/>
    </row>
  </sheetData>
  <autoFilter ref="A1:C53" xr:uid="{3617A5EB-FA23-48E7-9E7F-3BEC2C03CEC1}">
    <sortState xmlns:xlrd2="http://schemas.microsoft.com/office/spreadsheetml/2017/richdata2" ref="A2:C53">
      <sortCondition ref="A1:A53"/>
    </sortState>
  </autoFilter>
  <hyperlinks>
    <hyperlink ref="B35" r:id="rId1" display="https://www.worldometers.info/coronavirus/usa/new-york/" xr:uid="{33127536-004D-4305-995B-3C73F2A85146}"/>
    <hyperlink ref="B6" r:id="rId2" display="https://www.worldometers.info/coronavirus/usa/california/" xr:uid="{85834AA1-81CD-42A1-804C-7C5B8DDB7489}"/>
    <hyperlink ref="B11" r:id="rId3" display="https://www.worldometers.info/coronavirus/usa/florida/" xr:uid="{BDD92917-5E1B-41B5-ADEF-8C267BA8EB06}"/>
    <hyperlink ref="B47" r:id="rId4" display="https://www.worldometers.info/coronavirus/usa/texas/" xr:uid="{C9E9D237-C08B-4175-AD95-CA35F4D5049B}"/>
    <hyperlink ref="B33" r:id="rId5" display="https://www.worldometers.info/coronavirus/usa/new-jersey/" xr:uid="{F5983C91-F844-4D7A-9188-5E4E44CC3DE5}"/>
    <hyperlink ref="B16" r:id="rId6" display="https://www.worldometers.info/coronavirus/usa/illinois/" xr:uid="{EA66EDDC-0A17-44E8-852B-6E075FA99EEB}"/>
    <hyperlink ref="B12" r:id="rId7" display="https://www.worldometers.info/coronavirus/usa/georgia/" xr:uid="{BDFF5598-3A21-486B-AB98-59728920CA34}"/>
    <hyperlink ref="B4" r:id="rId8" display="https://www.worldometers.info/coronavirus/usa/arizona/" xr:uid="{AAA42EBB-FD09-4CBA-BEA4-7434650C7FC0}"/>
    <hyperlink ref="B24" r:id="rId9" display="https://www.worldometers.info/coronavirus/usa/massachusetts/" xr:uid="{EB1B59EB-1891-4789-B188-B03F38088B09}"/>
    <hyperlink ref="B41" r:id="rId10" display="https://www.worldometers.info/coronavirus/usa/pennsylvania/" xr:uid="{5247C10A-3E62-48CF-8DDC-441D99258468}"/>
    <hyperlink ref="B36" r:id="rId11" display="https://www.worldometers.info/coronavirus/usa/north-carolina/" xr:uid="{4DDDE809-256B-490D-BA74-019BE100CBF5}"/>
    <hyperlink ref="B21" r:id="rId12" display="https://www.worldometers.info/coronavirus/usa/louisiana/" xr:uid="{977EAA04-E344-4BEF-B45C-79ED3C682979}"/>
    <hyperlink ref="B46" r:id="rId13" display="https://www.worldometers.info/coronavirus/usa/tennessee/" xr:uid="{7506B916-F439-4F04-B359-17AFDE4A931F}"/>
    <hyperlink ref="B25" r:id="rId14" display="https://www.worldometers.info/coronavirus/usa/michigan/" xr:uid="{66373B57-88B5-42EA-9CCD-8E9764170EC9}"/>
    <hyperlink ref="B50" r:id="rId15" display="https://www.worldometers.info/coronavirus/usa/virginia/" xr:uid="{4F5D0FFC-8035-4F07-9AEB-049F3068425E}"/>
    <hyperlink ref="B23" r:id="rId16" display="https://www.worldometers.info/coronavirus/usa/maryland/" xr:uid="{1BBC370F-62F4-4817-9FEB-8FCD045244F2}"/>
    <hyperlink ref="B38" r:id="rId17" display="https://www.worldometers.info/coronavirus/usa/ohio/" xr:uid="{0FFFD426-B1D8-4FFF-8457-7C6E9B1CBCE4}"/>
    <hyperlink ref="B44" r:id="rId18" display="https://www.worldometers.info/coronavirus/usa/south-carolina/" xr:uid="{9BCBAD04-71D5-4DBC-93B4-A84F1265CD12}"/>
    <hyperlink ref="B2" r:id="rId19" display="https://www.worldometers.info/coronavirus/usa/alabama/" xr:uid="{AF6191A0-575E-4614-AD3C-3021243E2A2C}"/>
    <hyperlink ref="B17" r:id="rId20" display="https://www.worldometers.info/coronavirus/usa/indiana/" xr:uid="{8E37ADA5-9342-4C30-B89F-EFD9B10002AB}"/>
    <hyperlink ref="B51" r:id="rId21" display="https://www.worldometers.info/coronavirus/usa/washington/" xr:uid="{22F94D13-3DDC-459B-93E0-1BB516B398E4}"/>
    <hyperlink ref="B8" r:id="rId22" display="https://www.worldometers.info/coronavirus/usa/connecticut/" xr:uid="{010C06DA-0B3C-4CF2-91CC-C2D023F43597}"/>
    <hyperlink ref="B26" r:id="rId23" display="https://www.worldometers.info/coronavirus/usa/minnesota/" xr:uid="{75C04FCF-067C-428F-A24E-48CE6CF16EA2}"/>
    <hyperlink ref="B27" r:id="rId24" display="https://www.worldometers.info/coronavirus/usa/mississippi/" xr:uid="{46F9D992-7C88-406E-864D-BC5699378618}"/>
    <hyperlink ref="B53" r:id="rId25" display="https://www.worldometers.info/coronavirus/usa/wisconsin/" xr:uid="{CE2736CF-B623-4AC3-AF39-A64355A2F06C}"/>
    <hyperlink ref="B7" r:id="rId26" display="https://www.worldometers.info/coronavirus/usa/colorado/" xr:uid="{62CE4590-A147-44FF-82BA-4443EF10A2B6}"/>
    <hyperlink ref="B18" r:id="rId27" display="https://www.worldometers.info/coronavirus/usa/iowa/" xr:uid="{44CECAE5-F4E5-4395-B21F-7E54BB029911}"/>
    <hyperlink ref="B31" r:id="rId28" display="https://www.worldometers.info/coronavirus/usa/nevada/" xr:uid="{CE664D26-2D45-4D99-84A3-68D6078F9867}"/>
    <hyperlink ref="B28" r:id="rId29" display="https://www.worldometers.info/coronavirus/usa/missouri/" xr:uid="{754B4470-7CCB-4BE6-BEB4-F57577A05020}"/>
    <hyperlink ref="B48" r:id="rId30" display="https://www.worldometers.info/coronavirus/usa/utah/" xr:uid="{830484A4-34C1-4882-98BB-35D34476F65D}"/>
    <hyperlink ref="B5" r:id="rId31" display="https://www.worldometers.info/coronavirus/usa/arkansas/" xr:uid="{088E7A1D-01CE-446F-8CE2-AF39DBD85466}"/>
    <hyperlink ref="B39" r:id="rId32" display="https://www.worldometers.info/coronavirus/usa/oklahoma/" xr:uid="{72153FB1-5809-44AA-9B05-8B2F1C3108EE}"/>
    <hyperlink ref="B20" r:id="rId33" display="https://www.worldometers.info/coronavirus/usa/kentucky/" xr:uid="{12A7480A-130D-48B3-90AE-77383873F732}"/>
    <hyperlink ref="B19" r:id="rId34" display="https://www.worldometers.info/coronavirus/usa/kansas/" xr:uid="{3FB7A45A-9404-471A-838E-BD6AD9F14287}"/>
    <hyperlink ref="B30" r:id="rId35" display="https://www.worldometers.info/coronavirus/usa/nebraska/" xr:uid="{1A0496DB-CF16-405C-9A93-07E75734A2FB}"/>
    <hyperlink ref="B43" r:id="rId36" display="https://www.worldometers.info/coronavirus/usa/rhode-island/" xr:uid="{99934D8C-9149-4F0E-A96C-7A7549558A69}"/>
    <hyperlink ref="B34" r:id="rId37" display="https://www.worldometers.info/coronavirus/usa/new-mexico/" xr:uid="{8B193494-846E-4F63-BD1D-096F0782BAF8}"/>
    <hyperlink ref="B15" r:id="rId38" display="https://www.worldometers.info/coronavirus/usa/idaho/" xr:uid="{6FE055E6-F385-4D51-ACE6-7236AB81137E}"/>
    <hyperlink ref="B40" r:id="rId39" display="https://www.worldometers.info/coronavirus/usa/oregon/" xr:uid="{EE87CF25-7EDB-4C5A-9E81-61978FE1604E}"/>
    <hyperlink ref="B9" r:id="rId40" display="https://www.worldometers.info/coronavirus/usa/delaware/" xr:uid="{49193D9D-1DB7-499D-976A-38DCA445E16A}"/>
    <hyperlink ref="B10" r:id="rId41" display="https://www.worldometers.info/coronavirus/usa/district-of-columbia/" xr:uid="{398B57F1-AE1F-44D6-91EE-8630DEF7BCC0}"/>
    <hyperlink ref="B45" r:id="rId42" display="https://www.worldometers.info/coronavirus/usa/south-dakota/" xr:uid="{64FB4A84-5382-4B96-B02A-DE6657440704}"/>
    <hyperlink ref="B32" r:id="rId43" display="https://www.worldometers.info/coronavirus/usa/new-hampshire/" xr:uid="{6FD44E08-B7AA-49A4-8E3E-AA8A5969807E}"/>
    <hyperlink ref="B52" r:id="rId44" display="https://www.worldometers.info/coronavirus/usa/west-virginia/" xr:uid="{9219DB9F-C309-4AB7-92AA-530670C4C2D6}"/>
    <hyperlink ref="B37" r:id="rId45" display="https://www.worldometers.info/coronavirus/usa/north-dakota/" xr:uid="{272F9B7E-225E-4753-B5C2-4EF4C3CD73DC}"/>
    <hyperlink ref="B22" r:id="rId46" display="https://www.worldometers.info/coronavirus/usa/maine/" xr:uid="{6C5C9DBF-DDDF-4461-A742-6929649611C2}"/>
    <hyperlink ref="B29" r:id="rId47" display="https://www.worldometers.info/coronavirus/usa/montana/" xr:uid="{22E78B78-F9EF-4EE1-A603-AADBA98E72F3}"/>
    <hyperlink ref="B54" r:id="rId48" display="https://www.worldometers.info/coronavirus/usa/wyoming/" xr:uid="{745D6992-2864-476E-9A41-0ADFB10707B0}"/>
    <hyperlink ref="B3" r:id="rId49" display="https://www.worldometers.info/coronavirus/usa/alaska/" xr:uid="{BDE71B23-2826-4BF0-9BA6-9E8C209CBF6F}"/>
    <hyperlink ref="B14" r:id="rId50" display="https://www.worldometers.info/coronavirus/usa/hawaii/" xr:uid="{BB01FFE6-FC16-4794-8371-A42D40071B85}"/>
    <hyperlink ref="B49" r:id="rId51" display="https://www.worldometers.info/coronavirus/usa/vermont/" xr:uid="{A2311B6E-67D7-4268-99E3-BEEF5FED3AD8}"/>
  </hyperlinks>
  <pageMargins left="0.7" right="0.7" top="0.75" bottom="0.75" header="0.3" footer="0.3"/>
  <pageSetup orientation="portrait" r:id="rId5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Updates</vt:lpstr>
      <vt:lpstr>US Filtered Data</vt:lpstr>
      <vt:lpstr>temp for State Deaths</vt:lpstr>
      <vt:lpstr>State to State Work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MacWatters</dc:creator>
  <cp:lastModifiedBy>Kevin MacWatters</cp:lastModifiedBy>
  <dcterms:created xsi:type="dcterms:W3CDTF">2020-03-24T12:50:13Z</dcterms:created>
  <dcterms:modified xsi:type="dcterms:W3CDTF">2020-07-23T11:27:45Z</dcterms:modified>
</cp:coreProperties>
</file>