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19D7CA57-A247-41C3-938B-C5713C7FAE90}" xr6:coauthVersionLast="45" xr6:coauthVersionMax="45" xr10:uidLastSave="{7ED26FF1-EA2F-474D-8F95-8D09D708FD28}"/>
  <bookViews>
    <workbookView xWindow="5160" yWindow="-20970" windowWidth="25260" windowHeight="1987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3" l="1"/>
  <c r="N44" i="3"/>
  <c r="N51" i="3"/>
  <c r="N49" i="3"/>
  <c r="N38" i="3"/>
  <c r="N10" i="3"/>
  <c r="N23" i="3"/>
  <c r="N27" i="3"/>
  <c r="N20" i="3"/>
  <c r="N11" i="3"/>
  <c r="N25" i="3"/>
  <c r="N3" i="3"/>
  <c r="N35" i="3"/>
  <c r="N30" i="3"/>
  <c r="N36" i="3"/>
  <c r="N48" i="3"/>
  <c r="N39" i="3"/>
  <c r="N31" i="3"/>
  <c r="N13" i="3"/>
  <c r="N42" i="3"/>
  <c r="N6" i="3"/>
  <c r="N8" i="3"/>
  <c r="N21" i="3"/>
  <c r="N14" i="3"/>
  <c r="N53" i="3"/>
  <c r="N33" i="3"/>
  <c r="N34" i="3"/>
  <c r="N2" i="3"/>
  <c r="N28" i="3"/>
  <c r="N52" i="3"/>
  <c r="N32" i="3"/>
  <c r="N54" i="3"/>
  <c r="N40" i="3"/>
  <c r="N50" i="3"/>
  <c r="N7" i="3"/>
  <c r="N17" i="3"/>
  <c r="N16" i="3"/>
  <c r="N15" i="3"/>
  <c r="N18" i="3"/>
  <c r="N47" i="3"/>
  <c r="N26" i="3"/>
  <c r="N46" i="3"/>
  <c r="N41" i="3"/>
  <c r="N4" i="3"/>
  <c r="N43" i="3"/>
  <c r="N22" i="3"/>
  <c r="N12" i="3"/>
  <c r="N37" i="3"/>
  <c r="N29" i="3"/>
  <c r="N45" i="3"/>
  <c r="N24" i="3"/>
  <c r="N5" i="3"/>
  <c r="N19" i="3"/>
  <c r="O15" i="3" l="1"/>
  <c r="P15" i="3"/>
  <c r="P35" i="3" l="1"/>
  <c r="P50" i="3"/>
  <c r="P27" i="3"/>
  <c r="P8" i="3"/>
  <c r="P3" i="3"/>
  <c r="P23" i="3"/>
  <c r="P40" i="3"/>
  <c r="P47" i="3"/>
  <c r="P39" i="3"/>
  <c r="P54" i="3"/>
  <c r="P12" i="3"/>
  <c r="P4" i="3"/>
  <c r="P52" i="3"/>
  <c r="P49" i="3"/>
  <c r="P36" i="3"/>
  <c r="P28" i="3"/>
  <c r="P13" i="3"/>
  <c r="P26" i="3"/>
  <c r="P18" i="3"/>
  <c r="P6" i="3"/>
  <c r="P11" i="3"/>
  <c r="P53" i="3"/>
  <c r="P16" i="3"/>
  <c r="P5" i="3"/>
  <c r="P30" i="3"/>
  <c r="P37" i="3"/>
  <c r="P14" i="3"/>
  <c r="P33" i="3"/>
  <c r="P10" i="3"/>
  <c r="P32" i="3"/>
  <c r="P24" i="3"/>
  <c r="P34" i="3"/>
  <c r="P41" i="3"/>
  <c r="P7" i="3"/>
  <c r="P45" i="3"/>
  <c r="P29" i="3"/>
  <c r="P51" i="3"/>
  <c r="P19" i="3"/>
  <c r="P9" i="3"/>
  <c r="P17" i="3"/>
  <c r="P25" i="3"/>
  <c r="P21" i="3"/>
  <c r="P2" i="3"/>
  <c r="P48" i="3"/>
  <c r="P20" i="3"/>
  <c r="P42" i="3"/>
  <c r="P43" i="3"/>
  <c r="P44" i="3"/>
  <c r="P46" i="3"/>
  <c r="P38" i="3"/>
  <c r="P22" i="3"/>
  <c r="P31" i="3"/>
  <c r="O41" i="3"/>
  <c r="Q27" i="3" l="1"/>
  <c r="Q11" i="3"/>
  <c r="Q49" i="3"/>
  <c r="Q40" i="3"/>
  <c r="Q52" i="3"/>
  <c r="Q41" i="3"/>
  <c r="Q8" i="3"/>
  <c r="Q15" i="3"/>
  <c r="Q2" i="3"/>
  <c r="Q9" i="3"/>
  <c r="Q5" i="3"/>
  <c r="Q46" i="3"/>
  <c r="Q43" i="3"/>
  <c r="Q24" i="3"/>
  <c r="Q44" i="3"/>
  <c r="Q14" i="3"/>
  <c r="Q17" i="3"/>
  <c r="Q12" i="3"/>
  <c r="Q33" i="3"/>
  <c r="Q34" i="3"/>
  <c r="Q37" i="3"/>
  <c r="Q47" i="3"/>
  <c r="Q36" i="3"/>
  <c r="Q32" i="3"/>
  <c r="Q28" i="3"/>
  <c r="Q18" i="3"/>
  <c r="Q10" i="3"/>
  <c r="Q26" i="3"/>
  <c r="Q53" i="3"/>
  <c r="Q3" i="3"/>
  <c r="Q4" i="3"/>
  <c r="Q35" i="3"/>
  <c r="Q45" i="3"/>
  <c r="Q42" i="3"/>
  <c r="Q23" i="3"/>
  <c r="Q13" i="3"/>
  <c r="Q30" i="3"/>
  <c r="Q21" i="3"/>
  <c r="Q39" i="3"/>
  <c r="Q50" i="3"/>
  <c r="Q25" i="3"/>
  <c r="Q29" i="3"/>
  <c r="Q38" i="3"/>
  <c r="Q19" i="3"/>
  <c r="Q48" i="3"/>
  <c r="Q54" i="3"/>
  <c r="Q22" i="3"/>
  <c r="Q51" i="3"/>
  <c r="Q31" i="3"/>
  <c r="Q20" i="3"/>
  <c r="Q16" i="3"/>
  <c r="Q7" i="3"/>
  <c r="Q6" i="3" l="1"/>
  <c r="O52" i="3" l="1"/>
  <c r="O43" i="3"/>
  <c r="O33" i="3"/>
  <c r="O25" i="3"/>
  <c r="O35" i="3"/>
  <c r="O37" i="3"/>
  <c r="O42" i="3"/>
  <c r="O19" i="3"/>
  <c r="O10" i="3"/>
  <c r="O6" i="3"/>
  <c r="O4" i="3"/>
  <c r="O31" i="3"/>
  <c r="O47" i="3"/>
  <c r="O8" i="3"/>
  <c r="O40" i="3"/>
  <c r="O49" i="3"/>
  <c r="O39" i="3"/>
  <c r="O34" i="3"/>
  <c r="O23" i="3"/>
  <c r="O32" i="3"/>
  <c r="O7" i="3"/>
  <c r="O30" i="3"/>
  <c r="O18" i="3"/>
  <c r="O27" i="3"/>
  <c r="O22" i="3"/>
  <c r="O17" i="3"/>
  <c r="O14" i="3"/>
  <c r="O2" i="3"/>
  <c r="O46" i="3"/>
  <c r="O5" i="3"/>
  <c r="O36" i="3"/>
  <c r="O11" i="3"/>
  <c r="O20" i="3"/>
  <c r="O13" i="3"/>
  <c r="O12" i="3"/>
  <c r="O16" i="3"/>
  <c r="O51" i="3"/>
  <c r="O38" i="3"/>
  <c r="O3" i="3"/>
  <c r="O54" i="3"/>
  <c r="O26" i="3"/>
  <c r="O50" i="3"/>
  <c r="O29" i="3"/>
  <c r="O21" i="3"/>
  <c r="O9" i="3"/>
  <c r="O48" i="3"/>
  <c r="O44" i="3"/>
  <c r="O53" i="3"/>
  <c r="O24" i="3"/>
  <c r="O28" i="3"/>
  <c r="O45" i="3"/>
  <c r="Y2" i="1" l="1"/>
</calcChain>
</file>

<file path=xl/sharedStrings.xml><?xml version="1.0" encoding="utf-8"?>
<sst xmlns="http://schemas.openxmlformats.org/spreadsheetml/2006/main" count="332" uniqueCount="105">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</sst>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nnesot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district-of-columbi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arizona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mississippi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washington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wisconsin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kentucky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nnesot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district-of-columbi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arizona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mississippi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washington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wisconsin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kentucky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californi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new-hampshire/" TargetMode="External"/><Relationship Id="rId7" Type="http://schemas.openxmlformats.org/officeDocument/2006/relationships/hyperlink" Target="https://www.worldometers.info/coronavirus/usa/georgia/" TargetMode="External"/><Relationship Id="rId12" Type="http://schemas.openxmlformats.org/officeDocument/2006/relationships/hyperlink" Target="https://www.worldometers.info/coronavirus/usa/arizona/" TargetMode="External"/><Relationship Id="rId17" Type="http://schemas.openxmlformats.org/officeDocument/2006/relationships/hyperlink" Target="https://www.worldometers.info/coronavirus/usa/indian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louisiana/" TargetMode="External"/><Relationship Id="rId29" Type="http://schemas.openxmlformats.org/officeDocument/2006/relationships/hyperlink" Target="https://www.worldometers.info/coronavirus/usa/mississippi/" TargetMode="External"/><Relationship Id="rId41" Type="http://schemas.openxmlformats.org/officeDocument/2006/relationships/hyperlink" Target="https://www.worldometers.info/coronavirus/usa/oregon/" TargetMode="External"/><Relationship Id="rId1" Type="http://schemas.openxmlformats.org/officeDocument/2006/relationships/hyperlink" Target="https://www.worldometers.info/coronavirus/usa/wyoming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ew-jersey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washington/" TargetMode="External"/><Relationship Id="rId37" Type="http://schemas.openxmlformats.org/officeDocument/2006/relationships/hyperlink" Target="https://www.worldometers.info/coronavirus/usa/idaho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elaware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michigan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connecticut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wisconsin/" TargetMode="External"/><Relationship Id="rId19" Type="http://schemas.openxmlformats.org/officeDocument/2006/relationships/hyperlink" Target="https://www.worldometers.info/coronavirus/usa/virgini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hyperlink" Target="https://www.worldometers.info/coronavirus/usa/vermont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rhode-island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maine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nnesot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district-of-columbi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arizona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mississippi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washington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wisconsin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kentucky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0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5" t="s">
        <v>67</v>
      </c>
      <c r="Q1" s="55"/>
      <c r="R1" s="55"/>
      <c r="S1" s="4">
        <v>1.4999999999999999E-2</v>
      </c>
      <c r="T1" s="4"/>
      <c r="U1" s="56" t="s">
        <v>76</v>
      </c>
      <c r="V1" s="56"/>
      <c r="W1" s="56"/>
      <c r="X1" s="56"/>
      <c r="Y1" s="56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1019976</v>
      </c>
      <c r="D5" s="2"/>
      <c r="E5" s="1">
        <v>19286</v>
      </c>
      <c r="F5" s="2"/>
      <c r="G5" s="1">
        <v>838054</v>
      </c>
      <c r="H5" s="1">
        <v>162636</v>
      </c>
      <c r="I5" s="1">
        <v>35177</v>
      </c>
      <c r="J5" s="2">
        <v>665</v>
      </c>
      <c r="K5" s="1">
        <v>9659272</v>
      </c>
      <c r="L5" s="1">
        <v>333126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975712</v>
      </c>
      <c r="D6" s="2"/>
      <c r="E6" s="1">
        <v>17977</v>
      </c>
      <c r="F6" s="2"/>
      <c r="G6" s="1">
        <v>495148</v>
      </c>
      <c r="H6" s="1">
        <v>462587</v>
      </c>
      <c r="I6" s="1">
        <v>24694</v>
      </c>
      <c r="J6" s="2">
        <v>455</v>
      </c>
      <c r="K6" s="1">
        <v>19565151</v>
      </c>
      <c r="L6" s="1">
        <v>495167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843897</v>
      </c>
      <c r="D7" s="2"/>
      <c r="E7" s="1">
        <v>17121</v>
      </c>
      <c r="F7" s="2"/>
      <c r="G7" s="1">
        <v>596400</v>
      </c>
      <c r="H7" s="1">
        <v>230376</v>
      </c>
      <c r="I7" s="1">
        <v>39292</v>
      </c>
      <c r="J7" s="2">
        <v>797</v>
      </c>
      <c r="K7" s="1">
        <v>10555504</v>
      </c>
      <c r="L7" s="1">
        <v>491463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565716</v>
      </c>
      <c r="D8" s="2"/>
      <c r="E8" s="1">
        <v>33821</v>
      </c>
      <c r="F8" s="2"/>
      <c r="G8" s="1">
        <v>425214</v>
      </c>
      <c r="H8" s="1">
        <v>106681</v>
      </c>
      <c r="I8" s="1">
        <v>29080</v>
      </c>
      <c r="J8" s="1">
        <v>1739</v>
      </c>
      <c r="K8" s="1">
        <v>15664814</v>
      </c>
      <c r="L8" s="1">
        <v>805241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487987</v>
      </c>
      <c r="D9" s="2"/>
      <c r="E9" s="1">
        <v>10538</v>
      </c>
      <c r="F9" s="2"/>
      <c r="G9" s="1">
        <v>296637</v>
      </c>
      <c r="H9" s="1">
        <v>180812</v>
      </c>
      <c r="I9" s="1">
        <v>38510</v>
      </c>
      <c r="J9" s="2">
        <v>832</v>
      </c>
      <c r="K9" s="1">
        <v>8404304</v>
      </c>
      <c r="L9" s="1">
        <v>663228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406061</v>
      </c>
      <c r="D10" s="2"/>
      <c r="E10" s="1">
        <v>8648</v>
      </c>
      <c r="F10" s="2"/>
      <c r="G10" s="1">
        <v>248018</v>
      </c>
      <c r="H10" s="1">
        <v>149395</v>
      </c>
      <c r="I10" s="1">
        <v>38245</v>
      </c>
      <c r="J10" s="2">
        <v>815</v>
      </c>
      <c r="K10" s="1">
        <v>4072306</v>
      </c>
      <c r="L10" s="1">
        <v>383549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24</v>
      </c>
      <c r="C11" s="1">
        <v>293339</v>
      </c>
      <c r="D11" s="2"/>
      <c r="E11" s="1">
        <v>4607</v>
      </c>
      <c r="F11" s="2"/>
      <c r="G11" s="1">
        <v>246318</v>
      </c>
      <c r="H11" s="1">
        <v>42414</v>
      </c>
      <c r="I11" s="1">
        <v>27969</v>
      </c>
      <c r="J11" s="2">
        <v>439</v>
      </c>
      <c r="K11" s="1">
        <v>4351935</v>
      </c>
      <c r="L11" s="1">
        <v>414941</v>
      </c>
      <c r="M11" s="1">
        <v>10488084</v>
      </c>
      <c r="N11" s="5"/>
      <c r="O11" s="6"/>
    </row>
    <row r="12" spans="1:26" ht="15" thickBot="1" x14ac:dyDescent="0.4">
      <c r="A12" s="41">
        <v>8</v>
      </c>
      <c r="B12" s="39" t="s">
        <v>20</v>
      </c>
      <c r="C12" s="1">
        <v>281851</v>
      </c>
      <c r="D12" s="2"/>
      <c r="E12" s="1">
        <v>3595</v>
      </c>
      <c r="F12" s="2"/>
      <c r="G12" s="1">
        <v>250818</v>
      </c>
      <c r="H12" s="1">
        <v>27438</v>
      </c>
      <c r="I12" s="1">
        <v>41272</v>
      </c>
      <c r="J12" s="2">
        <v>526</v>
      </c>
      <c r="K12" s="1">
        <v>3855628</v>
      </c>
      <c r="L12" s="1">
        <v>564582</v>
      </c>
      <c r="M12" s="1">
        <v>6829174</v>
      </c>
      <c r="N12" s="5"/>
      <c r="O12" s="6"/>
    </row>
    <row r="13" spans="1:26" ht="15" thickBot="1" x14ac:dyDescent="0.4">
      <c r="A13" s="41">
        <v>9</v>
      </c>
      <c r="B13" s="39" t="s">
        <v>22</v>
      </c>
      <c r="C13" s="1">
        <v>267410</v>
      </c>
      <c r="D13" s="2"/>
      <c r="E13" s="1">
        <v>2312</v>
      </c>
      <c r="F13" s="2"/>
      <c r="G13" s="1">
        <v>206944</v>
      </c>
      <c r="H13" s="1">
        <v>58154</v>
      </c>
      <c r="I13" s="1">
        <v>45928</v>
      </c>
      <c r="J13" s="2">
        <v>397</v>
      </c>
      <c r="K13" s="1">
        <v>2184211</v>
      </c>
      <c r="L13" s="1">
        <v>375137</v>
      </c>
      <c r="M13" s="1">
        <v>5822434</v>
      </c>
      <c r="N13" s="5"/>
      <c r="O13" s="6"/>
    </row>
    <row r="14" spans="1:26" ht="15" thickBot="1" x14ac:dyDescent="0.4">
      <c r="A14" s="41">
        <v>10</v>
      </c>
      <c r="B14" s="39" t="s">
        <v>8</v>
      </c>
      <c r="C14" s="1">
        <v>260080</v>
      </c>
      <c r="D14" s="2"/>
      <c r="E14" s="1">
        <v>16563</v>
      </c>
      <c r="F14" s="2"/>
      <c r="G14" s="1">
        <v>184284</v>
      </c>
      <c r="H14" s="1">
        <v>59233</v>
      </c>
      <c r="I14" s="1">
        <v>29281</v>
      </c>
      <c r="J14" s="1">
        <v>1865</v>
      </c>
      <c r="K14" s="1">
        <v>4963630</v>
      </c>
      <c r="L14" s="1">
        <v>558830</v>
      </c>
      <c r="M14" s="1">
        <v>8882190</v>
      </c>
      <c r="N14" s="5"/>
      <c r="O14" s="6"/>
    </row>
    <row r="15" spans="1:26" ht="15" thickBot="1" x14ac:dyDescent="0.4">
      <c r="A15" s="41">
        <v>11</v>
      </c>
      <c r="B15" s="39" t="s">
        <v>33</v>
      </c>
      <c r="C15" s="1">
        <v>259264</v>
      </c>
      <c r="D15" s="2"/>
      <c r="E15" s="1">
        <v>6164</v>
      </c>
      <c r="F15" s="2"/>
      <c r="G15" s="1">
        <v>43232</v>
      </c>
      <c r="H15" s="1">
        <v>209868</v>
      </c>
      <c r="I15" s="1">
        <v>35619</v>
      </c>
      <c r="J15" s="2">
        <v>847</v>
      </c>
      <c r="K15" s="1">
        <v>2197666</v>
      </c>
      <c r="L15" s="1">
        <v>301930</v>
      </c>
      <c r="M15" s="1">
        <v>7278717</v>
      </c>
      <c r="N15" s="6"/>
      <c r="O15" s="6"/>
    </row>
    <row r="16" spans="1:26" ht="15" thickBot="1" x14ac:dyDescent="0.4">
      <c r="A16" s="41">
        <v>12</v>
      </c>
      <c r="B16" s="39" t="s">
        <v>21</v>
      </c>
      <c r="C16" s="1">
        <v>250268</v>
      </c>
      <c r="D16" s="2"/>
      <c r="E16" s="1">
        <v>5559</v>
      </c>
      <c r="F16" s="2"/>
      <c r="G16" s="1">
        <v>184556</v>
      </c>
      <c r="H16" s="1">
        <v>60153</v>
      </c>
      <c r="I16" s="1">
        <v>21410</v>
      </c>
      <c r="J16" s="2">
        <v>476</v>
      </c>
      <c r="K16" s="1">
        <v>4854721</v>
      </c>
      <c r="L16" s="1">
        <v>415320</v>
      </c>
      <c r="M16" s="1">
        <v>11689100</v>
      </c>
      <c r="N16" s="5"/>
      <c r="O16" s="6"/>
    </row>
    <row r="17" spans="1:15" ht="15" thickBot="1" x14ac:dyDescent="0.4">
      <c r="A17" s="41">
        <v>13</v>
      </c>
      <c r="B17" s="39" t="s">
        <v>19</v>
      </c>
      <c r="C17" s="1">
        <v>235162</v>
      </c>
      <c r="D17" s="2"/>
      <c r="E17" s="1">
        <v>9100</v>
      </c>
      <c r="F17" s="2"/>
      <c r="G17" s="1">
        <v>168708</v>
      </c>
      <c r="H17" s="1">
        <v>57354</v>
      </c>
      <c r="I17" s="1">
        <v>18369</v>
      </c>
      <c r="J17" s="2">
        <v>711</v>
      </c>
      <c r="K17" s="1">
        <v>2913276</v>
      </c>
      <c r="L17" s="1">
        <v>227564</v>
      </c>
      <c r="M17" s="1">
        <v>12801989</v>
      </c>
      <c r="N17" s="5"/>
      <c r="O17" s="6"/>
    </row>
    <row r="18" spans="1:15" ht="15" thickBot="1" x14ac:dyDescent="0.4">
      <c r="A18" s="41">
        <v>14</v>
      </c>
      <c r="B18" s="39" t="s">
        <v>11</v>
      </c>
      <c r="C18" s="1">
        <v>229003</v>
      </c>
      <c r="D18" s="2"/>
      <c r="E18" s="1">
        <v>7945</v>
      </c>
      <c r="F18" s="2"/>
      <c r="G18" s="1">
        <v>128981</v>
      </c>
      <c r="H18" s="1">
        <v>92077</v>
      </c>
      <c r="I18" s="1">
        <v>22930</v>
      </c>
      <c r="J18" s="2">
        <v>796</v>
      </c>
      <c r="K18" s="1">
        <v>5664962</v>
      </c>
      <c r="L18" s="1">
        <v>567242</v>
      </c>
      <c r="M18" s="1">
        <v>9986857</v>
      </c>
      <c r="N18" s="5"/>
      <c r="O18" s="6"/>
    </row>
    <row r="19" spans="1:15" ht="15" thickBot="1" x14ac:dyDescent="0.4">
      <c r="A19" s="41">
        <v>15</v>
      </c>
      <c r="B19" s="39" t="s">
        <v>35</v>
      </c>
      <c r="C19" s="1">
        <v>218257</v>
      </c>
      <c r="D19" s="2"/>
      <c r="E19" s="1">
        <v>3326</v>
      </c>
      <c r="F19" s="2"/>
      <c r="G19" s="1">
        <v>59014</v>
      </c>
      <c r="H19" s="1">
        <v>155917</v>
      </c>
      <c r="I19" s="1">
        <v>35562</v>
      </c>
      <c r="J19" s="2">
        <v>542</v>
      </c>
      <c r="K19" s="1">
        <v>2808266</v>
      </c>
      <c r="L19" s="1">
        <v>457564</v>
      </c>
      <c r="M19" s="1">
        <v>6137428</v>
      </c>
      <c r="N19" s="5"/>
      <c r="O19" s="6"/>
    </row>
    <row r="20" spans="1:15" ht="15" thickBot="1" x14ac:dyDescent="0.4">
      <c r="A20" s="41">
        <v>16</v>
      </c>
      <c r="B20" s="39" t="s">
        <v>27</v>
      </c>
      <c r="C20" s="1">
        <v>210374</v>
      </c>
      <c r="D20" s="2"/>
      <c r="E20" s="1">
        <v>4629</v>
      </c>
      <c r="F20" s="2"/>
      <c r="G20" s="1">
        <v>131979</v>
      </c>
      <c r="H20" s="1">
        <v>73766</v>
      </c>
      <c r="I20" s="1">
        <v>31249</v>
      </c>
      <c r="J20" s="2">
        <v>688</v>
      </c>
      <c r="K20" s="1">
        <v>3210666</v>
      </c>
      <c r="L20" s="1">
        <v>476911</v>
      </c>
      <c r="M20" s="1">
        <v>6732219</v>
      </c>
      <c r="N20" s="5"/>
      <c r="O20" s="6"/>
    </row>
    <row r="21" spans="1:15" ht="15" thickBot="1" x14ac:dyDescent="0.4">
      <c r="A21" s="41">
        <v>17</v>
      </c>
      <c r="B21" s="39" t="s">
        <v>36</v>
      </c>
      <c r="C21" s="1">
        <v>203687</v>
      </c>
      <c r="D21" s="2"/>
      <c r="E21" s="1">
        <v>3084</v>
      </c>
      <c r="F21" s="2"/>
      <c r="G21" s="1">
        <v>84471</v>
      </c>
      <c r="H21" s="1">
        <v>116132</v>
      </c>
      <c r="I21" s="1">
        <v>41542</v>
      </c>
      <c r="J21" s="2">
        <v>629</v>
      </c>
      <c r="K21" s="1">
        <v>1468983</v>
      </c>
      <c r="L21" s="1">
        <v>299598</v>
      </c>
      <c r="M21" s="1">
        <v>4903185</v>
      </c>
      <c r="N21" s="6"/>
      <c r="O21" s="6"/>
    </row>
    <row r="22" spans="1:15" ht="15" thickBot="1" x14ac:dyDescent="0.4">
      <c r="A22" s="41">
        <v>18</v>
      </c>
      <c r="B22" s="39" t="s">
        <v>29</v>
      </c>
      <c r="C22" s="1">
        <v>192175</v>
      </c>
      <c r="D22" s="2"/>
      <c r="E22" s="1">
        <v>3707</v>
      </c>
      <c r="F22" s="2"/>
      <c r="G22" s="1">
        <v>21494</v>
      </c>
      <c r="H22" s="1">
        <v>166974</v>
      </c>
      <c r="I22" s="1">
        <v>22515</v>
      </c>
      <c r="J22" s="2">
        <v>434</v>
      </c>
      <c r="K22" s="1">
        <v>3008933</v>
      </c>
      <c r="L22" s="1">
        <v>352519</v>
      </c>
      <c r="M22" s="1">
        <v>8535519</v>
      </c>
      <c r="N22" s="5"/>
      <c r="O22" s="6"/>
    </row>
    <row r="23" spans="1:15" ht="15" thickBot="1" x14ac:dyDescent="0.4">
      <c r="A23" s="41">
        <v>19</v>
      </c>
      <c r="B23" s="39" t="s">
        <v>14</v>
      </c>
      <c r="C23" s="1">
        <v>187961</v>
      </c>
      <c r="D23" s="2"/>
      <c r="E23" s="1">
        <v>6036</v>
      </c>
      <c r="F23" s="2"/>
      <c r="G23" s="1">
        <v>172210</v>
      </c>
      <c r="H23" s="1">
        <v>9715</v>
      </c>
      <c r="I23" s="1">
        <v>40432</v>
      </c>
      <c r="J23" s="1">
        <v>1298</v>
      </c>
      <c r="K23" s="1">
        <v>2887937</v>
      </c>
      <c r="L23" s="1">
        <v>621223</v>
      </c>
      <c r="M23" s="1">
        <v>4648794</v>
      </c>
      <c r="N23" s="5"/>
      <c r="O23" s="6"/>
    </row>
    <row r="24" spans="1:15" ht="15" thickBot="1" x14ac:dyDescent="0.4">
      <c r="A24" s="41">
        <v>20</v>
      </c>
      <c r="B24" s="39" t="s">
        <v>25</v>
      </c>
      <c r="C24" s="1">
        <v>185688</v>
      </c>
      <c r="D24" s="2"/>
      <c r="E24" s="1">
        <v>4036</v>
      </c>
      <c r="F24" s="2"/>
      <c r="G24" s="1">
        <v>96422</v>
      </c>
      <c r="H24" s="1">
        <v>85230</v>
      </c>
      <c r="I24" s="1">
        <v>36065</v>
      </c>
      <c r="J24" s="2">
        <v>784</v>
      </c>
      <c r="K24" s="1">
        <v>2173744</v>
      </c>
      <c r="L24" s="1">
        <v>422192</v>
      </c>
      <c r="M24" s="1">
        <v>5148714</v>
      </c>
      <c r="N24" s="5"/>
      <c r="O24" s="6"/>
    </row>
    <row r="25" spans="1:15" ht="15" thickBot="1" x14ac:dyDescent="0.4">
      <c r="A25" s="41">
        <v>21</v>
      </c>
      <c r="B25" s="39" t="s">
        <v>32</v>
      </c>
      <c r="C25" s="1">
        <v>180862</v>
      </c>
      <c r="D25" s="2"/>
      <c r="E25" s="1">
        <v>2710</v>
      </c>
      <c r="F25" s="2"/>
      <c r="G25" s="1">
        <v>146311</v>
      </c>
      <c r="H25" s="1">
        <v>31841</v>
      </c>
      <c r="I25" s="1">
        <v>32070</v>
      </c>
      <c r="J25" s="2">
        <v>481</v>
      </c>
      <c r="K25" s="1">
        <v>3120995</v>
      </c>
      <c r="L25" s="1">
        <v>553404</v>
      </c>
      <c r="M25" s="1">
        <v>5639632</v>
      </c>
      <c r="N25" s="5"/>
      <c r="O25" s="6"/>
    </row>
    <row r="26" spans="1:15" ht="15" thickBot="1" x14ac:dyDescent="0.4">
      <c r="A26" s="41">
        <v>22</v>
      </c>
      <c r="B26" s="39" t="s">
        <v>17</v>
      </c>
      <c r="C26" s="1">
        <v>171399</v>
      </c>
      <c r="D26" s="2"/>
      <c r="E26" s="1">
        <v>10149</v>
      </c>
      <c r="F26" s="2"/>
      <c r="G26" s="1">
        <v>139227</v>
      </c>
      <c r="H26" s="1">
        <v>22023</v>
      </c>
      <c r="I26" s="1">
        <v>24867</v>
      </c>
      <c r="J26" s="1">
        <v>1472</v>
      </c>
      <c r="K26" s="1">
        <v>6720526</v>
      </c>
      <c r="L26" s="1">
        <v>975049</v>
      </c>
      <c r="M26" s="1">
        <v>6892503</v>
      </c>
      <c r="N26" s="6"/>
      <c r="O26" s="6"/>
    </row>
    <row r="27" spans="1:15" ht="15" thickBot="1" x14ac:dyDescent="0.4">
      <c r="A27" s="41">
        <v>23</v>
      </c>
      <c r="B27" s="39" t="s">
        <v>41</v>
      </c>
      <c r="C27" s="1">
        <v>156814</v>
      </c>
      <c r="D27" s="51">
        <v>4012</v>
      </c>
      <c r="E27" s="1">
        <v>1845</v>
      </c>
      <c r="F27" s="50">
        <v>3</v>
      </c>
      <c r="G27" s="1">
        <v>101038</v>
      </c>
      <c r="H27" s="1">
        <v>53931</v>
      </c>
      <c r="I27" s="1">
        <v>49702</v>
      </c>
      <c r="J27" s="2">
        <v>585</v>
      </c>
      <c r="K27" s="1">
        <v>1040915</v>
      </c>
      <c r="L27" s="1">
        <v>329918</v>
      </c>
      <c r="M27" s="1">
        <v>3155070</v>
      </c>
      <c r="N27" s="5"/>
      <c r="O27" s="6"/>
    </row>
    <row r="28" spans="1:15" ht="15" thickBot="1" x14ac:dyDescent="0.4">
      <c r="A28" s="41">
        <v>24</v>
      </c>
      <c r="B28" s="39" t="s">
        <v>26</v>
      </c>
      <c r="C28" s="1">
        <v>153996</v>
      </c>
      <c r="D28" s="2"/>
      <c r="E28" s="1">
        <v>4212</v>
      </c>
      <c r="F28" s="2"/>
      <c r="G28" s="1">
        <v>8291</v>
      </c>
      <c r="H28" s="1">
        <v>141493</v>
      </c>
      <c r="I28" s="1">
        <v>25472</v>
      </c>
      <c r="J28" s="2">
        <v>697</v>
      </c>
      <c r="K28" s="1">
        <v>3654459</v>
      </c>
      <c r="L28" s="1">
        <v>604474</v>
      </c>
      <c r="M28" s="1">
        <v>6045680</v>
      </c>
      <c r="N28" s="6"/>
      <c r="O28" s="6"/>
    </row>
    <row r="29" spans="1:15" ht="15" thickBot="1" x14ac:dyDescent="0.4">
      <c r="A29" s="41">
        <v>25</v>
      </c>
      <c r="B29" s="39" t="s">
        <v>46</v>
      </c>
      <c r="C29" s="1">
        <v>136258</v>
      </c>
      <c r="D29" s="2"/>
      <c r="E29" s="1">
        <v>1438</v>
      </c>
      <c r="F29" s="2"/>
      <c r="G29" s="1">
        <v>115030</v>
      </c>
      <c r="H29" s="1">
        <v>19790</v>
      </c>
      <c r="I29" s="1">
        <v>34435</v>
      </c>
      <c r="J29" s="2">
        <v>363</v>
      </c>
      <c r="K29" s="1">
        <v>1720070</v>
      </c>
      <c r="L29" s="1">
        <v>434694</v>
      </c>
      <c r="M29" s="1">
        <v>3956971</v>
      </c>
      <c r="N29" s="5"/>
      <c r="O29" s="6"/>
    </row>
    <row r="30" spans="1:15" ht="15" thickBot="1" x14ac:dyDescent="0.4">
      <c r="A30" s="41">
        <v>26</v>
      </c>
      <c r="B30" s="39" t="s">
        <v>28</v>
      </c>
      <c r="C30" s="1">
        <v>132621</v>
      </c>
      <c r="D30" s="2"/>
      <c r="E30" s="2">
        <v>659</v>
      </c>
      <c r="F30" s="2"/>
      <c r="G30" s="1">
        <v>93763</v>
      </c>
      <c r="H30" s="1">
        <v>38199</v>
      </c>
      <c r="I30" s="1">
        <v>41367</v>
      </c>
      <c r="J30" s="2">
        <v>206</v>
      </c>
      <c r="K30" s="1">
        <v>1602055</v>
      </c>
      <c r="L30" s="1">
        <v>499712</v>
      </c>
      <c r="M30" s="1">
        <v>3205958</v>
      </c>
      <c r="N30" s="6"/>
      <c r="O30" s="6"/>
    </row>
    <row r="31" spans="1:15" ht="15" thickBot="1" x14ac:dyDescent="0.4">
      <c r="A31" s="41">
        <v>27</v>
      </c>
      <c r="B31" s="39" t="s">
        <v>18</v>
      </c>
      <c r="C31" s="1">
        <v>130984</v>
      </c>
      <c r="D31" s="2"/>
      <c r="E31" s="1">
        <v>2394</v>
      </c>
      <c r="F31" s="2"/>
      <c r="G31" s="1">
        <v>49113</v>
      </c>
      <c r="H31" s="1">
        <v>79477</v>
      </c>
      <c r="I31" s="1">
        <v>22745</v>
      </c>
      <c r="J31" s="2">
        <v>416</v>
      </c>
      <c r="K31" s="1">
        <v>1334323</v>
      </c>
      <c r="L31" s="1">
        <v>231704</v>
      </c>
      <c r="M31" s="1">
        <v>5758736</v>
      </c>
      <c r="N31" s="6"/>
      <c r="O31" s="6"/>
    </row>
    <row r="32" spans="1:15" ht="15" thickBot="1" x14ac:dyDescent="0.4">
      <c r="A32" s="41">
        <v>28</v>
      </c>
      <c r="B32" s="39" t="s">
        <v>30</v>
      </c>
      <c r="C32" s="1">
        <v>126689</v>
      </c>
      <c r="D32" s="2"/>
      <c r="E32" s="1">
        <v>3443</v>
      </c>
      <c r="F32" s="2"/>
      <c r="G32" s="1">
        <v>105839</v>
      </c>
      <c r="H32" s="1">
        <v>17407</v>
      </c>
      <c r="I32" s="1">
        <v>42568</v>
      </c>
      <c r="J32" s="1">
        <v>1157</v>
      </c>
      <c r="K32" s="1">
        <v>1095352</v>
      </c>
      <c r="L32" s="1">
        <v>368043</v>
      </c>
      <c r="M32" s="1">
        <v>2976149</v>
      </c>
      <c r="N32" s="5"/>
      <c r="O32" s="6"/>
    </row>
    <row r="33" spans="1:15" ht="15" thickBot="1" x14ac:dyDescent="0.4">
      <c r="A33" s="41">
        <v>29</v>
      </c>
      <c r="B33" s="39" t="s">
        <v>34</v>
      </c>
      <c r="C33" s="1">
        <v>121866</v>
      </c>
      <c r="D33" s="2"/>
      <c r="E33" s="1">
        <v>2085</v>
      </c>
      <c r="F33" s="2"/>
      <c r="G33" s="1">
        <v>107287</v>
      </c>
      <c r="H33" s="1">
        <v>12494</v>
      </c>
      <c r="I33" s="1">
        <v>40382</v>
      </c>
      <c r="J33" s="2">
        <v>691</v>
      </c>
      <c r="K33" s="1">
        <v>1504796</v>
      </c>
      <c r="L33" s="1">
        <v>498639</v>
      </c>
      <c r="M33" s="1">
        <v>3017804</v>
      </c>
      <c r="N33" s="5"/>
      <c r="O33" s="6"/>
    </row>
    <row r="34" spans="1:15" ht="15" thickBot="1" x14ac:dyDescent="0.4">
      <c r="A34" s="41">
        <v>30</v>
      </c>
      <c r="B34" s="39" t="s">
        <v>38</v>
      </c>
      <c r="C34" s="1">
        <v>120838</v>
      </c>
      <c r="D34" s="2"/>
      <c r="E34" s="1">
        <v>1565</v>
      </c>
      <c r="F34" s="2"/>
      <c r="G34" s="1">
        <v>21513</v>
      </c>
      <c r="H34" s="1">
        <v>97760</v>
      </c>
      <c r="I34" s="1">
        <v>27047</v>
      </c>
      <c r="J34" s="2">
        <v>350</v>
      </c>
      <c r="K34" s="1">
        <v>2207351</v>
      </c>
      <c r="L34" s="1">
        <v>494072</v>
      </c>
      <c r="M34" s="1">
        <v>4467673</v>
      </c>
      <c r="N34" s="5"/>
      <c r="O34" s="6"/>
    </row>
    <row r="35" spans="1:15" ht="15" thickBot="1" x14ac:dyDescent="0.4">
      <c r="A35" s="41">
        <v>31</v>
      </c>
      <c r="B35" s="39" t="s">
        <v>9</v>
      </c>
      <c r="C35" s="1">
        <v>120740</v>
      </c>
      <c r="D35" s="2"/>
      <c r="E35" s="1">
        <v>2450</v>
      </c>
      <c r="F35" s="2"/>
      <c r="G35" s="1">
        <v>54358</v>
      </c>
      <c r="H35" s="1">
        <v>63932</v>
      </c>
      <c r="I35" s="1">
        <v>15856</v>
      </c>
      <c r="J35" s="2">
        <v>322</v>
      </c>
      <c r="K35" s="1">
        <v>2612198</v>
      </c>
      <c r="L35" s="1">
        <v>343038</v>
      </c>
      <c r="M35" s="1">
        <v>7614893</v>
      </c>
      <c r="N35" s="5"/>
      <c r="O35" s="6"/>
    </row>
    <row r="36" spans="1:15" ht="15" thickBot="1" x14ac:dyDescent="0.4">
      <c r="A36" s="41">
        <v>32</v>
      </c>
      <c r="B36" s="39" t="s">
        <v>31</v>
      </c>
      <c r="C36" s="1">
        <v>110022</v>
      </c>
      <c r="D36" s="2"/>
      <c r="E36" s="1">
        <v>1851</v>
      </c>
      <c r="F36" s="2"/>
      <c r="G36" s="1">
        <v>73796</v>
      </c>
      <c r="H36" s="1">
        <v>34375</v>
      </c>
      <c r="I36" s="1">
        <v>35720</v>
      </c>
      <c r="J36" s="2">
        <v>601</v>
      </c>
      <c r="K36" s="1">
        <v>1335632</v>
      </c>
      <c r="L36" s="1">
        <v>433625</v>
      </c>
      <c r="M36" s="1">
        <v>3080156</v>
      </c>
      <c r="N36" s="5"/>
      <c r="O36" s="6"/>
    </row>
    <row r="37" spans="1:15" ht="15" thickBot="1" x14ac:dyDescent="0.4">
      <c r="A37" s="41">
        <v>33</v>
      </c>
      <c r="B37" s="39" t="s">
        <v>45</v>
      </c>
      <c r="C37" s="1">
        <v>99291</v>
      </c>
      <c r="D37" s="2"/>
      <c r="E37" s="1">
        <v>1166</v>
      </c>
      <c r="F37" s="2"/>
      <c r="G37" s="1">
        <v>69028</v>
      </c>
      <c r="H37" s="1">
        <v>29097</v>
      </c>
      <c r="I37" s="1">
        <v>34082</v>
      </c>
      <c r="J37" s="2">
        <v>400</v>
      </c>
      <c r="K37" s="1">
        <v>676320</v>
      </c>
      <c r="L37" s="1">
        <v>232148</v>
      </c>
      <c r="M37" s="1">
        <v>2913314</v>
      </c>
      <c r="N37" s="5"/>
      <c r="O37" s="6"/>
    </row>
    <row r="38" spans="1:15" ht="15" thickBot="1" x14ac:dyDescent="0.4">
      <c r="A38" s="41">
        <v>34</v>
      </c>
      <c r="B38" s="39" t="s">
        <v>50</v>
      </c>
      <c r="C38" s="1">
        <v>82395</v>
      </c>
      <c r="D38" s="2"/>
      <c r="E38" s="2">
        <v>703</v>
      </c>
      <c r="F38" s="2"/>
      <c r="G38" s="1">
        <v>47793</v>
      </c>
      <c r="H38" s="1">
        <v>33899</v>
      </c>
      <c r="I38" s="1">
        <v>42594</v>
      </c>
      <c r="J38" s="2">
        <v>363</v>
      </c>
      <c r="K38" s="1">
        <v>626606</v>
      </c>
      <c r="L38" s="1">
        <v>323926</v>
      </c>
      <c r="M38" s="1">
        <v>1934408</v>
      </c>
      <c r="N38" s="5"/>
      <c r="O38" s="6"/>
    </row>
    <row r="39" spans="1:15" ht="15" thickBot="1" x14ac:dyDescent="0.4">
      <c r="A39" s="41">
        <v>35</v>
      </c>
      <c r="B39" s="39" t="s">
        <v>23</v>
      </c>
      <c r="C39" s="1">
        <v>78125</v>
      </c>
      <c r="D39" s="2"/>
      <c r="E39" s="1">
        <v>4671</v>
      </c>
      <c r="F39" s="2"/>
      <c r="G39" s="1">
        <v>45606</v>
      </c>
      <c r="H39" s="1">
        <v>27848</v>
      </c>
      <c r="I39" s="1">
        <v>21913</v>
      </c>
      <c r="J39" s="1">
        <v>1310</v>
      </c>
      <c r="K39" s="1">
        <v>2484685</v>
      </c>
      <c r="L39" s="1">
        <v>696910</v>
      </c>
      <c r="M39" s="1">
        <v>3565287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72961</v>
      </c>
      <c r="D40" s="2"/>
      <c r="E40" s="2">
        <v>686</v>
      </c>
      <c r="F40" s="2"/>
      <c r="G40" s="1">
        <v>32702</v>
      </c>
      <c r="H40" s="1">
        <v>39573</v>
      </c>
      <c r="I40" s="1">
        <v>40827</v>
      </c>
      <c r="J40" s="2">
        <v>384</v>
      </c>
      <c r="K40" s="1">
        <v>555820</v>
      </c>
      <c r="L40" s="1">
        <v>311024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54</v>
      </c>
      <c r="C41" s="1">
        <v>55402</v>
      </c>
      <c r="D41" s="2"/>
      <c r="E41" s="2">
        <v>536</v>
      </c>
      <c r="F41" s="2"/>
      <c r="G41" s="1">
        <v>39118</v>
      </c>
      <c r="H41" s="1">
        <v>15748</v>
      </c>
      <c r="I41" s="1">
        <v>62625</v>
      </c>
      <c r="J41" s="2">
        <v>606</v>
      </c>
      <c r="K41" s="1">
        <v>277035</v>
      </c>
      <c r="L41" s="1">
        <v>313155</v>
      </c>
      <c r="M41" s="1">
        <v>884659</v>
      </c>
      <c r="N41" s="6"/>
      <c r="O41" s="6"/>
    </row>
    <row r="42" spans="1:15" ht="15" thickBot="1" x14ac:dyDescent="0.4">
      <c r="A42" s="41">
        <v>38</v>
      </c>
      <c r="B42" s="39" t="s">
        <v>44</v>
      </c>
      <c r="C42" s="1">
        <v>54881</v>
      </c>
      <c r="D42" s="2"/>
      <c r="E42" s="1">
        <v>1118</v>
      </c>
      <c r="F42" s="2"/>
      <c r="G42" s="1">
        <v>23205</v>
      </c>
      <c r="H42" s="1">
        <v>30558</v>
      </c>
      <c r="I42" s="1">
        <v>26173</v>
      </c>
      <c r="J42" s="2">
        <v>533</v>
      </c>
      <c r="K42" s="1">
        <v>1262482</v>
      </c>
      <c r="L42" s="1">
        <v>602091</v>
      </c>
      <c r="M42" s="1">
        <v>2096829</v>
      </c>
      <c r="N42" s="5"/>
      <c r="O42" s="6"/>
    </row>
    <row r="43" spans="1:15" ht="15" thickBot="1" x14ac:dyDescent="0.4">
      <c r="A43" s="41">
        <v>39</v>
      </c>
      <c r="B43" s="39" t="s">
        <v>53</v>
      </c>
      <c r="C43" s="1">
        <v>54305</v>
      </c>
      <c r="D43" s="2"/>
      <c r="E43" s="2">
        <v>639</v>
      </c>
      <c r="F43" s="2"/>
      <c r="G43" s="1">
        <v>43103</v>
      </c>
      <c r="H43" s="1">
        <v>10563</v>
      </c>
      <c r="I43" s="1">
        <v>71261</v>
      </c>
      <c r="J43" s="2">
        <v>839</v>
      </c>
      <c r="K43" s="1">
        <v>309498</v>
      </c>
      <c r="L43" s="1">
        <v>406132</v>
      </c>
      <c r="M43" s="1">
        <v>762062</v>
      </c>
      <c r="N43" s="5"/>
      <c r="O43" s="6"/>
    </row>
    <row r="44" spans="1:15" ht="15" thickBot="1" x14ac:dyDescent="0.4">
      <c r="A44" s="41">
        <v>40</v>
      </c>
      <c r="B44" s="39" t="s">
        <v>37</v>
      </c>
      <c r="C44" s="1">
        <v>50448</v>
      </c>
      <c r="D44" s="2"/>
      <c r="E44" s="2">
        <v>730</v>
      </c>
      <c r="F44" s="2"/>
      <c r="G44" s="2" t="s">
        <v>104</v>
      </c>
      <c r="H44" s="2" t="s">
        <v>104</v>
      </c>
      <c r="I44" s="1">
        <v>11961</v>
      </c>
      <c r="J44" s="2">
        <v>173</v>
      </c>
      <c r="K44" s="1">
        <v>909301</v>
      </c>
      <c r="L44" s="1">
        <v>215590</v>
      </c>
      <c r="M44" s="1">
        <v>4217737</v>
      </c>
      <c r="N44" s="5"/>
      <c r="O44" s="6"/>
    </row>
    <row r="45" spans="1:15" ht="15" thickBot="1" x14ac:dyDescent="0.4">
      <c r="A45" s="41">
        <v>41</v>
      </c>
      <c r="B45" s="39" t="s">
        <v>51</v>
      </c>
      <c r="C45" s="1">
        <v>39679</v>
      </c>
      <c r="D45" s="2"/>
      <c r="E45" s="2">
        <v>456</v>
      </c>
      <c r="F45" s="2"/>
      <c r="G45" s="1">
        <v>23793</v>
      </c>
      <c r="H45" s="1">
        <v>15430</v>
      </c>
      <c r="I45" s="1">
        <v>37126</v>
      </c>
      <c r="J45" s="2">
        <v>427</v>
      </c>
      <c r="K45" s="1">
        <v>526591</v>
      </c>
      <c r="L45" s="1">
        <v>492704</v>
      </c>
      <c r="M45" s="1">
        <v>1068778</v>
      </c>
      <c r="N45" s="5"/>
      <c r="O45" s="6"/>
    </row>
    <row r="46" spans="1:15" ht="15" thickBot="1" x14ac:dyDescent="0.4">
      <c r="A46" s="41">
        <v>42</v>
      </c>
      <c r="B46" s="39" t="s">
        <v>40</v>
      </c>
      <c r="C46" s="1">
        <v>36380</v>
      </c>
      <c r="D46" s="2"/>
      <c r="E46" s="1">
        <v>1224</v>
      </c>
      <c r="F46" s="2"/>
      <c r="G46" s="1">
        <v>2891</v>
      </c>
      <c r="H46" s="1">
        <v>32265</v>
      </c>
      <c r="I46" s="1">
        <v>34341</v>
      </c>
      <c r="J46" s="1">
        <v>1155</v>
      </c>
      <c r="K46" s="1">
        <v>1217916</v>
      </c>
      <c r="L46" s="1">
        <v>1149670</v>
      </c>
      <c r="M46" s="1">
        <v>1059361</v>
      </c>
      <c r="N46" s="5"/>
      <c r="O46" s="6"/>
    </row>
    <row r="47" spans="1:15" ht="15" thickBot="1" x14ac:dyDescent="0.4">
      <c r="A47" s="41">
        <v>43</v>
      </c>
      <c r="B47" s="39" t="s">
        <v>56</v>
      </c>
      <c r="C47" s="1">
        <v>28404</v>
      </c>
      <c r="D47" s="2"/>
      <c r="E47" s="2">
        <v>502</v>
      </c>
      <c r="F47" s="2"/>
      <c r="G47" s="1">
        <v>21032</v>
      </c>
      <c r="H47" s="1">
        <v>6870</v>
      </c>
      <c r="I47" s="1">
        <v>15849</v>
      </c>
      <c r="J47" s="2">
        <v>280</v>
      </c>
      <c r="K47" s="1">
        <v>846772</v>
      </c>
      <c r="L47" s="1">
        <v>472490</v>
      </c>
      <c r="M47" s="1">
        <v>1792147</v>
      </c>
      <c r="N47" s="6"/>
      <c r="O47" s="6"/>
    </row>
    <row r="48" spans="1:15" ht="15" thickBot="1" x14ac:dyDescent="0.4">
      <c r="A48" s="41">
        <v>44</v>
      </c>
      <c r="B48" s="39" t="s">
        <v>43</v>
      </c>
      <c r="C48" s="1">
        <v>26603</v>
      </c>
      <c r="D48" s="2"/>
      <c r="E48" s="2">
        <v>718</v>
      </c>
      <c r="F48" s="2"/>
      <c r="G48" s="1">
        <v>14019</v>
      </c>
      <c r="H48" s="1">
        <v>11866</v>
      </c>
      <c r="I48" s="1">
        <v>27320</v>
      </c>
      <c r="J48" s="2">
        <v>737</v>
      </c>
      <c r="K48" s="1">
        <v>364071</v>
      </c>
      <c r="L48" s="1">
        <v>373880</v>
      </c>
      <c r="M48" s="1">
        <v>973764</v>
      </c>
      <c r="N48" s="6"/>
      <c r="O48" s="6"/>
    </row>
    <row r="49" spans="1:15" ht="15" thickBot="1" x14ac:dyDescent="0.4">
      <c r="A49" s="41">
        <v>45</v>
      </c>
      <c r="B49" s="39" t="s">
        <v>52</v>
      </c>
      <c r="C49" s="1">
        <v>18716</v>
      </c>
      <c r="D49" s="2"/>
      <c r="E49" s="2">
        <v>84</v>
      </c>
      <c r="F49" s="2"/>
      <c r="G49" s="1">
        <v>6512</v>
      </c>
      <c r="H49" s="1">
        <v>12120</v>
      </c>
      <c r="I49" s="1">
        <v>25584</v>
      </c>
      <c r="J49" s="2">
        <v>115</v>
      </c>
      <c r="K49" s="1">
        <v>781826</v>
      </c>
      <c r="L49" s="1">
        <v>1068733</v>
      </c>
      <c r="M49" s="1">
        <v>731545</v>
      </c>
      <c r="N49" s="6"/>
      <c r="O49" s="6"/>
    </row>
    <row r="50" spans="1:15" ht="15" thickBot="1" x14ac:dyDescent="0.4">
      <c r="A50" s="41">
        <v>46</v>
      </c>
      <c r="B50" s="39" t="s">
        <v>63</v>
      </c>
      <c r="C50" s="1">
        <v>18001</v>
      </c>
      <c r="D50" s="2"/>
      <c r="E50" s="2">
        <v>654</v>
      </c>
      <c r="F50" s="2"/>
      <c r="G50" s="1">
        <v>13843</v>
      </c>
      <c r="H50" s="1">
        <v>3504</v>
      </c>
      <c r="I50" s="1">
        <v>25506</v>
      </c>
      <c r="J50" s="2">
        <v>927</v>
      </c>
      <c r="K50" s="1">
        <v>555449</v>
      </c>
      <c r="L50" s="1">
        <v>787035</v>
      </c>
      <c r="M50" s="1">
        <v>705749</v>
      </c>
      <c r="N50" s="6"/>
      <c r="O50" s="6"/>
    </row>
    <row r="51" spans="1:15" ht="15" thickBot="1" x14ac:dyDescent="0.4">
      <c r="A51" s="41">
        <v>47</v>
      </c>
      <c r="B51" s="39" t="s">
        <v>55</v>
      </c>
      <c r="C51" s="1">
        <v>17310</v>
      </c>
      <c r="D51" s="2"/>
      <c r="E51" s="2">
        <v>114</v>
      </c>
      <c r="F51" s="2"/>
      <c r="G51" s="1">
        <v>10315</v>
      </c>
      <c r="H51" s="1">
        <v>6881</v>
      </c>
      <c r="I51" s="1">
        <v>29909</v>
      </c>
      <c r="J51" s="2">
        <v>197</v>
      </c>
      <c r="K51" s="1">
        <v>291186</v>
      </c>
      <c r="L51" s="1">
        <v>503121</v>
      </c>
      <c r="M51" s="1">
        <v>578759</v>
      </c>
      <c r="N51" s="5"/>
      <c r="O51" s="6"/>
    </row>
    <row r="52" spans="1:15" ht="15" thickBot="1" x14ac:dyDescent="0.4">
      <c r="A52" s="41">
        <v>48</v>
      </c>
      <c r="B52" s="39" t="s">
        <v>47</v>
      </c>
      <c r="C52" s="1">
        <v>15947</v>
      </c>
      <c r="D52" s="2"/>
      <c r="E52" s="2">
        <v>221</v>
      </c>
      <c r="F52" s="2"/>
      <c r="G52" s="1">
        <v>12006</v>
      </c>
      <c r="H52" s="1">
        <v>3720</v>
      </c>
      <c r="I52" s="1">
        <v>11263</v>
      </c>
      <c r="J52" s="2">
        <v>156</v>
      </c>
      <c r="K52" s="1">
        <v>566994</v>
      </c>
      <c r="L52" s="1">
        <v>400456</v>
      </c>
      <c r="M52" s="1">
        <v>1415872</v>
      </c>
      <c r="N52" s="5"/>
      <c r="O52" s="6"/>
    </row>
    <row r="53" spans="1:15" ht="15" thickBot="1" x14ac:dyDescent="0.4">
      <c r="A53" s="41">
        <v>49</v>
      </c>
      <c r="B53" s="39" t="s">
        <v>42</v>
      </c>
      <c r="C53" s="1">
        <v>12488</v>
      </c>
      <c r="D53" s="2"/>
      <c r="E53" s="2">
        <v>489</v>
      </c>
      <c r="F53" s="2"/>
      <c r="G53" s="1">
        <v>10096</v>
      </c>
      <c r="H53" s="1">
        <v>1903</v>
      </c>
      <c r="I53" s="1">
        <v>9184</v>
      </c>
      <c r="J53" s="2">
        <v>360</v>
      </c>
      <c r="K53" s="1">
        <v>395230</v>
      </c>
      <c r="L53" s="1">
        <v>290672</v>
      </c>
      <c r="M53" s="1">
        <v>1359711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7693</v>
      </c>
      <c r="D54" s="2"/>
      <c r="E54" s="2">
        <v>152</v>
      </c>
      <c r="F54" s="2"/>
      <c r="G54" s="1">
        <v>5935</v>
      </c>
      <c r="H54" s="1">
        <v>1606</v>
      </c>
      <c r="I54" s="1">
        <v>5723</v>
      </c>
      <c r="J54" s="2">
        <v>113</v>
      </c>
      <c r="K54" s="1">
        <v>687475</v>
      </c>
      <c r="L54" s="1">
        <v>511433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2390</v>
      </c>
      <c r="D55" s="2"/>
      <c r="E55" s="2">
        <v>59</v>
      </c>
      <c r="F55" s="2"/>
      <c r="G55" s="1">
        <v>1923</v>
      </c>
      <c r="H55" s="2">
        <v>408</v>
      </c>
      <c r="I55" s="1">
        <v>3830</v>
      </c>
      <c r="J55" s="2">
        <v>95</v>
      </c>
      <c r="K55" s="1">
        <v>194382</v>
      </c>
      <c r="L55" s="1">
        <v>311515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72166</v>
      </c>
      <c r="D56" s="2"/>
      <c r="E56" s="2">
        <v>872</v>
      </c>
      <c r="F56" s="2"/>
      <c r="G56" s="2" t="s">
        <v>104</v>
      </c>
      <c r="H56" s="2" t="s">
        <v>104</v>
      </c>
      <c r="I56" s="1">
        <v>21307</v>
      </c>
      <c r="J56" s="2">
        <v>257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5233</v>
      </c>
      <c r="D57" s="2"/>
      <c r="E57" s="2">
        <v>89</v>
      </c>
      <c r="F57" s="2"/>
      <c r="G57" s="1">
        <v>3402</v>
      </c>
      <c r="H57" s="1">
        <v>1742</v>
      </c>
      <c r="I57" s="2"/>
      <c r="J57" s="2"/>
      <c r="K57" s="1">
        <v>71996</v>
      </c>
      <c r="L57" s="2"/>
      <c r="M57" s="2"/>
      <c r="N57" s="5"/>
      <c r="O57" s="5"/>
    </row>
    <row r="58" spans="1:15" ht="21.5" thickBot="1" x14ac:dyDescent="0.4">
      <c r="A58" s="52">
        <v>54</v>
      </c>
      <c r="B58" s="53" t="s">
        <v>66</v>
      </c>
      <c r="C58" s="29">
        <v>1405</v>
      </c>
      <c r="D58" s="13"/>
      <c r="E58" s="13">
        <v>23</v>
      </c>
      <c r="F58" s="13"/>
      <c r="G58" s="29">
        <v>1345</v>
      </c>
      <c r="H58" s="13">
        <v>37</v>
      </c>
      <c r="I58" s="13"/>
      <c r="J58" s="13"/>
      <c r="K58" s="29">
        <v>25451</v>
      </c>
      <c r="L58" s="13"/>
      <c r="M58" s="13"/>
      <c r="N58" s="54"/>
      <c r="O58" s="32"/>
    </row>
  </sheetData>
  <mergeCells count="2">
    <mergeCell ref="P1:R1"/>
    <mergeCell ref="U1:Y1"/>
  </mergeCells>
  <hyperlinks>
    <hyperlink ref="B5" r:id="rId1" display="https://www.worldometers.info/coronavirus/usa/texas/" xr:uid="{A5F88B70-D8BB-4B07-A8D0-89C7765C741F}"/>
    <hyperlink ref="B6" r:id="rId2" display="https://www.worldometers.info/coronavirus/usa/california/" xr:uid="{5606C46C-2AAA-492E-B3A9-7F4C22602701}"/>
    <hyperlink ref="B7" r:id="rId3" display="https://www.worldometers.info/coronavirus/usa/florida/" xr:uid="{72739ACE-FC7A-4042-8979-19175C6D3894}"/>
    <hyperlink ref="B8" r:id="rId4" display="https://www.worldometers.info/coronavirus/usa/new-york/" xr:uid="{25747740-A0A1-41CB-80FD-AE845ED2BA9D}"/>
    <hyperlink ref="B9" r:id="rId5" display="https://www.worldometers.info/coronavirus/usa/illinois/" xr:uid="{D3EF5247-0BBE-4B02-A7F4-0E5AFA7A9E60}"/>
    <hyperlink ref="B10" r:id="rId6" display="https://www.worldometers.info/coronavirus/usa/georgia/" xr:uid="{AA7113D6-BC92-440B-A917-DBE6A4DF40AF}"/>
    <hyperlink ref="B11" r:id="rId7" display="https://www.worldometers.info/coronavirus/usa/north-carolina/" xr:uid="{8BD7666B-3096-452B-A86C-2C93AD5AF417}"/>
    <hyperlink ref="B12" r:id="rId8" display="https://www.worldometers.info/coronavirus/usa/tennessee/" xr:uid="{AB476532-AEBE-4CEE-8DED-290FE22164DB}"/>
    <hyperlink ref="B13" r:id="rId9" display="https://www.worldometers.info/coronavirus/usa/wisconsin/" xr:uid="{BAB3732A-77AD-4348-831A-2C927B286C95}"/>
    <hyperlink ref="B14" r:id="rId10" display="https://www.worldometers.info/coronavirus/usa/new-jersey/" xr:uid="{A0C919F4-B371-4EB9-9942-500B312D9673}"/>
    <hyperlink ref="B15" r:id="rId11" display="https://www.worldometers.info/coronavirus/usa/arizona/" xr:uid="{9FBB9C6A-D621-455D-BF65-0BF6F798B216}"/>
    <hyperlink ref="B16" r:id="rId12" display="https://www.worldometers.info/coronavirus/usa/ohio/" xr:uid="{9C97C3BA-CE11-494B-BBCF-0B523329A172}"/>
    <hyperlink ref="B17" r:id="rId13" display="https://www.worldometers.info/coronavirus/usa/pennsylvania/" xr:uid="{0B9C88CB-F5E9-435D-B243-C7C98DEA9078}"/>
    <hyperlink ref="B18" r:id="rId14" display="https://www.worldometers.info/coronavirus/usa/michigan/" xr:uid="{670983AA-4D95-4975-BFD4-D6CF79297A3A}"/>
    <hyperlink ref="B19" r:id="rId15" display="https://www.worldometers.info/coronavirus/usa/missouri/" xr:uid="{231016A1-A349-42F7-9141-C432F1FE8407}"/>
    <hyperlink ref="B20" r:id="rId16" display="https://www.worldometers.info/coronavirus/usa/indiana/" xr:uid="{7952B987-010F-47E3-A473-387A88044529}"/>
    <hyperlink ref="B21" r:id="rId17" display="https://www.worldometers.info/coronavirus/usa/alabama/" xr:uid="{8988AADF-9CDC-4C5C-9C58-BB9A8CD07984}"/>
    <hyperlink ref="B22" r:id="rId18" display="https://www.worldometers.info/coronavirus/usa/virginia/" xr:uid="{AB94AAD3-9C4B-40A2-85B2-12B3272F22DE}"/>
    <hyperlink ref="B23" r:id="rId19" display="https://www.worldometers.info/coronavirus/usa/louisiana/" xr:uid="{46AEDF62-A02B-4A01-A3A7-567E97795F02}"/>
    <hyperlink ref="B24" r:id="rId20" display="https://www.worldometers.info/coronavirus/usa/south-carolina/" xr:uid="{0FCEB91F-5372-4E42-8992-54D01AC23904}"/>
    <hyperlink ref="B25" r:id="rId21" display="https://www.worldometers.info/coronavirus/usa/minnesota/" xr:uid="{3B3598E6-AA92-4A01-9021-472330D53237}"/>
    <hyperlink ref="B26" r:id="rId22" display="https://www.worldometers.info/coronavirus/usa/massachusetts/" xr:uid="{178B9C63-010D-46C0-8341-5CF211ED4DA5}"/>
    <hyperlink ref="B27" r:id="rId23" display="https://www.worldometers.info/coronavirus/usa/iowa/" xr:uid="{E3963E2E-5D89-4C92-972D-7961BE6FE7E3}"/>
    <hyperlink ref="B28" r:id="rId24" display="https://www.worldometers.info/coronavirus/usa/maryland/" xr:uid="{E66B0DFA-F37C-4BD4-AA1F-C59881CC4F87}"/>
    <hyperlink ref="B29" r:id="rId25" display="https://www.worldometers.info/coronavirus/usa/oklahoma/" xr:uid="{60A444B3-EB3C-436B-963D-F20E925F7970}"/>
    <hyperlink ref="B30" r:id="rId26" display="https://www.worldometers.info/coronavirus/usa/utah/" xr:uid="{32CDBE2A-992F-440C-9B38-3EBACD45E381}"/>
    <hyperlink ref="B31" r:id="rId27" display="https://www.worldometers.info/coronavirus/usa/colorado/" xr:uid="{DDC1ECB4-74F7-4AEC-90B8-25BCC7F947F4}"/>
    <hyperlink ref="B32" r:id="rId28" display="https://www.worldometers.info/coronavirus/usa/mississippi/" xr:uid="{B52D6C47-2EBE-41BB-85E7-008652DB462E}"/>
    <hyperlink ref="B33" r:id="rId29" display="https://www.worldometers.info/coronavirus/usa/arkansas/" xr:uid="{776636C2-3D9E-4053-9DC1-0B6F488DC100}"/>
    <hyperlink ref="B34" r:id="rId30" display="https://www.worldometers.info/coronavirus/usa/kentucky/" xr:uid="{51B1AFEF-D2B3-48F3-8CC0-0A25055D4168}"/>
    <hyperlink ref="B35" r:id="rId31" display="https://www.worldometers.info/coronavirus/usa/washington/" xr:uid="{FCB5C96A-AC34-412A-867A-681EEC95AC3E}"/>
    <hyperlink ref="B36" r:id="rId32" display="https://www.worldometers.info/coronavirus/usa/nevada/" xr:uid="{2AE1B053-D115-4391-97BA-F46877A56E17}"/>
    <hyperlink ref="B37" r:id="rId33" display="https://www.worldometers.info/coronavirus/usa/kansas/" xr:uid="{3E344466-155C-4BA0-B2F9-00D7EDDDD8B4}"/>
    <hyperlink ref="B38" r:id="rId34" display="https://www.worldometers.info/coronavirus/usa/nebraska/" xr:uid="{4F7CE3AF-D289-46EC-B0C3-DE292D54EB55}"/>
    <hyperlink ref="B39" r:id="rId35" display="https://www.worldometers.info/coronavirus/usa/connecticut/" xr:uid="{FA610924-3021-4A67-965B-F2B033E628FC}"/>
    <hyperlink ref="B40" r:id="rId36" display="https://www.worldometers.info/coronavirus/usa/idaho/" xr:uid="{8FCD3D45-6349-4F0F-9EBC-3EFAA2D1D510}"/>
    <hyperlink ref="B41" r:id="rId37" display="https://www.worldometers.info/coronavirus/usa/south-dakota/" xr:uid="{BE73EBDB-8559-4764-92C3-71D644AFE75B}"/>
    <hyperlink ref="B42" r:id="rId38" display="https://www.worldometers.info/coronavirus/usa/new-mexico/" xr:uid="{6FB8BDB1-0D87-4467-9202-9AEB1335B504}"/>
    <hyperlink ref="B43" r:id="rId39" display="https://www.worldometers.info/coronavirus/usa/north-dakota/" xr:uid="{94177995-96F2-46A4-89CC-52F60D8B6FBA}"/>
    <hyperlink ref="B44" r:id="rId40" display="https://www.worldometers.info/coronavirus/usa/oregon/" xr:uid="{AEC39677-EFA2-4D6E-A7B8-464B7C36152D}"/>
    <hyperlink ref="B45" r:id="rId41" display="https://www.worldometers.info/coronavirus/usa/montana/" xr:uid="{5CC88D4F-FD39-4097-80FF-0D726A6AEB48}"/>
    <hyperlink ref="B46" r:id="rId42" display="https://www.worldometers.info/coronavirus/usa/rhode-island/" xr:uid="{6E93C10B-EB37-40E2-B5C1-972D6AA85EC6}"/>
    <hyperlink ref="B47" r:id="rId43" display="https://www.worldometers.info/coronavirus/usa/west-virginia/" xr:uid="{F7DA75C5-C8E2-4A24-9B50-74DA698854C3}"/>
    <hyperlink ref="B48" r:id="rId44" display="https://www.worldometers.info/coronavirus/usa/delaware/" xr:uid="{A37BD80D-84F4-4071-9D4D-06550B33BC93}"/>
    <hyperlink ref="B49" r:id="rId45" display="https://www.worldometers.info/coronavirus/usa/alaska/" xr:uid="{AB03CA6A-A360-4F82-BFE8-D3C51562EE63}"/>
    <hyperlink ref="B50" r:id="rId46" display="https://www.worldometers.info/coronavirus/usa/district-of-columbia/" xr:uid="{261322DB-1BB4-4FA4-9F1A-63B8193105BB}"/>
    <hyperlink ref="B51" r:id="rId47" display="https://www.worldometers.info/coronavirus/usa/wyoming/" xr:uid="{34712294-A78E-498A-BA78-07B28986D0C6}"/>
    <hyperlink ref="B52" r:id="rId48" display="https://www.worldometers.info/coronavirus/usa/hawaii/" xr:uid="{004DFE97-241F-40BF-B7E0-45A1296730A3}"/>
    <hyperlink ref="B53" r:id="rId49" display="https://www.worldometers.info/coronavirus/usa/new-hampshire/" xr:uid="{71B5B0E2-C254-4227-AA26-29A1D517DC11}"/>
    <hyperlink ref="B54" r:id="rId50" display="https://www.worldometers.info/coronavirus/usa/maine/" xr:uid="{E91BAE48-6763-478D-95EB-2731A981A7AC}"/>
    <hyperlink ref="B55" r:id="rId51" display="https://www.worldometers.info/coronavirus/usa/vermont/" xr:uid="{D5C040C1-A85E-4D4C-9264-6EF18BE542D8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4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203687</v>
      </c>
      <c r="C2" s="2"/>
      <c r="D2" s="1">
        <v>3084</v>
      </c>
      <c r="E2" s="2"/>
      <c r="F2" s="1">
        <v>84471</v>
      </c>
      <c r="G2" s="1">
        <v>116132</v>
      </c>
      <c r="H2" s="1">
        <v>41542</v>
      </c>
      <c r="I2" s="2">
        <v>629</v>
      </c>
      <c r="J2" s="1">
        <v>1468983</v>
      </c>
      <c r="K2" s="1">
        <v>299598</v>
      </c>
      <c r="L2" s="1">
        <v>4903185</v>
      </c>
      <c r="M2" s="42"/>
      <c r="N2" s="35">
        <f>IFERROR(B2/J2,0)</f>
        <v>0.13865851408763749</v>
      </c>
      <c r="O2" s="36">
        <f>IFERROR(I2/H2,0)</f>
        <v>1.5141302777911512E-2</v>
      </c>
      <c r="P2" s="34">
        <f>D2*250</f>
        <v>771000</v>
      </c>
      <c r="Q2" s="37">
        <f>ABS(P2-B2)/B2</f>
        <v>2.7852194789063613</v>
      </c>
    </row>
    <row r="3" spans="1:17" ht="15" thickBot="1" x14ac:dyDescent="0.35">
      <c r="A3" s="39" t="s">
        <v>52</v>
      </c>
      <c r="B3" s="1">
        <v>18716</v>
      </c>
      <c r="C3" s="2"/>
      <c r="D3" s="2">
        <v>84</v>
      </c>
      <c r="E3" s="2"/>
      <c r="F3" s="1">
        <v>6512</v>
      </c>
      <c r="G3" s="1">
        <v>12120</v>
      </c>
      <c r="H3" s="1">
        <v>25584</v>
      </c>
      <c r="I3" s="2">
        <v>115</v>
      </c>
      <c r="J3" s="1">
        <v>781826</v>
      </c>
      <c r="K3" s="1">
        <v>1068733</v>
      </c>
      <c r="L3" s="1">
        <v>731545</v>
      </c>
      <c r="M3" s="42"/>
      <c r="N3" s="35">
        <f>IFERROR(B3/J3,0)</f>
        <v>2.3938830379138069E-2</v>
      </c>
      <c r="O3" s="36">
        <f>IFERROR(I3/H3,0)</f>
        <v>4.4949968730456534E-3</v>
      </c>
      <c r="P3" s="34">
        <f>D3*250</f>
        <v>21000</v>
      </c>
      <c r="Q3" s="37">
        <f>ABS(P3-B3)/B3</f>
        <v>0.12203462278264586</v>
      </c>
    </row>
    <row r="4" spans="1:17" ht="15" thickBot="1" x14ac:dyDescent="0.35">
      <c r="A4" s="39" t="s">
        <v>33</v>
      </c>
      <c r="B4" s="1">
        <v>259264</v>
      </c>
      <c r="C4" s="2"/>
      <c r="D4" s="1">
        <v>6164</v>
      </c>
      <c r="E4" s="2"/>
      <c r="F4" s="1">
        <v>43232</v>
      </c>
      <c r="G4" s="1">
        <v>209868</v>
      </c>
      <c r="H4" s="1">
        <v>35619</v>
      </c>
      <c r="I4" s="2">
        <v>847</v>
      </c>
      <c r="J4" s="1">
        <v>2197666</v>
      </c>
      <c r="K4" s="1">
        <v>301930</v>
      </c>
      <c r="L4" s="1">
        <v>7278717</v>
      </c>
      <c r="M4" s="42"/>
      <c r="N4" s="35">
        <f>IFERROR(B4/J4,0)</f>
        <v>0.11797243075153367</v>
      </c>
      <c r="O4" s="36">
        <f>IFERROR(I4/H4,0)</f>
        <v>2.3779443555405823E-2</v>
      </c>
      <c r="P4" s="34">
        <f>D4*250</f>
        <v>1541000</v>
      </c>
      <c r="Q4" s="37">
        <f>ABS(P4-B4)/B4</f>
        <v>4.9437484571710693</v>
      </c>
    </row>
    <row r="5" spans="1:17" ht="12.5" customHeight="1" thickBot="1" x14ac:dyDescent="0.35">
      <c r="A5" s="39" t="s">
        <v>34</v>
      </c>
      <c r="B5" s="1">
        <v>121866</v>
      </c>
      <c r="C5" s="2"/>
      <c r="D5" s="1">
        <v>2085</v>
      </c>
      <c r="E5" s="2"/>
      <c r="F5" s="1">
        <v>107287</v>
      </c>
      <c r="G5" s="1">
        <v>12494</v>
      </c>
      <c r="H5" s="1">
        <v>40382</v>
      </c>
      <c r="I5" s="2">
        <v>691</v>
      </c>
      <c r="J5" s="1">
        <v>1504796</v>
      </c>
      <c r="K5" s="1">
        <v>498639</v>
      </c>
      <c r="L5" s="1">
        <v>3017804</v>
      </c>
      <c r="M5" s="43"/>
      <c r="N5" s="35">
        <f>IFERROR(B5/J5,0)</f>
        <v>8.0985063756150333E-2</v>
      </c>
      <c r="O5" s="36">
        <f>IFERROR(I5/H5,0)</f>
        <v>1.7111584369273437E-2</v>
      </c>
      <c r="P5" s="34">
        <f>D5*250</f>
        <v>521250</v>
      </c>
      <c r="Q5" s="37">
        <f>ABS(P5-B5)/B5</f>
        <v>3.2772389345674759</v>
      </c>
    </row>
    <row r="6" spans="1:17" ht="15" thickBot="1" x14ac:dyDescent="0.35">
      <c r="A6" s="39" t="s">
        <v>10</v>
      </c>
      <c r="B6" s="1">
        <v>975712</v>
      </c>
      <c r="C6" s="2"/>
      <c r="D6" s="1">
        <v>17977</v>
      </c>
      <c r="E6" s="2"/>
      <c r="F6" s="1">
        <v>495148</v>
      </c>
      <c r="G6" s="1">
        <v>462587</v>
      </c>
      <c r="H6" s="1">
        <v>24694</v>
      </c>
      <c r="I6" s="2">
        <v>455</v>
      </c>
      <c r="J6" s="1">
        <v>19565151</v>
      </c>
      <c r="K6" s="1">
        <v>495167</v>
      </c>
      <c r="L6" s="1">
        <v>39512223</v>
      </c>
      <c r="M6" s="42"/>
      <c r="N6" s="35">
        <f>IFERROR(B6/J6,0)</f>
        <v>4.9869893669616965E-2</v>
      </c>
      <c r="O6" s="36">
        <f>IFERROR(I6/H6,0)</f>
        <v>1.8425528468453876E-2</v>
      </c>
      <c r="P6" s="34">
        <f>D6*250</f>
        <v>4494250</v>
      </c>
      <c r="Q6" s="37">
        <f>ABS(P6-B6)/B6</f>
        <v>3.6061235282542388</v>
      </c>
    </row>
    <row r="7" spans="1:17" ht="15" thickBot="1" x14ac:dyDescent="0.35">
      <c r="A7" s="39" t="s">
        <v>18</v>
      </c>
      <c r="B7" s="1">
        <v>130984</v>
      </c>
      <c r="C7" s="2"/>
      <c r="D7" s="1">
        <v>2394</v>
      </c>
      <c r="E7" s="2"/>
      <c r="F7" s="1">
        <v>49113</v>
      </c>
      <c r="G7" s="1">
        <v>79477</v>
      </c>
      <c r="H7" s="1">
        <v>22745</v>
      </c>
      <c r="I7" s="2">
        <v>416</v>
      </c>
      <c r="J7" s="1">
        <v>1334323</v>
      </c>
      <c r="K7" s="1">
        <v>231704</v>
      </c>
      <c r="L7" s="1">
        <v>5758736</v>
      </c>
      <c r="M7" s="42"/>
      <c r="N7" s="35">
        <f>IFERROR(B7/J7,0)</f>
        <v>9.8165136927115842E-2</v>
      </c>
      <c r="O7" s="36">
        <f>IFERROR(I7/H7,0)</f>
        <v>1.8289734007474169E-2</v>
      </c>
      <c r="P7" s="34">
        <f>D7*250</f>
        <v>598500</v>
      </c>
      <c r="Q7" s="37">
        <f>ABS(P7-B7)/B7</f>
        <v>3.5692603676784951</v>
      </c>
    </row>
    <row r="8" spans="1:17" ht="15" thickBot="1" x14ac:dyDescent="0.35">
      <c r="A8" s="39" t="s">
        <v>23</v>
      </c>
      <c r="B8" s="1">
        <v>78125</v>
      </c>
      <c r="C8" s="2"/>
      <c r="D8" s="1">
        <v>4671</v>
      </c>
      <c r="E8" s="2"/>
      <c r="F8" s="1">
        <v>45606</v>
      </c>
      <c r="G8" s="1">
        <v>27848</v>
      </c>
      <c r="H8" s="1">
        <v>21913</v>
      </c>
      <c r="I8" s="1">
        <v>1310</v>
      </c>
      <c r="J8" s="1">
        <v>2484685</v>
      </c>
      <c r="K8" s="1">
        <v>696910</v>
      </c>
      <c r="L8" s="1">
        <v>3565287</v>
      </c>
      <c r="M8" s="42"/>
      <c r="N8" s="35">
        <f>IFERROR(B8/J8,0)</f>
        <v>3.1442617474649708E-2</v>
      </c>
      <c r="O8" s="36">
        <f>IFERROR(I8/H8,0)</f>
        <v>5.978186464655684E-2</v>
      </c>
      <c r="P8" s="34">
        <f>D8*250</f>
        <v>1167750</v>
      </c>
      <c r="Q8" s="37">
        <f>ABS(P8-B8)/B8</f>
        <v>13.9472</v>
      </c>
    </row>
    <row r="9" spans="1:17" ht="15" thickBot="1" x14ac:dyDescent="0.35">
      <c r="A9" s="39" t="s">
        <v>43</v>
      </c>
      <c r="B9" s="1">
        <v>26603</v>
      </c>
      <c r="C9" s="2"/>
      <c r="D9" s="2">
        <v>718</v>
      </c>
      <c r="E9" s="2"/>
      <c r="F9" s="1">
        <v>14019</v>
      </c>
      <c r="G9" s="1">
        <v>11866</v>
      </c>
      <c r="H9" s="1">
        <v>27320</v>
      </c>
      <c r="I9" s="2">
        <v>737</v>
      </c>
      <c r="J9" s="1">
        <v>364071</v>
      </c>
      <c r="K9" s="1">
        <v>373880</v>
      </c>
      <c r="L9" s="1">
        <v>973764</v>
      </c>
      <c r="M9" s="42"/>
      <c r="N9" s="35">
        <f>IFERROR(B9/J9,0)</f>
        <v>7.3070911992441034E-2</v>
      </c>
      <c r="O9" s="36">
        <f>IFERROR(I9/H9,0)</f>
        <v>2.6976573938506589E-2</v>
      </c>
      <c r="P9" s="34">
        <f>D9*250</f>
        <v>179500</v>
      </c>
      <c r="Q9" s="37">
        <f>ABS(P9-B9)/B9</f>
        <v>5.7473593203774014</v>
      </c>
    </row>
    <row r="10" spans="1:17" ht="15" thickBot="1" x14ac:dyDescent="0.35">
      <c r="A10" s="39" t="s">
        <v>63</v>
      </c>
      <c r="B10" s="1">
        <v>18001</v>
      </c>
      <c r="C10" s="2"/>
      <c r="D10" s="2">
        <v>654</v>
      </c>
      <c r="E10" s="2"/>
      <c r="F10" s="1">
        <v>13843</v>
      </c>
      <c r="G10" s="1">
        <v>3504</v>
      </c>
      <c r="H10" s="1">
        <v>25506</v>
      </c>
      <c r="I10" s="2">
        <v>927</v>
      </c>
      <c r="J10" s="1">
        <v>555449</v>
      </c>
      <c r="K10" s="1">
        <v>787035</v>
      </c>
      <c r="L10" s="1">
        <v>705749</v>
      </c>
      <c r="M10" s="42"/>
      <c r="N10" s="35">
        <f>IFERROR(B10/J10,0)</f>
        <v>3.2408015857441456E-2</v>
      </c>
      <c r="O10" s="36">
        <f>IFERROR(I10/H10,0)</f>
        <v>3.6344389555398732E-2</v>
      </c>
      <c r="P10" s="34">
        <f>D10*250</f>
        <v>163500</v>
      </c>
      <c r="Q10" s="37">
        <f>ABS(P10-B10)/B10</f>
        <v>8.0828287317371252</v>
      </c>
    </row>
    <row r="11" spans="1:17" ht="15" thickBot="1" x14ac:dyDescent="0.35">
      <c r="A11" s="39" t="s">
        <v>13</v>
      </c>
      <c r="B11" s="1">
        <v>843897</v>
      </c>
      <c r="C11" s="2"/>
      <c r="D11" s="1">
        <v>17121</v>
      </c>
      <c r="E11" s="2"/>
      <c r="F11" s="1">
        <v>596400</v>
      </c>
      <c r="G11" s="1">
        <v>230376</v>
      </c>
      <c r="H11" s="1">
        <v>39292</v>
      </c>
      <c r="I11" s="2">
        <v>797</v>
      </c>
      <c r="J11" s="1">
        <v>10555504</v>
      </c>
      <c r="K11" s="1">
        <v>491463</v>
      </c>
      <c r="L11" s="1">
        <v>21477737</v>
      </c>
      <c r="M11" s="42"/>
      <c r="N11" s="35">
        <f>IFERROR(B11/J11,0)</f>
        <v>7.9948527327543997E-2</v>
      </c>
      <c r="O11" s="36">
        <f>IFERROR(I11/H11,0)</f>
        <v>2.0284027282907461E-2</v>
      </c>
      <c r="P11" s="34">
        <f>D11*250</f>
        <v>4280250</v>
      </c>
      <c r="Q11" s="37">
        <f>ABS(P11-B11)/B11</f>
        <v>4.0720052328660961</v>
      </c>
    </row>
    <row r="12" spans="1:17" ht="15" thickBot="1" x14ac:dyDescent="0.35">
      <c r="A12" s="39" t="s">
        <v>16</v>
      </c>
      <c r="B12" s="1">
        <v>406061</v>
      </c>
      <c r="C12" s="2"/>
      <c r="D12" s="1">
        <v>8648</v>
      </c>
      <c r="E12" s="2"/>
      <c r="F12" s="1">
        <v>248018</v>
      </c>
      <c r="G12" s="1">
        <v>149395</v>
      </c>
      <c r="H12" s="1">
        <v>38245</v>
      </c>
      <c r="I12" s="2">
        <v>815</v>
      </c>
      <c r="J12" s="1">
        <v>4072306</v>
      </c>
      <c r="K12" s="1">
        <v>383549</v>
      </c>
      <c r="L12" s="1">
        <v>10617423</v>
      </c>
      <c r="M12" s="42"/>
      <c r="N12" s="35">
        <f>IFERROR(B12/J12,0)</f>
        <v>9.9712791720465016E-2</v>
      </c>
      <c r="O12" s="36">
        <f>IFERROR(I12/H12,0)</f>
        <v>2.1309975160151654E-2</v>
      </c>
      <c r="P12" s="34">
        <f>D12*250</f>
        <v>2162000</v>
      </c>
      <c r="Q12" s="37">
        <f>ABS(P12-B12)/B12</f>
        <v>4.324323192820783</v>
      </c>
    </row>
    <row r="13" spans="1:17" ht="13.5" thickBot="1" x14ac:dyDescent="0.35">
      <c r="A13" s="40" t="s">
        <v>64</v>
      </c>
      <c r="B13" s="1">
        <v>5233</v>
      </c>
      <c r="C13" s="2"/>
      <c r="D13" s="2">
        <v>89</v>
      </c>
      <c r="E13" s="2"/>
      <c r="F13" s="1">
        <v>3402</v>
      </c>
      <c r="G13" s="1">
        <v>1742</v>
      </c>
      <c r="H13" s="2"/>
      <c r="I13" s="2"/>
      <c r="J13" s="1">
        <v>71996</v>
      </c>
      <c r="K13" s="2"/>
      <c r="L13" s="2"/>
      <c r="M13" s="42"/>
      <c r="N13" s="35">
        <f>IFERROR(B13/J13,0)</f>
        <v>7.26845935885327E-2</v>
      </c>
      <c r="O13" s="36">
        <f>IFERROR(I13/H13,0)</f>
        <v>0</v>
      </c>
      <c r="P13" s="34">
        <f>D13*250</f>
        <v>22250</v>
      </c>
      <c r="Q13" s="37">
        <f>ABS(P13-B13)/B13</f>
        <v>3.2518631759984711</v>
      </c>
    </row>
    <row r="14" spans="1:17" ht="15" thickBot="1" x14ac:dyDescent="0.35">
      <c r="A14" s="39" t="s">
        <v>47</v>
      </c>
      <c r="B14" s="1">
        <v>15947</v>
      </c>
      <c r="C14" s="2"/>
      <c r="D14" s="2">
        <v>221</v>
      </c>
      <c r="E14" s="2"/>
      <c r="F14" s="1">
        <v>12006</v>
      </c>
      <c r="G14" s="1">
        <v>3720</v>
      </c>
      <c r="H14" s="1">
        <v>11263</v>
      </c>
      <c r="I14" s="2">
        <v>156</v>
      </c>
      <c r="J14" s="1">
        <v>566994</v>
      </c>
      <c r="K14" s="1">
        <v>400456</v>
      </c>
      <c r="L14" s="1">
        <v>1415872</v>
      </c>
      <c r="M14" s="42"/>
      <c r="N14" s="35">
        <f>IFERROR(B14/J14,0)</f>
        <v>2.8125518083083771E-2</v>
      </c>
      <c r="O14" s="36">
        <f>IFERROR(I14/H14,0)</f>
        <v>1.3850661457870905E-2</v>
      </c>
      <c r="P14" s="34">
        <f>D14*250</f>
        <v>55250</v>
      </c>
      <c r="Q14" s="37">
        <f>ABS(P14-B14)/B14</f>
        <v>2.4646014924437196</v>
      </c>
    </row>
    <row r="15" spans="1:17" ht="15" thickBot="1" x14ac:dyDescent="0.35">
      <c r="A15" s="39" t="s">
        <v>49</v>
      </c>
      <c r="B15" s="1">
        <v>72961</v>
      </c>
      <c r="C15" s="2"/>
      <c r="D15" s="2">
        <v>686</v>
      </c>
      <c r="E15" s="2"/>
      <c r="F15" s="1">
        <v>32702</v>
      </c>
      <c r="G15" s="1">
        <v>39573</v>
      </c>
      <c r="H15" s="1">
        <v>40827</v>
      </c>
      <c r="I15" s="2">
        <v>384</v>
      </c>
      <c r="J15" s="1">
        <v>555820</v>
      </c>
      <c r="K15" s="1">
        <v>311024</v>
      </c>
      <c r="L15" s="1">
        <v>1787065</v>
      </c>
      <c r="M15" s="42"/>
      <c r="N15" s="35">
        <f>IFERROR(B15/J15,0)</f>
        <v>0.13126731675722356</v>
      </c>
      <c r="O15" s="36">
        <f>IFERROR(I15/H15,0)</f>
        <v>9.4055404511720186E-3</v>
      </c>
      <c r="P15" s="34">
        <f>D15*250</f>
        <v>171500</v>
      </c>
      <c r="Q15" s="37">
        <f>ABS(P15-B15)/B15</f>
        <v>1.3505708529214238</v>
      </c>
    </row>
    <row r="16" spans="1:17" ht="15" thickBot="1" x14ac:dyDescent="0.35">
      <c r="A16" s="39" t="s">
        <v>12</v>
      </c>
      <c r="B16" s="1">
        <v>487987</v>
      </c>
      <c r="C16" s="2"/>
      <c r="D16" s="1">
        <v>10538</v>
      </c>
      <c r="E16" s="2"/>
      <c r="F16" s="1">
        <v>296637</v>
      </c>
      <c r="G16" s="1">
        <v>180812</v>
      </c>
      <c r="H16" s="1">
        <v>38510</v>
      </c>
      <c r="I16" s="2">
        <v>832</v>
      </c>
      <c r="J16" s="1">
        <v>8404304</v>
      </c>
      <c r="K16" s="1">
        <v>663228</v>
      </c>
      <c r="L16" s="1">
        <v>12671821</v>
      </c>
      <c r="M16" s="42"/>
      <c r="N16" s="35">
        <f>IFERROR(B16/J16,0)</f>
        <v>5.8063939619509244E-2</v>
      </c>
      <c r="O16" s="36">
        <f>IFERROR(I16/H16,0)</f>
        <v>2.1604777979745519E-2</v>
      </c>
      <c r="P16" s="34">
        <f>D16*250</f>
        <v>2634500</v>
      </c>
      <c r="Q16" s="37">
        <f>ABS(P16-B16)/B16</f>
        <v>4.3987093918485529</v>
      </c>
    </row>
    <row r="17" spans="1:17" ht="15" thickBot="1" x14ac:dyDescent="0.35">
      <c r="A17" s="39" t="s">
        <v>27</v>
      </c>
      <c r="B17" s="1">
        <v>210374</v>
      </c>
      <c r="C17" s="2"/>
      <c r="D17" s="1">
        <v>4629</v>
      </c>
      <c r="E17" s="2"/>
      <c r="F17" s="1">
        <v>131979</v>
      </c>
      <c r="G17" s="1">
        <v>73766</v>
      </c>
      <c r="H17" s="1">
        <v>31249</v>
      </c>
      <c r="I17" s="2">
        <v>688</v>
      </c>
      <c r="J17" s="1">
        <v>3210666</v>
      </c>
      <c r="K17" s="1">
        <v>476911</v>
      </c>
      <c r="L17" s="1">
        <v>6732219</v>
      </c>
      <c r="M17" s="42"/>
      <c r="N17" s="35">
        <f>IFERROR(B17/J17,0)</f>
        <v>6.5523477060522639E-2</v>
      </c>
      <c r="O17" s="36">
        <f>IFERROR(I17/H17,0)</f>
        <v>2.2016704534545104E-2</v>
      </c>
      <c r="P17" s="34">
        <f>D17*250</f>
        <v>1157250</v>
      </c>
      <c r="Q17" s="37">
        <f>ABS(P17-B17)/B17</f>
        <v>4.500917413748847</v>
      </c>
    </row>
    <row r="18" spans="1:17" ht="15" thickBot="1" x14ac:dyDescent="0.35">
      <c r="A18" s="39" t="s">
        <v>41</v>
      </c>
      <c r="B18" s="1">
        <v>156814</v>
      </c>
      <c r="C18" s="51">
        <v>4012</v>
      </c>
      <c r="D18" s="1">
        <v>1845</v>
      </c>
      <c r="E18" s="50">
        <v>3</v>
      </c>
      <c r="F18" s="1">
        <v>101038</v>
      </c>
      <c r="G18" s="1">
        <v>53931</v>
      </c>
      <c r="H18" s="1">
        <v>49702</v>
      </c>
      <c r="I18" s="2">
        <v>585</v>
      </c>
      <c r="J18" s="1">
        <v>1040915</v>
      </c>
      <c r="K18" s="1">
        <v>329918</v>
      </c>
      <c r="L18" s="1">
        <v>3155070</v>
      </c>
      <c r="M18" s="42"/>
      <c r="N18" s="35">
        <f>IFERROR(B18/J18,0)</f>
        <v>0.15065014914762492</v>
      </c>
      <c r="O18" s="36">
        <f>IFERROR(I18/H18,0)</f>
        <v>1.1770150094563598E-2</v>
      </c>
      <c r="P18" s="34">
        <f>D18*250</f>
        <v>461250</v>
      </c>
      <c r="Q18" s="37">
        <f>ABS(P18-B18)/B18</f>
        <v>1.9413827847003455</v>
      </c>
    </row>
    <row r="19" spans="1:17" ht="15" thickBot="1" x14ac:dyDescent="0.35">
      <c r="A19" s="39" t="s">
        <v>45</v>
      </c>
      <c r="B19" s="1">
        <v>99291</v>
      </c>
      <c r="C19" s="2"/>
      <c r="D19" s="1">
        <v>1166</v>
      </c>
      <c r="E19" s="2"/>
      <c r="F19" s="1">
        <v>69028</v>
      </c>
      <c r="G19" s="1">
        <v>29097</v>
      </c>
      <c r="H19" s="1">
        <v>34082</v>
      </c>
      <c r="I19" s="2">
        <v>400</v>
      </c>
      <c r="J19" s="1">
        <v>676320</v>
      </c>
      <c r="K19" s="1">
        <v>232148</v>
      </c>
      <c r="L19" s="1">
        <v>2913314</v>
      </c>
      <c r="M19" s="42"/>
      <c r="N19" s="35">
        <f>IFERROR(B19/J19,0)</f>
        <v>0.14681068133427963</v>
      </c>
      <c r="O19" s="36">
        <f>IFERROR(I19/H19,0)</f>
        <v>1.1736400445983217E-2</v>
      </c>
      <c r="P19" s="34">
        <f>D19*250</f>
        <v>291500</v>
      </c>
      <c r="Q19" s="37">
        <f>ABS(P19-B19)/B19</f>
        <v>1.9358149278383741</v>
      </c>
    </row>
    <row r="20" spans="1:17" ht="15" thickBot="1" x14ac:dyDescent="0.35">
      <c r="A20" s="39" t="s">
        <v>38</v>
      </c>
      <c r="B20" s="1">
        <v>120838</v>
      </c>
      <c r="C20" s="2"/>
      <c r="D20" s="1">
        <v>1565</v>
      </c>
      <c r="E20" s="2"/>
      <c r="F20" s="1">
        <v>21513</v>
      </c>
      <c r="G20" s="1">
        <v>97760</v>
      </c>
      <c r="H20" s="1">
        <v>27047</v>
      </c>
      <c r="I20" s="2">
        <v>350</v>
      </c>
      <c r="J20" s="1">
        <v>2207351</v>
      </c>
      <c r="K20" s="1">
        <v>494072</v>
      </c>
      <c r="L20" s="1">
        <v>4467673</v>
      </c>
      <c r="M20" s="42"/>
      <c r="N20" s="35">
        <f>IFERROR(B20/J20,0)</f>
        <v>5.4743445876981052E-2</v>
      </c>
      <c r="O20" s="36">
        <f>IFERROR(I20/H20,0)</f>
        <v>1.2940437017044405E-2</v>
      </c>
      <c r="P20" s="34">
        <f>D20*250</f>
        <v>391250</v>
      </c>
      <c r="Q20" s="37">
        <f>ABS(P20-B20)/B20</f>
        <v>2.2378059881825254</v>
      </c>
    </row>
    <row r="21" spans="1:17" ht="15" thickBot="1" x14ac:dyDescent="0.35">
      <c r="A21" s="39" t="s">
        <v>14</v>
      </c>
      <c r="B21" s="1">
        <v>187961</v>
      </c>
      <c r="C21" s="2"/>
      <c r="D21" s="1">
        <v>6036</v>
      </c>
      <c r="E21" s="2"/>
      <c r="F21" s="1">
        <v>172210</v>
      </c>
      <c r="G21" s="1">
        <v>9715</v>
      </c>
      <c r="H21" s="1">
        <v>40432</v>
      </c>
      <c r="I21" s="1">
        <v>1298</v>
      </c>
      <c r="J21" s="1">
        <v>2887937</v>
      </c>
      <c r="K21" s="1">
        <v>621223</v>
      </c>
      <c r="L21" s="1">
        <v>4648794</v>
      </c>
      <c r="M21" s="42"/>
      <c r="N21" s="35">
        <f>IFERROR(B21/J21,0)</f>
        <v>6.5084868541107371E-2</v>
      </c>
      <c r="O21" s="36">
        <f>IFERROR(I21/H21,0)</f>
        <v>3.2103284527107243E-2</v>
      </c>
      <c r="P21" s="34">
        <f>D21*250</f>
        <v>1509000</v>
      </c>
      <c r="Q21" s="37">
        <f>ABS(P21-B21)/B21</f>
        <v>7.0282611818409135</v>
      </c>
    </row>
    <row r="22" spans="1:17" ht="15" thickBot="1" x14ac:dyDescent="0.35">
      <c r="A22" s="39" t="s">
        <v>39</v>
      </c>
      <c r="B22" s="1">
        <v>7693</v>
      </c>
      <c r="C22" s="2"/>
      <c r="D22" s="2">
        <v>152</v>
      </c>
      <c r="E22" s="2"/>
      <c r="F22" s="1">
        <v>5935</v>
      </c>
      <c r="G22" s="1">
        <v>1606</v>
      </c>
      <c r="H22" s="1">
        <v>5723</v>
      </c>
      <c r="I22" s="2">
        <v>113</v>
      </c>
      <c r="J22" s="1">
        <v>687475</v>
      </c>
      <c r="K22" s="1">
        <v>511433</v>
      </c>
      <c r="L22" s="1">
        <v>1344212</v>
      </c>
      <c r="M22" s="42"/>
      <c r="N22" s="35">
        <f>IFERROR(B22/J22,0)</f>
        <v>1.1190225099094512E-2</v>
      </c>
      <c r="O22" s="36">
        <f>IFERROR(I22/H22,0)</f>
        <v>1.9744889044207584E-2</v>
      </c>
      <c r="P22" s="34">
        <f>D22*250</f>
        <v>38000</v>
      </c>
      <c r="Q22" s="37">
        <f>ABS(P22-B22)/B22</f>
        <v>3.9395554400103991</v>
      </c>
    </row>
    <row r="23" spans="1:17" ht="15" thickBot="1" x14ac:dyDescent="0.35">
      <c r="A23" s="39" t="s">
        <v>26</v>
      </c>
      <c r="B23" s="1">
        <v>153996</v>
      </c>
      <c r="C23" s="2"/>
      <c r="D23" s="1">
        <v>4212</v>
      </c>
      <c r="E23" s="2"/>
      <c r="F23" s="1">
        <v>8291</v>
      </c>
      <c r="G23" s="1">
        <v>141493</v>
      </c>
      <c r="H23" s="1">
        <v>25472</v>
      </c>
      <c r="I23" s="2">
        <v>697</v>
      </c>
      <c r="J23" s="1">
        <v>3654459</v>
      </c>
      <c r="K23" s="1">
        <v>604474</v>
      </c>
      <c r="L23" s="1">
        <v>6045680</v>
      </c>
      <c r="M23" s="42"/>
      <c r="N23" s="35">
        <f>IFERROR(B23/J23,0)</f>
        <v>4.2139205830466285E-2</v>
      </c>
      <c r="O23" s="36">
        <f>IFERROR(I23/H23,0)</f>
        <v>2.7363379396984924E-2</v>
      </c>
      <c r="P23" s="34">
        <f>D23*250</f>
        <v>1053000</v>
      </c>
      <c r="Q23" s="37">
        <f>ABS(P23-B23)/B23</f>
        <v>5.8378399438946467</v>
      </c>
    </row>
    <row r="24" spans="1:17" ht="15" thickBot="1" x14ac:dyDescent="0.35">
      <c r="A24" s="39" t="s">
        <v>17</v>
      </c>
      <c r="B24" s="1">
        <v>171399</v>
      </c>
      <c r="C24" s="2"/>
      <c r="D24" s="1">
        <v>10149</v>
      </c>
      <c r="E24" s="2"/>
      <c r="F24" s="1">
        <v>139227</v>
      </c>
      <c r="G24" s="1">
        <v>22023</v>
      </c>
      <c r="H24" s="1">
        <v>24867</v>
      </c>
      <c r="I24" s="1">
        <v>1472</v>
      </c>
      <c r="J24" s="1">
        <v>6720526</v>
      </c>
      <c r="K24" s="1">
        <v>975049</v>
      </c>
      <c r="L24" s="1">
        <v>6892503</v>
      </c>
      <c r="M24" s="43"/>
      <c r="N24" s="35">
        <f>IFERROR(B24/J24,0)</f>
        <v>2.5503807291274522E-2</v>
      </c>
      <c r="O24" s="36">
        <f>IFERROR(I24/H24,0)</f>
        <v>5.9194916958217721E-2</v>
      </c>
      <c r="P24" s="34">
        <f>D24*250</f>
        <v>2537250</v>
      </c>
      <c r="Q24" s="37">
        <f>ABS(P24-B24)/B24</f>
        <v>13.803178548299581</v>
      </c>
    </row>
    <row r="25" spans="1:17" ht="15" thickBot="1" x14ac:dyDescent="0.35">
      <c r="A25" s="39" t="s">
        <v>11</v>
      </c>
      <c r="B25" s="1">
        <v>229003</v>
      </c>
      <c r="C25" s="2"/>
      <c r="D25" s="1">
        <v>7945</v>
      </c>
      <c r="E25" s="2"/>
      <c r="F25" s="1">
        <v>128981</v>
      </c>
      <c r="G25" s="1">
        <v>92077</v>
      </c>
      <c r="H25" s="1">
        <v>22930</v>
      </c>
      <c r="I25" s="2">
        <v>796</v>
      </c>
      <c r="J25" s="1">
        <v>5664962</v>
      </c>
      <c r="K25" s="1">
        <v>567242</v>
      </c>
      <c r="L25" s="1">
        <v>9986857</v>
      </c>
      <c r="M25" s="42"/>
      <c r="N25" s="35">
        <f>IFERROR(B25/J25,0)</f>
        <v>4.0424454744797937E-2</v>
      </c>
      <c r="O25" s="36">
        <f>IFERROR(I25/H25,0)</f>
        <v>3.4714348015699954E-2</v>
      </c>
      <c r="P25" s="34">
        <f>D25*250</f>
        <v>1986250</v>
      </c>
      <c r="Q25" s="37">
        <f>ABS(P25-B25)/B25</f>
        <v>7.6734671598188671</v>
      </c>
    </row>
    <row r="26" spans="1:17" ht="15" thickBot="1" x14ac:dyDescent="0.35">
      <c r="A26" s="39" t="s">
        <v>32</v>
      </c>
      <c r="B26" s="1">
        <v>180862</v>
      </c>
      <c r="C26" s="2"/>
      <c r="D26" s="1">
        <v>2710</v>
      </c>
      <c r="E26" s="2"/>
      <c r="F26" s="1">
        <v>146311</v>
      </c>
      <c r="G26" s="1">
        <v>31841</v>
      </c>
      <c r="H26" s="1">
        <v>32070</v>
      </c>
      <c r="I26" s="2">
        <v>481</v>
      </c>
      <c r="J26" s="1">
        <v>3120995</v>
      </c>
      <c r="K26" s="1">
        <v>553404</v>
      </c>
      <c r="L26" s="1">
        <v>5639632</v>
      </c>
      <c r="M26" s="42"/>
      <c r="N26" s="35">
        <f>IFERROR(B26/J26,0)</f>
        <v>5.7950108859514356E-2</v>
      </c>
      <c r="O26" s="36">
        <f>IFERROR(I26/H26,0)</f>
        <v>1.4998440910508263E-2</v>
      </c>
      <c r="P26" s="34">
        <f>D26*250</f>
        <v>677500</v>
      </c>
      <c r="Q26" s="37">
        <f>ABS(P26-B26)/B26</f>
        <v>2.7459499507912111</v>
      </c>
    </row>
    <row r="27" spans="1:17" ht="15" thickBot="1" x14ac:dyDescent="0.35">
      <c r="A27" s="39" t="s">
        <v>30</v>
      </c>
      <c r="B27" s="1">
        <v>126689</v>
      </c>
      <c r="C27" s="2"/>
      <c r="D27" s="1">
        <v>3443</v>
      </c>
      <c r="E27" s="2"/>
      <c r="F27" s="1">
        <v>105839</v>
      </c>
      <c r="G27" s="1">
        <v>17407</v>
      </c>
      <c r="H27" s="1">
        <v>42568</v>
      </c>
      <c r="I27" s="1">
        <v>1157</v>
      </c>
      <c r="J27" s="1">
        <v>1095352</v>
      </c>
      <c r="K27" s="1">
        <v>368043</v>
      </c>
      <c r="L27" s="1">
        <v>2976149</v>
      </c>
      <c r="M27" s="42"/>
      <c r="N27" s="35">
        <f>IFERROR(B27/J27,0)</f>
        <v>0.11566053652159305</v>
      </c>
      <c r="O27" s="36">
        <f>IFERROR(I27/H27,0)</f>
        <v>2.7180041345611729E-2</v>
      </c>
      <c r="P27" s="34">
        <f>D27*250</f>
        <v>860750</v>
      </c>
      <c r="Q27" s="37">
        <f>ABS(P27-B27)/B27</f>
        <v>5.7941968126672405</v>
      </c>
    </row>
    <row r="28" spans="1:17" ht="15" thickBot="1" x14ac:dyDescent="0.35">
      <c r="A28" s="39" t="s">
        <v>35</v>
      </c>
      <c r="B28" s="1">
        <v>218257</v>
      </c>
      <c r="C28" s="2"/>
      <c r="D28" s="1">
        <v>3326</v>
      </c>
      <c r="E28" s="2"/>
      <c r="F28" s="1">
        <v>59014</v>
      </c>
      <c r="G28" s="1">
        <v>155917</v>
      </c>
      <c r="H28" s="1">
        <v>35562</v>
      </c>
      <c r="I28" s="2">
        <v>542</v>
      </c>
      <c r="J28" s="1">
        <v>2808266</v>
      </c>
      <c r="K28" s="1">
        <v>457564</v>
      </c>
      <c r="L28" s="1">
        <v>6137428</v>
      </c>
      <c r="M28" s="42"/>
      <c r="N28" s="35">
        <f>IFERROR(B28/J28,0)</f>
        <v>7.7719489535535452E-2</v>
      </c>
      <c r="O28" s="36">
        <f>IFERROR(I28/H28,0)</f>
        <v>1.5240987571002756E-2</v>
      </c>
      <c r="P28" s="34">
        <f>D28*250</f>
        <v>831500</v>
      </c>
      <c r="Q28" s="37">
        <f>ABS(P28-B28)/B28</f>
        <v>2.8097288975840407</v>
      </c>
    </row>
    <row r="29" spans="1:17" ht="15" thickBot="1" x14ac:dyDescent="0.35">
      <c r="A29" s="39" t="s">
        <v>51</v>
      </c>
      <c r="B29" s="1">
        <v>39679</v>
      </c>
      <c r="C29" s="2"/>
      <c r="D29" s="2">
        <v>456</v>
      </c>
      <c r="E29" s="2"/>
      <c r="F29" s="1">
        <v>23793</v>
      </c>
      <c r="G29" s="1">
        <v>15430</v>
      </c>
      <c r="H29" s="1">
        <v>37126</v>
      </c>
      <c r="I29" s="2">
        <v>427</v>
      </c>
      <c r="J29" s="1">
        <v>526591</v>
      </c>
      <c r="K29" s="1">
        <v>492704</v>
      </c>
      <c r="L29" s="1">
        <v>1068778</v>
      </c>
      <c r="M29" s="42"/>
      <c r="N29" s="35">
        <f>IFERROR(B29/J29,0)</f>
        <v>7.5350699119430445E-2</v>
      </c>
      <c r="O29" s="36">
        <f>IFERROR(I29/H29,0)</f>
        <v>1.1501373700371707E-2</v>
      </c>
      <c r="P29" s="34">
        <f>D29*250</f>
        <v>114000</v>
      </c>
      <c r="Q29" s="37">
        <f>ABS(P29-B29)/B29</f>
        <v>1.8730562766198744</v>
      </c>
    </row>
    <row r="30" spans="1:17" ht="15" thickBot="1" x14ac:dyDescent="0.35">
      <c r="A30" s="39" t="s">
        <v>50</v>
      </c>
      <c r="B30" s="1">
        <v>82395</v>
      </c>
      <c r="C30" s="2"/>
      <c r="D30" s="2">
        <v>703</v>
      </c>
      <c r="E30" s="2"/>
      <c r="F30" s="1">
        <v>47793</v>
      </c>
      <c r="G30" s="1">
        <v>33899</v>
      </c>
      <c r="H30" s="1">
        <v>42594</v>
      </c>
      <c r="I30" s="2">
        <v>363</v>
      </c>
      <c r="J30" s="1">
        <v>626606</v>
      </c>
      <c r="K30" s="1">
        <v>323926</v>
      </c>
      <c r="L30" s="1">
        <v>1934408</v>
      </c>
      <c r="M30" s="42"/>
      <c r="N30" s="35">
        <f>IFERROR(B30/J30,0)</f>
        <v>0.13149411272793429</v>
      </c>
      <c r="O30" s="36">
        <f>IFERROR(I30/H30,0)</f>
        <v>8.5223270883222988E-3</v>
      </c>
      <c r="P30" s="34">
        <f>D30*250</f>
        <v>175750</v>
      </c>
      <c r="Q30" s="37">
        <f>ABS(P30-B30)/B30</f>
        <v>1.1330177802051096</v>
      </c>
    </row>
    <row r="31" spans="1:17" ht="15" thickBot="1" x14ac:dyDescent="0.35">
      <c r="A31" s="39" t="s">
        <v>31</v>
      </c>
      <c r="B31" s="1">
        <v>110022</v>
      </c>
      <c r="C31" s="2"/>
      <c r="D31" s="1">
        <v>1851</v>
      </c>
      <c r="E31" s="2"/>
      <c r="F31" s="1">
        <v>73796</v>
      </c>
      <c r="G31" s="1">
        <v>34375</v>
      </c>
      <c r="H31" s="1">
        <v>35720</v>
      </c>
      <c r="I31" s="2">
        <v>601</v>
      </c>
      <c r="J31" s="1">
        <v>1335632</v>
      </c>
      <c r="K31" s="1">
        <v>433625</v>
      </c>
      <c r="L31" s="1">
        <v>3080156</v>
      </c>
      <c r="M31" s="42"/>
      <c r="N31" s="35">
        <f>IFERROR(B31/J31,0)</f>
        <v>8.2374486385471443E-2</v>
      </c>
      <c r="O31" s="36">
        <f>IFERROR(I31/H31,0)</f>
        <v>1.6825307950727883E-2</v>
      </c>
      <c r="P31" s="34">
        <f>D31*250</f>
        <v>462750</v>
      </c>
      <c r="Q31" s="37">
        <f>ABS(P31-B31)/B31</f>
        <v>3.2059769864208976</v>
      </c>
    </row>
    <row r="32" spans="1:17" ht="15" thickBot="1" x14ac:dyDescent="0.35">
      <c r="A32" s="39" t="s">
        <v>42</v>
      </c>
      <c r="B32" s="1">
        <v>12488</v>
      </c>
      <c r="C32" s="2"/>
      <c r="D32" s="2">
        <v>489</v>
      </c>
      <c r="E32" s="2"/>
      <c r="F32" s="1">
        <v>10096</v>
      </c>
      <c r="G32" s="1">
        <v>1903</v>
      </c>
      <c r="H32" s="1">
        <v>9184</v>
      </c>
      <c r="I32" s="2">
        <v>360</v>
      </c>
      <c r="J32" s="1">
        <v>395230</v>
      </c>
      <c r="K32" s="1">
        <v>290672</v>
      </c>
      <c r="L32" s="1">
        <v>1359711</v>
      </c>
      <c r="M32" s="42"/>
      <c r="N32" s="35">
        <f>IFERROR(B32/J32,0)</f>
        <v>3.1596791741517596E-2</v>
      </c>
      <c r="O32" s="36">
        <f>IFERROR(I32/H32,0)</f>
        <v>3.9198606271777001E-2</v>
      </c>
      <c r="P32" s="34">
        <f>D32*250</f>
        <v>122250</v>
      </c>
      <c r="Q32" s="37">
        <f>ABS(P32-B32)/B32</f>
        <v>8.7893978219090325</v>
      </c>
    </row>
    <row r="33" spans="1:17" ht="15" thickBot="1" x14ac:dyDescent="0.35">
      <c r="A33" s="39" t="s">
        <v>8</v>
      </c>
      <c r="B33" s="1">
        <v>260080</v>
      </c>
      <c r="C33" s="2"/>
      <c r="D33" s="1">
        <v>16563</v>
      </c>
      <c r="E33" s="2"/>
      <c r="F33" s="1">
        <v>184284</v>
      </c>
      <c r="G33" s="1">
        <v>59233</v>
      </c>
      <c r="H33" s="1">
        <v>29281</v>
      </c>
      <c r="I33" s="1">
        <v>1865</v>
      </c>
      <c r="J33" s="1">
        <v>4963630</v>
      </c>
      <c r="K33" s="1">
        <v>558830</v>
      </c>
      <c r="L33" s="1">
        <v>8882190</v>
      </c>
      <c r="M33" s="42"/>
      <c r="N33" s="35">
        <f>IFERROR(B33/J33,0)</f>
        <v>5.2397136772885974E-2</v>
      </c>
      <c r="O33" s="36">
        <f>IFERROR(I33/H33,0)</f>
        <v>6.3693179877736414E-2</v>
      </c>
      <c r="P33" s="34">
        <f>D33*250</f>
        <v>4140750</v>
      </c>
      <c r="Q33" s="37">
        <f>ABS(P33-B33)/B33</f>
        <v>14.921062749923101</v>
      </c>
    </row>
    <row r="34" spans="1:17" ht="15" thickBot="1" x14ac:dyDescent="0.35">
      <c r="A34" s="39" t="s">
        <v>44</v>
      </c>
      <c r="B34" s="1">
        <v>54881</v>
      </c>
      <c r="C34" s="2"/>
      <c r="D34" s="1">
        <v>1118</v>
      </c>
      <c r="E34" s="2"/>
      <c r="F34" s="1">
        <v>23205</v>
      </c>
      <c r="G34" s="1">
        <v>30558</v>
      </c>
      <c r="H34" s="1">
        <v>26173</v>
      </c>
      <c r="I34" s="2">
        <v>533</v>
      </c>
      <c r="J34" s="1">
        <v>1262482</v>
      </c>
      <c r="K34" s="1">
        <v>602091</v>
      </c>
      <c r="L34" s="1">
        <v>2096829</v>
      </c>
      <c r="M34" s="42"/>
      <c r="N34" s="35">
        <f>IFERROR(B34/J34,0)</f>
        <v>4.3470718790446124E-2</v>
      </c>
      <c r="O34" s="36">
        <f>IFERROR(I34/H34,0)</f>
        <v>2.0364497764872196E-2</v>
      </c>
      <c r="P34" s="34">
        <f>D34*250</f>
        <v>279500</v>
      </c>
      <c r="Q34" s="37">
        <f>ABS(P34-B34)/B34</f>
        <v>4.092837229642317</v>
      </c>
    </row>
    <row r="35" spans="1:17" ht="15" thickBot="1" x14ac:dyDescent="0.35">
      <c r="A35" s="39" t="s">
        <v>7</v>
      </c>
      <c r="B35" s="1">
        <v>565716</v>
      </c>
      <c r="C35" s="2"/>
      <c r="D35" s="1">
        <v>33821</v>
      </c>
      <c r="E35" s="2"/>
      <c r="F35" s="1">
        <v>425214</v>
      </c>
      <c r="G35" s="1">
        <v>106681</v>
      </c>
      <c r="H35" s="1">
        <v>29080</v>
      </c>
      <c r="I35" s="1">
        <v>1739</v>
      </c>
      <c r="J35" s="1">
        <v>15664814</v>
      </c>
      <c r="K35" s="1">
        <v>805241</v>
      </c>
      <c r="L35" s="1">
        <v>19453561</v>
      </c>
      <c r="M35" s="42"/>
      <c r="N35" s="35">
        <f>IFERROR(B35/J35,0)</f>
        <v>3.6113802564141519E-2</v>
      </c>
      <c r="O35" s="36">
        <f>IFERROR(I35/H35,0)</f>
        <v>5.9800550206327373E-2</v>
      </c>
      <c r="P35" s="34">
        <f>D35*250</f>
        <v>8455250</v>
      </c>
      <c r="Q35" s="37">
        <f>ABS(P35-B35)/B35</f>
        <v>13.94610369867566</v>
      </c>
    </row>
    <row r="36" spans="1:17" ht="15" thickBot="1" x14ac:dyDescent="0.35">
      <c r="A36" s="39" t="s">
        <v>24</v>
      </c>
      <c r="B36" s="1">
        <v>293339</v>
      </c>
      <c r="C36" s="2"/>
      <c r="D36" s="1">
        <v>4607</v>
      </c>
      <c r="E36" s="2"/>
      <c r="F36" s="1">
        <v>246318</v>
      </c>
      <c r="G36" s="1">
        <v>42414</v>
      </c>
      <c r="H36" s="1">
        <v>27969</v>
      </c>
      <c r="I36" s="2">
        <v>439</v>
      </c>
      <c r="J36" s="1">
        <v>4351935</v>
      </c>
      <c r="K36" s="1">
        <v>414941</v>
      </c>
      <c r="L36" s="1">
        <v>10488084</v>
      </c>
      <c r="M36" s="42"/>
      <c r="N36" s="35">
        <f>IFERROR(B36/J36,0)</f>
        <v>6.7404269595019231E-2</v>
      </c>
      <c r="O36" s="36">
        <f>IFERROR(I36/H36,0)</f>
        <v>1.5695949086488612E-2</v>
      </c>
      <c r="P36" s="34">
        <f>D36*250</f>
        <v>1151750</v>
      </c>
      <c r="Q36" s="37">
        <f>ABS(P36-B36)/B36</f>
        <v>2.9263446047064998</v>
      </c>
    </row>
    <row r="37" spans="1:17" ht="15" thickBot="1" x14ac:dyDescent="0.35">
      <c r="A37" s="39" t="s">
        <v>53</v>
      </c>
      <c r="B37" s="1">
        <v>54305</v>
      </c>
      <c r="C37" s="2"/>
      <c r="D37" s="2">
        <v>639</v>
      </c>
      <c r="E37" s="2"/>
      <c r="F37" s="1">
        <v>43103</v>
      </c>
      <c r="G37" s="1">
        <v>10563</v>
      </c>
      <c r="H37" s="1">
        <v>71261</v>
      </c>
      <c r="I37" s="2">
        <v>839</v>
      </c>
      <c r="J37" s="1">
        <v>309498</v>
      </c>
      <c r="K37" s="1">
        <v>406132</v>
      </c>
      <c r="L37" s="1">
        <v>762062</v>
      </c>
      <c r="M37" s="42"/>
      <c r="N37" s="35">
        <f>IFERROR(B37/J37,0)</f>
        <v>0.1754615538711074</v>
      </c>
      <c r="O37" s="36">
        <f>IFERROR(I37/H37,0)</f>
        <v>1.1773620914665805E-2</v>
      </c>
      <c r="P37" s="34">
        <f>D37*250</f>
        <v>159750</v>
      </c>
      <c r="Q37" s="37">
        <f>ABS(P37-B37)/B37</f>
        <v>1.9417180738421878</v>
      </c>
    </row>
    <row r="38" spans="1:17" ht="15" thickBot="1" x14ac:dyDescent="0.35">
      <c r="A38" s="39" t="s">
        <v>21</v>
      </c>
      <c r="B38" s="1">
        <v>250268</v>
      </c>
      <c r="C38" s="2"/>
      <c r="D38" s="1">
        <v>5559</v>
      </c>
      <c r="E38" s="2"/>
      <c r="F38" s="1">
        <v>184556</v>
      </c>
      <c r="G38" s="1">
        <v>60153</v>
      </c>
      <c r="H38" s="1">
        <v>21410</v>
      </c>
      <c r="I38" s="2">
        <v>476</v>
      </c>
      <c r="J38" s="1">
        <v>4854721</v>
      </c>
      <c r="K38" s="1">
        <v>415320</v>
      </c>
      <c r="L38" s="1">
        <v>11689100</v>
      </c>
      <c r="M38" s="42"/>
      <c r="N38" s="35">
        <f>IFERROR(B38/J38,0)</f>
        <v>5.1551469178146389E-2</v>
      </c>
      <c r="O38" s="36">
        <f>IFERROR(I38/H38,0)</f>
        <v>2.223260158804297E-2</v>
      </c>
      <c r="P38" s="34">
        <f>D38*250</f>
        <v>1389750</v>
      </c>
      <c r="Q38" s="37">
        <f>ABS(P38-B38)/B38</f>
        <v>4.5530471334729175</v>
      </c>
    </row>
    <row r="39" spans="1:17" ht="15" thickBot="1" x14ac:dyDescent="0.35">
      <c r="A39" s="39" t="s">
        <v>46</v>
      </c>
      <c r="B39" s="1">
        <v>136258</v>
      </c>
      <c r="C39" s="2"/>
      <c r="D39" s="1">
        <v>1438</v>
      </c>
      <c r="E39" s="2"/>
      <c r="F39" s="1">
        <v>115030</v>
      </c>
      <c r="G39" s="1">
        <v>19790</v>
      </c>
      <c r="H39" s="1">
        <v>34435</v>
      </c>
      <c r="I39" s="2">
        <v>363</v>
      </c>
      <c r="J39" s="1">
        <v>1720070</v>
      </c>
      <c r="K39" s="1">
        <v>434694</v>
      </c>
      <c r="L39" s="1">
        <v>3956971</v>
      </c>
      <c r="M39" s="42"/>
      <c r="N39" s="35">
        <f>IFERROR(B39/J39,0)</f>
        <v>7.9216543512764012E-2</v>
      </c>
      <c r="O39" s="36">
        <f>IFERROR(I39/H39,0)</f>
        <v>1.0541600116160883E-2</v>
      </c>
      <c r="P39" s="34">
        <f>D39*250</f>
        <v>359500</v>
      </c>
      <c r="Q39" s="37">
        <f>ABS(P39-B39)/B39</f>
        <v>1.638377196201324</v>
      </c>
    </row>
    <row r="40" spans="1:17" ht="15" thickBot="1" x14ac:dyDescent="0.35">
      <c r="A40" s="39" t="s">
        <v>37</v>
      </c>
      <c r="B40" s="1">
        <v>50448</v>
      </c>
      <c r="C40" s="2"/>
      <c r="D40" s="2">
        <v>730</v>
      </c>
      <c r="E40" s="2"/>
      <c r="F40" s="2" t="s">
        <v>104</v>
      </c>
      <c r="G40" s="2" t="s">
        <v>104</v>
      </c>
      <c r="H40" s="1">
        <v>11961</v>
      </c>
      <c r="I40" s="2">
        <v>173</v>
      </c>
      <c r="J40" s="1">
        <v>909301</v>
      </c>
      <c r="K40" s="1">
        <v>215590</v>
      </c>
      <c r="L40" s="1">
        <v>4217737</v>
      </c>
      <c r="M40" s="42"/>
      <c r="N40" s="35">
        <f>IFERROR(B40/J40,0)</f>
        <v>5.5479978576950868E-2</v>
      </c>
      <c r="O40" s="36">
        <f>IFERROR(I40/H40,0)</f>
        <v>1.4463673605885796E-2</v>
      </c>
      <c r="P40" s="34">
        <f>D40*250</f>
        <v>182500</v>
      </c>
      <c r="Q40" s="37">
        <f>ABS(P40-B40)/B40</f>
        <v>2.6175864256263877</v>
      </c>
    </row>
    <row r="41" spans="1:17" ht="15" thickBot="1" x14ac:dyDescent="0.35">
      <c r="A41" s="39" t="s">
        <v>19</v>
      </c>
      <c r="B41" s="1">
        <v>235162</v>
      </c>
      <c r="C41" s="2"/>
      <c r="D41" s="1">
        <v>9100</v>
      </c>
      <c r="E41" s="2"/>
      <c r="F41" s="1">
        <v>168708</v>
      </c>
      <c r="G41" s="1">
        <v>57354</v>
      </c>
      <c r="H41" s="1">
        <v>18369</v>
      </c>
      <c r="I41" s="2">
        <v>711</v>
      </c>
      <c r="J41" s="1">
        <v>2913276</v>
      </c>
      <c r="K41" s="1">
        <v>227564</v>
      </c>
      <c r="L41" s="1">
        <v>12801989</v>
      </c>
      <c r="M41" s="42"/>
      <c r="N41" s="35">
        <f>IFERROR(B41/J41,0)</f>
        <v>8.0720810523959963E-2</v>
      </c>
      <c r="O41" s="36">
        <f>IFERROR(I41/H41,0)</f>
        <v>3.8706516413522782E-2</v>
      </c>
      <c r="P41" s="34">
        <f>D41*250</f>
        <v>2275000</v>
      </c>
      <c r="Q41" s="37">
        <f>ABS(P41-B41)/B41</f>
        <v>8.6741820532228839</v>
      </c>
    </row>
    <row r="42" spans="1:17" ht="13.5" thickBot="1" x14ac:dyDescent="0.35">
      <c r="A42" s="40" t="s">
        <v>65</v>
      </c>
      <c r="B42" s="1">
        <v>72166</v>
      </c>
      <c r="C42" s="2"/>
      <c r="D42" s="2">
        <v>872</v>
      </c>
      <c r="E42" s="2"/>
      <c r="F42" s="2" t="s">
        <v>104</v>
      </c>
      <c r="G42" s="2" t="s">
        <v>104</v>
      </c>
      <c r="H42" s="1">
        <v>21307</v>
      </c>
      <c r="I42" s="2">
        <v>257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0.15550570707625741</v>
      </c>
      <c r="O42" s="36">
        <f>IFERROR(I42/H42,0)</f>
        <v>1.2061763739616089E-2</v>
      </c>
      <c r="P42" s="34">
        <f>D42*250</f>
        <v>218000</v>
      </c>
      <c r="Q42" s="37">
        <f>ABS(P42-B42)/B42</f>
        <v>2.0208131252944601</v>
      </c>
    </row>
    <row r="43" spans="1:17" ht="15" thickBot="1" x14ac:dyDescent="0.35">
      <c r="A43" s="39" t="s">
        <v>40</v>
      </c>
      <c r="B43" s="1">
        <v>36380</v>
      </c>
      <c r="C43" s="2"/>
      <c r="D43" s="1">
        <v>1224</v>
      </c>
      <c r="E43" s="2"/>
      <c r="F43" s="1">
        <v>2891</v>
      </c>
      <c r="G43" s="1">
        <v>32265</v>
      </c>
      <c r="H43" s="1">
        <v>34341</v>
      </c>
      <c r="I43" s="1">
        <v>1155</v>
      </c>
      <c r="J43" s="1">
        <v>1217916</v>
      </c>
      <c r="K43" s="1">
        <v>1149670</v>
      </c>
      <c r="L43" s="1">
        <v>1059361</v>
      </c>
      <c r="M43" s="42"/>
      <c r="N43" s="35">
        <f>IFERROR(B43/J43,0)</f>
        <v>2.9870697158096288E-2</v>
      </c>
      <c r="O43" s="36">
        <f>IFERROR(I43/H43,0)</f>
        <v>3.3633266357997731E-2</v>
      </c>
      <c r="P43" s="34">
        <f>D43*250</f>
        <v>306000</v>
      </c>
      <c r="Q43" s="37">
        <f>ABS(P43-B43)/B43</f>
        <v>7.4112149532710276</v>
      </c>
    </row>
    <row r="44" spans="1:17" ht="15" thickBot="1" x14ac:dyDescent="0.35">
      <c r="A44" s="39" t="s">
        <v>25</v>
      </c>
      <c r="B44" s="1">
        <v>185688</v>
      </c>
      <c r="C44" s="2"/>
      <c r="D44" s="1">
        <v>4036</v>
      </c>
      <c r="E44" s="2"/>
      <c r="F44" s="1">
        <v>96422</v>
      </c>
      <c r="G44" s="1">
        <v>85230</v>
      </c>
      <c r="H44" s="1">
        <v>36065</v>
      </c>
      <c r="I44" s="2">
        <v>784</v>
      </c>
      <c r="J44" s="1">
        <v>2173744</v>
      </c>
      <c r="K44" s="1">
        <v>422192</v>
      </c>
      <c r="L44" s="1">
        <v>5148714</v>
      </c>
      <c r="M44" s="42"/>
      <c r="N44" s="35">
        <f>IFERROR(B44/J44,0)</f>
        <v>8.5423122502005761E-2</v>
      </c>
      <c r="O44" s="36">
        <f>IFERROR(I44/H44,0)</f>
        <v>2.1738527658394565E-2</v>
      </c>
      <c r="P44" s="34">
        <f>D44*250</f>
        <v>1009000</v>
      </c>
      <c r="Q44" s="37">
        <f>ABS(P44-B44)/B44</f>
        <v>4.4338460212830126</v>
      </c>
    </row>
    <row r="45" spans="1:17" ht="15" thickBot="1" x14ac:dyDescent="0.35">
      <c r="A45" s="39" t="s">
        <v>54</v>
      </c>
      <c r="B45" s="1">
        <v>55402</v>
      </c>
      <c r="C45" s="2"/>
      <c r="D45" s="2">
        <v>536</v>
      </c>
      <c r="E45" s="2"/>
      <c r="F45" s="1">
        <v>39118</v>
      </c>
      <c r="G45" s="1">
        <v>15748</v>
      </c>
      <c r="H45" s="1">
        <v>62625</v>
      </c>
      <c r="I45" s="2">
        <v>606</v>
      </c>
      <c r="J45" s="1">
        <v>277035</v>
      </c>
      <c r="K45" s="1">
        <v>313155</v>
      </c>
      <c r="L45" s="1">
        <v>884659</v>
      </c>
      <c r="M45" s="42"/>
      <c r="N45" s="35">
        <f>IFERROR(B45/J45,0)</f>
        <v>0.19998195173894995</v>
      </c>
      <c r="O45" s="36">
        <f>IFERROR(I45/H45,0)</f>
        <v>9.6766467065868261E-3</v>
      </c>
      <c r="P45" s="34">
        <f>D45*250</f>
        <v>134000</v>
      </c>
      <c r="Q45" s="37">
        <f>ABS(P45-B45)/B45</f>
        <v>1.4186852460199992</v>
      </c>
    </row>
    <row r="46" spans="1:17" ht="15" thickBot="1" x14ac:dyDescent="0.35">
      <c r="A46" s="39" t="s">
        <v>20</v>
      </c>
      <c r="B46" s="1">
        <v>281851</v>
      </c>
      <c r="C46" s="2"/>
      <c r="D46" s="1">
        <v>3595</v>
      </c>
      <c r="E46" s="2"/>
      <c r="F46" s="1">
        <v>250818</v>
      </c>
      <c r="G46" s="1">
        <v>27438</v>
      </c>
      <c r="H46" s="1">
        <v>41272</v>
      </c>
      <c r="I46" s="2">
        <v>526</v>
      </c>
      <c r="J46" s="1">
        <v>3855628</v>
      </c>
      <c r="K46" s="1">
        <v>564582</v>
      </c>
      <c r="L46" s="1">
        <v>6829174</v>
      </c>
      <c r="M46" s="42"/>
      <c r="N46" s="35">
        <f>IFERROR(B46/J46,0)</f>
        <v>7.3101191297500687E-2</v>
      </c>
      <c r="O46" s="36">
        <f>IFERROR(I46/H46,0)</f>
        <v>1.2744717968598565E-2</v>
      </c>
      <c r="P46" s="34">
        <f>D46*250</f>
        <v>898750</v>
      </c>
      <c r="Q46" s="37">
        <f>ABS(P46-B46)/B46</f>
        <v>2.1887415691269498</v>
      </c>
    </row>
    <row r="47" spans="1:17" ht="15" thickBot="1" x14ac:dyDescent="0.35">
      <c r="A47" s="39" t="s">
        <v>15</v>
      </c>
      <c r="B47" s="1">
        <v>1019976</v>
      </c>
      <c r="C47" s="2"/>
      <c r="D47" s="1">
        <v>19286</v>
      </c>
      <c r="E47" s="2"/>
      <c r="F47" s="1">
        <v>838054</v>
      </c>
      <c r="G47" s="1">
        <v>162636</v>
      </c>
      <c r="H47" s="1">
        <v>35177</v>
      </c>
      <c r="I47" s="2">
        <v>665</v>
      </c>
      <c r="J47" s="1">
        <v>9659272</v>
      </c>
      <c r="K47" s="1">
        <v>333126</v>
      </c>
      <c r="L47" s="1">
        <v>28995881</v>
      </c>
      <c r="M47" s="42"/>
      <c r="N47" s="35">
        <f>IFERROR(B47/J47,0)</f>
        <v>0.10559553556417088</v>
      </c>
      <c r="O47" s="36">
        <f>IFERROR(I47/H47,0)</f>
        <v>1.8904397759899935E-2</v>
      </c>
      <c r="P47" s="34">
        <f>D47*250</f>
        <v>4821500</v>
      </c>
      <c r="Q47" s="37">
        <f>ABS(P47-B47)/B47</f>
        <v>3.7270720095374794</v>
      </c>
    </row>
    <row r="48" spans="1:17" ht="13.5" thickBot="1" x14ac:dyDescent="0.35">
      <c r="A48" s="40" t="s">
        <v>66</v>
      </c>
      <c r="B48" s="1">
        <v>1405</v>
      </c>
      <c r="C48" s="2"/>
      <c r="D48" s="2">
        <v>23</v>
      </c>
      <c r="E48" s="2"/>
      <c r="F48" s="1">
        <v>1345</v>
      </c>
      <c r="G48" s="2">
        <v>37</v>
      </c>
      <c r="H48" s="2"/>
      <c r="I48" s="2"/>
      <c r="J48" s="1">
        <v>25451</v>
      </c>
      <c r="K48" s="2"/>
      <c r="L48" s="2"/>
      <c r="M48" s="42"/>
      <c r="N48" s="35">
        <f>IFERROR(B48/J48,0)</f>
        <v>5.520411771639621E-2</v>
      </c>
      <c r="O48" s="36">
        <f>IFERROR(I48/H48,0)</f>
        <v>0</v>
      </c>
      <c r="P48" s="34">
        <f>D48*250</f>
        <v>5750</v>
      </c>
      <c r="Q48" s="37">
        <f>ABS(P48-B48)/B48</f>
        <v>3.092526690391459</v>
      </c>
    </row>
    <row r="49" spans="1:17" ht="15" thickBot="1" x14ac:dyDescent="0.35">
      <c r="A49" s="39" t="s">
        <v>28</v>
      </c>
      <c r="B49" s="1">
        <v>132621</v>
      </c>
      <c r="C49" s="2"/>
      <c r="D49" s="2">
        <v>659</v>
      </c>
      <c r="E49" s="2"/>
      <c r="F49" s="1">
        <v>93763</v>
      </c>
      <c r="G49" s="1">
        <v>38199</v>
      </c>
      <c r="H49" s="1">
        <v>41367</v>
      </c>
      <c r="I49" s="2">
        <v>206</v>
      </c>
      <c r="J49" s="1">
        <v>1602055</v>
      </c>
      <c r="K49" s="1">
        <v>499712</v>
      </c>
      <c r="L49" s="1">
        <v>3205958</v>
      </c>
      <c r="M49" s="42"/>
      <c r="N49" s="35">
        <f>IFERROR(B49/J49,0)</f>
        <v>8.2781802122898401E-2</v>
      </c>
      <c r="O49" s="36">
        <f>IFERROR(I49/H49,0)</f>
        <v>4.9798148282447358E-3</v>
      </c>
      <c r="P49" s="34">
        <f>D49*250</f>
        <v>164750</v>
      </c>
      <c r="Q49" s="37">
        <f>ABS(P49-B49)/B49</f>
        <v>0.24226178357876957</v>
      </c>
    </row>
    <row r="50" spans="1:17" ht="15" thickBot="1" x14ac:dyDescent="0.35">
      <c r="A50" s="39" t="s">
        <v>48</v>
      </c>
      <c r="B50" s="1">
        <v>2390</v>
      </c>
      <c r="C50" s="2"/>
      <c r="D50" s="2">
        <v>59</v>
      </c>
      <c r="E50" s="2"/>
      <c r="F50" s="1">
        <v>1923</v>
      </c>
      <c r="G50" s="2">
        <v>408</v>
      </c>
      <c r="H50" s="1">
        <v>3830</v>
      </c>
      <c r="I50" s="2">
        <v>95</v>
      </c>
      <c r="J50" s="1">
        <v>194382</v>
      </c>
      <c r="K50" s="1">
        <v>311515</v>
      </c>
      <c r="L50" s="1">
        <v>623989</v>
      </c>
      <c r="M50" s="42"/>
      <c r="N50" s="35">
        <f>IFERROR(B50/J50,0)</f>
        <v>1.2295377143974237E-2</v>
      </c>
      <c r="O50" s="36">
        <f>IFERROR(I50/H50,0)</f>
        <v>2.4804177545691905E-2</v>
      </c>
      <c r="P50" s="34">
        <f>D50*250</f>
        <v>14750</v>
      </c>
      <c r="Q50" s="37">
        <f>ABS(P50-B50)/B50</f>
        <v>5.1715481171548117</v>
      </c>
    </row>
    <row r="51" spans="1:17" ht="15" thickBot="1" x14ac:dyDescent="0.35">
      <c r="A51" s="39" t="s">
        <v>29</v>
      </c>
      <c r="B51" s="1">
        <v>192175</v>
      </c>
      <c r="C51" s="2"/>
      <c r="D51" s="1">
        <v>3707</v>
      </c>
      <c r="E51" s="2"/>
      <c r="F51" s="1">
        <v>21494</v>
      </c>
      <c r="G51" s="1">
        <v>166974</v>
      </c>
      <c r="H51" s="1">
        <v>22515</v>
      </c>
      <c r="I51" s="2">
        <v>434</v>
      </c>
      <c r="J51" s="1">
        <v>3008933</v>
      </c>
      <c r="K51" s="1">
        <v>352519</v>
      </c>
      <c r="L51" s="1">
        <v>8535519</v>
      </c>
      <c r="M51" s="42"/>
      <c r="N51" s="35">
        <f>IFERROR(B51/J51,0)</f>
        <v>6.3868155256364967E-2</v>
      </c>
      <c r="O51" s="36">
        <f>IFERROR(I51/H51,0)</f>
        <v>1.9276038196757717E-2</v>
      </c>
      <c r="P51" s="34">
        <f>D51*250</f>
        <v>926750</v>
      </c>
      <c r="Q51" s="37">
        <f>ABS(P51-B51)/B51</f>
        <v>3.8224274749577209</v>
      </c>
    </row>
    <row r="52" spans="1:17" ht="15" thickBot="1" x14ac:dyDescent="0.35">
      <c r="A52" s="39" t="s">
        <v>9</v>
      </c>
      <c r="B52" s="1">
        <v>120740</v>
      </c>
      <c r="C52" s="2"/>
      <c r="D52" s="1">
        <v>2450</v>
      </c>
      <c r="E52" s="2"/>
      <c r="F52" s="1">
        <v>54358</v>
      </c>
      <c r="G52" s="1">
        <v>63932</v>
      </c>
      <c r="H52" s="1">
        <v>15856</v>
      </c>
      <c r="I52" s="2">
        <v>322</v>
      </c>
      <c r="J52" s="1">
        <v>2612198</v>
      </c>
      <c r="K52" s="1">
        <v>343038</v>
      </c>
      <c r="L52" s="1">
        <v>7614893</v>
      </c>
      <c r="M52" s="42"/>
      <c r="N52" s="35">
        <f>IFERROR(B52/J52,0)</f>
        <v>4.6221611072361286E-2</v>
      </c>
      <c r="O52" s="36">
        <f>IFERROR(I52/H52,0)</f>
        <v>2.030776992936428E-2</v>
      </c>
      <c r="P52" s="34">
        <f>D52*250</f>
        <v>612500</v>
      </c>
      <c r="Q52" s="37">
        <f>ABS(P52-B52)/B52</f>
        <v>4.0728838827232066</v>
      </c>
    </row>
    <row r="53" spans="1:17" ht="15" thickBot="1" x14ac:dyDescent="0.35">
      <c r="A53" s="39" t="s">
        <v>56</v>
      </c>
      <c r="B53" s="1">
        <v>28404</v>
      </c>
      <c r="C53" s="2"/>
      <c r="D53" s="2">
        <v>502</v>
      </c>
      <c r="E53" s="2"/>
      <c r="F53" s="1">
        <v>21032</v>
      </c>
      <c r="G53" s="1">
        <v>6870</v>
      </c>
      <c r="H53" s="1">
        <v>15849</v>
      </c>
      <c r="I53" s="2">
        <v>280</v>
      </c>
      <c r="J53" s="1">
        <v>846772</v>
      </c>
      <c r="K53" s="1">
        <v>472490</v>
      </c>
      <c r="L53" s="1">
        <v>1792147</v>
      </c>
      <c r="M53" s="42"/>
      <c r="N53" s="35">
        <f>IFERROR(B53/J53,0)</f>
        <v>3.3543858323137749E-2</v>
      </c>
      <c r="O53" s="36">
        <f>IFERROR(I53/H53,0)</f>
        <v>1.7666729762130101E-2</v>
      </c>
      <c r="P53" s="34">
        <f>D53*250</f>
        <v>125500</v>
      </c>
      <c r="Q53" s="37">
        <f>ABS(P53-B53)/B53</f>
        <v>3.4183917758062243</v>
      </c>
    </row>
    <row r="54" spans="1:17" ht="15" thickBot="1" x14ac:dyDescent="0.35">
      <c r="A54" s="39" t="s">
        <v>22</v>
      </c>
      <c r="B54" s="1">
        <v>267410</v>
      </c>
      <c r="C54" s="2"/>
      <c r="D54" s="1">
        <v>2312</v>
      </c>
      <c r="E54" s="2"/>
      <c r="F54" s="1">
        <v>206944</v>
      </c>
      <c r="G54" s="1">
        <v>58154</v>
      </c>
      <c r="H54" s="1">
        <v>45928</v>
      </c>
      <c r="I54" s="2">
        <v>397</v>
      </c>
      <c r="J54" s="1">
        <v>2184211</v>
      </c>
      <c r="K54" s="1">
        <v>375137</v>
      </c>
      <c r="L54" s="1">
        <v>5822434</v>
      </c>
      <c r="M54" s="42"/>
      <c r="N54" s="35">
        <f>IFERROR(B54/J54,0)</f>
        <v>0.12242864814800401</v>
      </c>
      <c r="O54" s="36">
        <f>IFERROR(I54/H54,0)</f>
        <v>8.6439644661208855E-3</v>
      </c>
      <c r="P54" s="34">
        <f>D54*250</f>
        <v>578000</v>
      </c>
      <c r="Q54" s="37">
        <f>ABS(P54-B54)/B54</f>
        <v>1.1614748887476161</v>
      </c>
    </row>
    <row r="55" spans="1:17" ht="15" thickBot="1" x14ac:dyDescent="0.35">
      <c r="A55" s="46" t="s">
        <v>55</v>
      </c>
      <c r="B55" s="29">
        <v>17310</v>
      </c>
      <c r="C55" s="13"/>
      <c r="D55" s="13">
        <v>114</v>
      </c>
      <c r="E55" s="13"/>
      <c r="F55" s="29">
        <v>10315</v>
      </c>
      <c r="G55" s="29">
        <v>6881</v>
      </c>
      <c r="H55" s="29">
        <v>29909</v>
      </c>
      <c r="I55" s="13">
        <v>197</v>
      </c>
      <c r="J55" s="29">
        <v>291186</v>
      </c>
      <c r="K55" s="29">
        <v>503121</v>
      </c>
      <c r="L55" s="29">
        <v>578759</v>
      </c>
      <c r="M55" s="44"/>
      <c r="N55" s="28"/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1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5" thickBot="1" x14ac:dyDescent="0.35">
      <c r="A59" s="3"/>
      <c r="B59" s="2"/>
      <c r="C59" s="2"/>
      <c r="D59" s="2"/>
      <c r="E59" s="2"/>
      <c r="F59" s="2"/>
      <c r="G59" s="2"/>
      <c r="H59" s="2"/>
      <c r="I59" s="2"/>
      <c r="J59" s="1"/>
      <c r="K59" s="1"/>
      <c r="L59" s="6"/>
      <c r="M59" s="45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</row>
    <row r="61" spans="1:17" ht="13.5" thickBot="1" x14ac:dyDescent="0.35">
      <c r="A61" s="3"/>
      <c r="B61" s="1"/>
      <c r="C61" s="2"/>
      <c r="D61" s="2"/>
      <c r="E61" s="2"/>
      <c r="F61" s="2"/>
      <c r="G61" s="1"/>
      <c r="H61" s="2"/>
      <c r="I61" s="2"/>
      <c r="J61" s="1"/>
      <c r="K61" s="1"/>
      <c r="L61" s="5"/>
      <c r="M61" s="44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  <c r="N62" s="28"/>
    </row>
    <row r="63" spans="1:17" ht="13.5" thickBot="1" x14ac:dyDescent="0.35">
      <c r="A63" s="3"/>
      <c r="B63" s="2"/>
      <c r="C63" s="2"/>
      <c r="D63" s="2"/>
      <c r="E63" s="2"/>
      <c r="F63" s="2"/>
      <c r="G63" s="2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12"/>
      <c r="B64" s="13"/>
      <c r="C64" s="13"/>
      <c r="D64" s="13"/>
      <c r="E64" s="13"/>
      <c r="F64" s="13"/>
      <c r="G64" s="13"/>
      <c r="H64" s="13"/>
      <c r="I64" s="13"/>
      <c r="J64" s="29"/>
      <c r="K64" s="29"/>
      <c r="L64" s="30"/>
      <c r="M64" s="44"/>
    </row>
  </sheetData>
  <autoFilter ref="A1:Q64" xr:uid="{12D28914-9960-424B-9191-A9DEC2EE988A}">
    <sortState xmlns:xlrd2="http://schemas.microsoft.com/office/spreadsheetml/2017/richdata2" ref="A2:Q64">
      <sortCondition ref="A1:A64"/>
    </sortState>
  </autoFilter>
  <conditionalFormatting sqref="N2:N54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9EEC099D-2489-4A69-88EA-C4DC983F73F1}"/>
    <hyperlink ref="A6" r:id="rId2" display="https://www.worldometers.info/coronavirus/usa/california/" xr:uid="{32768949-6FFA-4C56-AA7B-3B4FF6E800C1}"/>
    <hyperlink ref="A11" r:id="rId3" display="https://www.worldometers.info/coronavirus/usa/florida/" xr:uid="{07D7CA71-4E43-44FC-84E6-EA4C201C5496}"/>
    <hyperlink ref="A35" r:id="rId4" display="https://www.worldometers.info/coronavirus/usa/new-york/" xr:uid="{43982151-BFC8-4358-A691-849D56BDE21E}"/>
    <hyperlink ref="A16" r:id="rId5" display="https://www.worldometers.info/coronavirus/usa/illinois/" xr:uid="{69883924-D30D-43B8-8A48-9867FF3E033F}"/>
    <hyperlink ref="A12" r:id="rId6" display="https://www.worldometers.info/coronavirus/usa/georgia/" xr:uid="{7C23FF87-169F-4555-ADBB-5E2C752E3024}"/>
    <hyperlink ref="A36" r:id="rId7" display="https://www.worldometers.info/coronavirus/usa/north-carolina/" xr:uid="{7B478B47-07EF-462E-9D38-2C1180904863}"/>
    <hyperlink ref="A46" r:id="rId8" display="https://www.worldometers.info/coronavirus/usa/tennessee/" xr:uid="{FEDC2504-4AAA-4F24-80A6-00128A22EA23}"/>
    <hyperlink ref="A54" r:id="rId9" display="https://www.worldometers.info/coronavirus/usa/wisconsin/" xr:uid="{E3AF80A5-99C5-4E2C-A198-6788136B8649}"/>
    <hyperlink ref="A33" r:id="rId10" display="https://www.worldometers.info/coronavirus/usa/new-jersey/" xr:uid="{359568C2-70ED-420A-80C6-94891CCA9560}"/>
    <hyperlink ref="A4" r:id="rId11" display="https://www.worldometers.info/coronavirus/usa/arizona/" xr:uid="{9092101C-7C1A-4C5F-AA56-32D27D47E487}"/>
    <hyperlink ref="A38" r:id="rId12" display="https://www.worldometers.info/coronavirus/usa/ohio/" xr:uid="{49975662-0063-4841-83B1-D33206A2067B}"/>
    <hyperlink ref="A41" r:id="rId13" display="https://www.worldometers.info/coronavirus/usa/pennsylvania/" xr:uid="{1E07916F-D9BF-4F9E-99F4-3F13A29B2B01}"/>
    <hyperlink ref="A25" r:id="rId14" display="https://www.worldometers.info/coronavirus/usa/michigan/" xr:uid="{DCAD0E86-E935-42EC-99FB-9338E9D8C9C8}"/>
    <hyperlink ref="A28" r:id="rId15" display="https://www.worldometers.info/coronavirus/usa/missouri/" xr:uid="{2E597963-E7BD-4729-8702-EEE7D67A812E}"/>
    <hyperlink ref="A17" r:id="rId16" display="https://www.worldometers.info/coronavirus/usa/indiana/" xr:uid="{4604B9E9-E2FE-4945-A384-5B278472D30A}"/>
    <hyperlink ref="A2" r:id="rId17" display="https://www.worldometers.info/coronavirus/usa/alabama/" xr:uid="{0D4C0A71-3000-427B-A29E-95F70EE1AB1C}"/>
    <hyperlink ref="A51" r:id="rId18" display="https://www.worldometers.info/coronavirus/usa/virginia/" xr:uid="{B7036EFD-3EBC-403A-BF5B-D39695D5C25E}"/>
    <hyperlink ref="A21" r:id="rId19" display="https://www.worldometers.info/coronavirus/usa/louisiana/" xr:uid="{8504499B-655E-4025-B98E-8CAD0197DEF7}"/>
    <hyperlink ref="A44" r:id="rId20" display="https://www.worldometers.info/coronavirus/usa/south-carolina/" xr:uid="{5BE9A7EC-7774-43BA-88B4-084CD3A46638}"/>
    <hyperlink ref="A26" r:id="rId21" display="https://www.worldometers.info/coronavirus/usa/minnesota/" xr:uid="{2685C5BF-CBA7-4D47-ABB3-A477E81878B6}"/>
    <hyperlink ref="A24" r:id="rId22" display="https://www.worldometers.info/coronavirus/usa/massachusetts/" xr:uid="{4B963ACD-7D06-45B9-AFDC-ABCD34DC987B}"/>
    <hyperlink ref="A18" r:id="rId23" display="https://www.worldometers.info/coronavirus/usa/iowa/" xr:uid="{FF80BFE2-9D30-411E-BF4F-EF531CBACF82}"/>
    <hyperlink ref="A23" r:id="rId24" display="https://www.worldometers.info/coronavirus/usa/maryland/" xr:uid="{2D828C4E-31FD-4C68-828D-848EE99334DD}"/>
    <hyperlink ref="A39" r:id="rId25" display="https://www.worldometers.info/coronavirus/usa/oklahoma/" xr:uid="{66B7C13B-0B5B-4CF9-8EBC-01DBCFCB8FE8}"/>
    <hyperlink ref="A49" r:id="rId26" display="https://www.worldometers.info/coronavirus/usa/utah/" xr:uid="{32EFD843-62EA-4C73-BBD0-0FE5C51648B4}"/>
    <hyperlink ref="A7" r:id="rId27" display="https://www.worldometers.info/coronavirus/usa/colorado/" xr:uid="{06CFC20B-7A6D-4777-AA60-A2AEB5B3C0C6}"/>
    <hyperlink ref="A27" r:id="rId28" display="https://www.worldometers.info/coronavirus/usa/mississippi/" xr:uid="{CAB0F2F9-3248-4180-BCFD-8B821E592BBF}"/>
    <hyperlink ref="A5" r:id="rId29" display="https://www.worldometers.info/coronavirus/usa/arkansas/" xr:uid="{3B3193D2-0556-405E-8D64-D349AB841A27}"/>
    <hyperlink ref="A20" r:id="rId30" display="https://www.worldometers.info/coronavirus/usa/kentucky/" xr:uid="{4D54A797-B97A-427E-8510-82B6AEF9FC79}"/>
    <hyperlink ref="A52" r:id="rId31" display="https://www.worldometers.info/coronavirus/usa/washington/" xr:uid="{1E863F10-2313-49B8-AF72-E7F88DD7130D}"/>
    <hyperlink ref="A31" r:id="rId32" display="https://www.worldometers.info/coronavirus/usa/nevada/" xr:uid="{A4364F0B-9C72-406B-9D68-0A3AAEA480D1}"/>
    <hyperlink ref="A19" r:id="rId33" display="https://www.worldometers.info/coronavirus/usa/kansas/" xr:uid="{9E85D808-14C6-4957-82A7-DC1756D7706C}"/>
    <hyperlink ref="A30" r:id="rId34" display="https://www.worldometers.info/coronavirus/usa/nebraska/" xr:uid="{253A29BD-DE4D-459F-9A14-ED26BBC714C6}"/>
    <hyperlink ref="A8" r:id="rId35" display="https://www.worldometers.info/coronavirus/usa/connecticut/" xr:uid="{A9208292-106D-49C0-8176-4B4E341F7E21}"/>
    <hyperlink ref="A15" r:id="rId36" display="https://www.worldometers.info/coronavirus/usa/idaho/" xr:uid="{C7F16EA7-B0CC-489E-B052-511C1FC5CEBF}"/>
    <hyperlink ref="A45" r:id="rId37" display="https://www.worldometers.info/coronavirus/usa/south-dakota/" xr:uid="{407BE26D-E7EB-4CFF-B17F-ED5702A90CFA}"/>
    <hyperlink ref="A34" r:id="rId38" display="https://www.worldometers.info/coronavirus/usa/new-mexico/" xr:uid="{DA9C40FD-B868-4931-B18B-AD343B8AEFDD}"/>
    <hyperlink ref="A37" r:id="rId39" display="https://www.worldometers.info/coronavirus/usa/north-dakota/" xr:uid="{9ECD2340-DAEF-4832-BA09-9E6332788FF9}"/>
    <hyperlink ref="A40" r:id="rId40" display="https://www.worldometers.info/coronavirus/usa/oregon/" xr:uid="{D85B1D31-F9FD-4535-9A6B-C0B8CB5AF40D}"/>
    <hyperlink ref="A29" r:id="rId41" display="https://www.worldometers.info/coronavirus/usa/montana/" xr:uid="{1075C7B2-DAA6-4080-854F-61D8D297984B}"/>
    <hyperlink ref="A43" r:id="rId42" display="https://www.worldometers.info/coronavirus/usa/rhode-island/" xr:uid="{27DCC7CD-F34A-4BDF-AF8F-5B0E9AB43A7C}"/>
    <hyperlink ref="A53" r:id="rId43" display="https://www.worldometers.info/coronavirus/usa/west-virginia/" xr:uid="{97BED086-84AD-478F-A7C9-602369CD645B}"/>
    <hyperlink ref="A9" r:id="rId44" display="https://www.worldometers.info/coronavirus/usa/delaware/" xr:uid="{8E87BD72-9C3F-4C5D-9379-3809CE4EDF98}"/>
    <hyperlink ref="A3" r:id="rId45" display="https://www.worldometers.info/coronavirus/usa/alaska/" xr:uid="{910AC8E9-9FF1-41BE-84AB-2E82E96BC8E7}"/>
    <hyperlink ref="A10" r:id="rId46" display="https://www.worldometers.info/coronavirus/usa/district-of-columbia/" xr:uid="{2011E73E-C6A8-4B94-BF29-872273BB1E7A}"/>
    <hyperlink ref="A55" r:id="rId47" display="https://www.worldometers.info/coronavirus/usa/wyoming/" xr:uid="{34FC413C-D6B3-4075-8960-A5A5861AC2AF}"/>
    <hyperlink ref="A14" r:id="rId48" display="https://www.worldometers.info/coronavirus/usa/hawaii/" xr:uid="{DBA49770-0C69-4AC9-97C8-6E3767EFECD3}"/>
    <hyperlink ref="A32" r:id="rId49" display="https://www.worldometers.info/coronavirus/usa/new-hampshire/" xr:uid="{80E6CB55-4D51-4461-83A5-B59CECD36A17}"/>
    <hyperlink ref="A22" r:id="rId50" display="https://www.worldometers.info/coronavirus/usa/maine/" xr:uid="{82B74597-0089-48F2-BE48-1627DF821BD8}"/>
    <hyperlink ref="A50" r:id="rId51" display="https://www.worldometers.info/coronavirus/usa/vermont/" xr:uid="{9BD6D3A1-4C10-4DB5-88E7-27F473EAF170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1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7"/>
  </cols>
  <sheetData>
    <row r="1" spans="1:2" ht="15" thickBot="1" x14ac:dyDescent="0.4"/>
    <row r="2" spans="1:2" ht="15" thickBot="1" x14ac:dyDescent="0.4">
      <c r="A2" s="39" t="s">
        <v>36</v>
      </c>
      <c r="B2" s="48">
        <v>3084</v>
      </c>
    </row>
    <row r="3" spans="1:2" ht="15" thickBot="1" x14ac:dyDescent="0.4">
      <c r="A3" s="39" t="s">
        <v>52</v>
      </c>
      <c r="B3" s="48">
        <v>84</v>
      </c>
    </row>
    <row r="4" spans="1:2" ht="15" thickBot="1" x14ac:dyDescent="0.4">
      <c r="A4" s="39" t="s">
        <v>33</v>
      </c>
      <c r="B4" s="48">
        <v>6164</v>
      </c>
    </row>
    <row r="5" spans="1:2" ht="15" thickBot="1" x14ac:dyDescent="0.4">
      <c r="A5" s="39" t="s">
        <v>34</v>
      </c>
      <c r="B5" s="48">
        <v>2085</v>
      </c>
    </row>
    <row r="6" spans="1:2" ht="15" thickBot="1" x14ac:dyDescent="0.4">
      <c r="A6" s="39" t="s">
        <v>10</v>
      </c>
      <c r="B6" s="48">
        <v>17977</v>
      </c>
    </row>
    <row r="7" spans="1:2" ht="15" thickBot="1" x14ac:dyDescent="0.4">
      <c r="A7" s="39" t="s">
        <v>18</v>
      </c>
      <c r="B7" s="48">
        <v>2394</v>
      </c>
    </row>
    <row r="8" spans="1:2" ht="15" thickBot="1" x14ac:dyDescent="0.4">
      <c r="A8" s="39" t="s">
        <v>23</v>
      </c>
      <c r="B8" s="48">
        <v>4671</v>
      </c>
    </row>
    <row r="9" spans="1:2" ht="15" thickBot="1" x14ac:dyDescent="0.4">
      <c r="A9" s="39" t="s">
        <v>43</v>
      </c>
      <c r="B9" s="48">
        <v>718</v>
      </c>
    </row>
    <row r="10" spans="1:2" ht="29.5" thickBot="1" x14ac:dyDescent="0.4">
      <c r="A10" s="39" t="s">
        <v>63</v>
      </c>
      <c r="B10" s="48">
        <v>654</v>
      </c>
    </row>
    <row r="11" spans="1:2" ht="15" thickBot="1" x14ac:dyDescent="0.4">
      <c r="A11" s="39" t="s">
        <v>13</v>
      </c>
      <c r="B11" s="48">
        <v>17121</v>
      </c>
    </row>
    <row r="12" spans="1:2" ht="15" thickBot="1" x14ac:dyDescent="0.4">
      <c r="A12" s="39" t="s">
        <v>16</v>
      </c>
      <c r="B12" s="48">
        <v>8648</v>
      </c>
    </row>
    <row r="13" spans="1:2" ht="15" thickBot="1" x14ac:dyDescent="0.4">
      <c r="A13" s="40" t="s">
        <v>64</v>
      </c>
      <c r="B13" s="48">
        <v>89</v>
      </c>
    </row>
    <row r="14" spans="1:2" ht="15" thickBot="1" x14ac:dyDescent="0.4">
      <c r="A14" s="39" t="s">
        <v>47</v>
      </c>
      <c r="B14" s="48">
        <v>221</v>
      </c>
    </row>
    <row r="15" spans="1:2" ht="15" thickBot="1" x14ac:dyDescent="0.4">
      <c r="A15" s="39" t="s">
        <v>49</v>
      </c>
      <c r="B15" s="48">
        <v>686</v>
      </c>
    </row>
    <row r="16" spans="1:2" ht="15" thickBot="1" x14ac:dyDescent="0.4">
      <c r="A16" s="39" t="s">
        <v>12</v>
      </c>
      <c r="B16" s="48">
        <v>10538</v>
      </c>
    </row>
    <row r="17" spans="1:2" ht="15" thickBot="1" x14ac:dyDescent="0.4">
      <c r="A17" s="39" t="s">
        <v>27</v>
      </c>
      <c r="B17" s="48">
        <v>4629</v>
      </c>
    </row>
    <row r="18" spans="1:2" ht="15" thickBot="1" x14ac:dyDescent="0.4">
      <c r="A18" s="39" t="s">
        <v>41</v>
      </c>
      <c r="B18" s="48">
        <v>1845</v>
      </c>
    </row>
    <row r="19" spans="1:2" ht="15" thickBot="1" x14ac:dyDescent="0.4">
      <c r="A19" s="39" t="s">
        <v>45</v>
      </c>
      <c r="B19" s="48">
        <v>1166</v>
      </c>
    </row>
    <row r="20" spans="1:2" ht="15" thickBot="1" x14ac:dyDescent="0.4">
      <c r="A20" s="39" t="s">
        <v>38</v>
      </c>
      <c r="B20" s="48">
        <v>1565</v>
      </c>
    </row>
    <row r="21" spans="1:2" ht="15" thickBot="1" x14ac:dyDescent="0.4">
      <c r="A21" s="39" t="s">
        <v>14</v>
      </c>
      <c r="B21" s="48">
        <v>6036</v>
      </c>
    </row>
    <row r="22" spans="1:2" ht="15" thickBot="1" x14ac:dyDescent="0.4">
      <c r="A22" s="39" t="s">
        <v>39</v>
      </c>
      <c r="B22" s="48">
        <v>152</v>
      </c>
    </row>
    <row r="23" spans="1:2" ht="15" thickBot="1" x14ac:dyDescent="0.4">
      <c r="A23" s="39" t="s">
        <v>26</v>
      </c>
      <c r="B23" s="48">
        <v>4212</v>
      </c>
    </row>
    <row r="24" spans="1:2" ht="15" thickBot="1" x14ac:dyDescent="0.4">
      <c r="A24" s="39" t="s">
        <v>17</v>
      </c>
      <c r="B24" s="48">
        <v>10149</v>
      </c>
    </row>
    <row r="25" spans="1:2" ht="15" thickBot="1" x14ac:dyDescent="0.4">
      <c r="A25" s="39" t="s">
        <v>11</v>
      </c>
      <c r="B25" s="48">
        <v>7945</v>
      </c>
    </row>
    <row r="26" spans="1:2" ht="15" thickBot="1" x14ac:dyDescent="0.4">
      <c r="A26" s="39" t="s">
        <v>32</v>
      </c>
      <c r="B26" s="48">
        <v>2710</v>
      </c>
    </row>
    <row r="27" spans="1:2" ht="15" thickBot="1" x14ac:dyDescent="0.4">
      <c r="A27" s="39" t="s">
        <v>30</v>
      </c>
      <c r="B27" s="48">
        <v>3443</v>
      </c>
    </row>
    <row r="28" spans="1:2" ht="15" thickBot="1" x14ac:dyDescent="0.4">
      <c r="A28" s="39" t="s">
        <v>35</v>
      </c>
      <c r="B28" s="48">
        <v>3326</v>
      </c>
    </row>
    <row r="29" spans="1:2" ht="15" thickBot="1" x14ac:dyDescent="0.4">
      <c r="A29" s="39" t="s">
        <v>51</v>
      </c>
      <c r="B29" s="48">
        <v>456</v>
      </c>
    </row>
    <row r="30" spans="1:2" ht="15" thickBot="1" x14ac:dyDescent="0.4">
      <c r="A30" s="39" t="s">
        <v>50</v>
      </c>
      <c r="B30" s="48">
        <v>703</v>
      </c>
    </row>
    <row r="31" spans="1:2" ht="15" thickBot="1" x14ac:dyDescent="0.4">
      <c r="A31" s="39" t="s">
        <v>31</v>
      </c>
      <c r="B31" s="48">
        <v>1851</v>
      </c>
    </row>
    <row r="32" spans="1:2" ht="29.5" thickBot="1" x14ac:dyDescent="0.4">
      <c r="A32" s="39" t="s">
        <v>42</v>
      </c>
      <c r="B32" s="48">
        <v>489</v>
      </c>
    </row>
    <row r="33" spans="1:2" ht="15" thickBot="1" x14ac:dyDescent="0.4">
      <c r="A33" s="39" t="s">
        <v>8</v>
      </c>
      <c r="B33" s="48">
        <v>16563</v>
      </c>
    </row>
    <row r="34" spans="1:2" ht="15" thickBot="1" x14ac:dyDescent="0.4">
      <c r="A34" s="39" t="s">
        <v>44</v>
      </c>
      <c r="B34" s="48">
        <v>1118</v>
      </c>
    </row>
    <row r="35" spans="1:2" ht="15" thickBot="1" x14ac:dyDescent="0.4">
      <c r="A35" s="39" t="s">
        <v>7</v>
      </c>
      <c r="B35" s="48">
        <v>33821</v>
      </c>
    </row>
    <row r="36" spans="1:2" ht="15" thickBot="1" x14ac:dyDescent="0.4">
      <c r="A36" s="39" t="s">
        <v>24</v>
      </c>
      <c r="B36" s="48">
        <v>4607</v>
      </c>
    </row>
    <row r="37" spans="1:2" ht="15" thickBot="1" x14ac:dyDescent="0.4">
      <c r="A37" s="39" t="s">
        <v>53</v>
      </c>
      <c r="B37" s="48">
        <v>639</v>
      </c>
    </row>
    <row r="38" spans="1:2" ht="15" thickBot="1" x14ac:dyDescent="0.4">
      <c r="A38" s="39" t="s">
        <v>21</v>
      </c>
      <c r="B38" s="48">
        <v>5559</v>
      </c>
    </row>
    <row r="39" spans="1:2" ht="15" thickBot="1" x14ac:dyDescent="0.4">
      <c r="A39" s="39" t="s">
        <v>46</v>
      </c>
      <c r="B39" s="48">
        <v>1438</v>
      </c>
    </row>
    <row r="40" spans="1:2" ht="15" thickBot="1" x14ac:dyDescent="0.4">
      <c r="A40" s="39" t="s">
        <v>37</v>
      </c>
      <c r="B40" s="48">
        <v>730</v>
      </c>
    </row>
    <row r="41" spans="1:2" ht="15" thickBot="1" x14ac:dyDescent="0.4">
      <c r="A41" s="39" t="s">
        <v>19</v>
      </c>
      <c r="B41" s="48">
        <v>9100</v>
      </c>
    </row>
    <row r="42" spans="1:2" ht="15" thickBot="1" x14ac:dyDescent="0.4">
      <c r="A42" s="40" t="s">
        <v>65</v>
      </c>
      <c r="B42" s="48">
        <v>872</v>
      </c>
    </row>
    <row r="43" spans="1:2" ht="15" thickBot="1" x14ac:dyDescent="0.4">
      <c r="A43" s="39" t="s">
        <v>40</v>
      </c>
      <c r="B43" s="48">
        <v>1224</v>
      </c>
    </row>
    <row r="44" spans="1:2" ht="15" thickBot="1" x14ac:dyDescent="0.4">
      <c r="A44" s="39" t="s">
        <v>25</v>
      </c>
      <c r="B44" s="48">
        <v>4036</v>
      </c>
    </row>
    <row r="45" spans="1:2" ht="15" thickBot="1" x14ac:dyDescent="0.4">
      <c r="A45" s="39" t="s">
        <v>54</v>
      </c>
      <c r="B45" s="48">
        <v>536</v>
      </c>
    </row>
    <row r="46" spans="1:2" ht="15" thickBot="1" x14ac:dyDescent="0.4">
      <c r="A46" s="39" t="s">
        <v>20</v>
      </c>
      <c r="B46" s="48">
        <v>3595</v>
      </c>
    </row>
    <row r="47" spans="1:2" ht="15" thickBot="1" x14ac:dyDescent="0.4">
      <c r="A47" s="39" t="s">
        <v>15</v>
      </c>
      <c r="B47" s="48">
        <v>19286</v>
      </c>
    </row>
    <row r="48" spans="1:2" ht="21.5" thickBot="1" x14ac:dyDescent="0.4">
      <c r="A48" s="40" t="s">
        <v>66</v>
      </c>
      <c r="B48" s="48">
        <v>23</v>
      </c>
    </row>
    <row r="49" spans="1:2" ht="15" thickBot="1" x14ac:dyDescent="0.4">
      <c r="A49" s="39" t="s">
        <v>28</v>
      </c>
      <c r="B49" s="48">
        <v>659</v>
      </c>
    </row>
    <row r="50" spans="1:2" ht="15" thickBot="1" x14ac:dyDescent="0.4">
      <c r="A50" s="39" t="s">
        <v>48</v>
      </c>
      <c r="B50" s="48">
        <v>59</v>
      </c>
    </row>
    <row r="51" spans="1:2" ht="15" thickBot="1" x14ac:dyDescent="0.4">
      <c r="A51" s="39" t="s">
        <v>29</v>
      </c>
      <c r="B51" s="48">
        <v>3707</v>
      </c>
    </row>
    <row r="52" spans="1:2" ht="15" thickBot="1" x14ac:dyDescent="0.4">
      <c r="A52" s="39" t="s">
        <v>9</v>
      </c>
      <c r="B52" s="48">
        <v>2450</v>
      </c>
    </row>
    <row r="53" spans="1:2" ht="15" thickBot="1" x14ac:dyDescent="0.4">
      <c r="A53" s="39" t="s">
        <v>56</v>
      </c>
      <c r="B53" s="48">
        <v>502</v>
      </c>
    </row>
    <row r="54" spans="1:2" ht="15" thickBot="1" x14ac:dyDescent="0.4">
      <c r="A54" s="39" t="s">
        <v>22</v>
      </c>
      <c r="B54" s="48">
        <v>2312</v>
      </c>
    </row>
    <row r="55" spans="1:2" ht="15" thickBot="1" x14ac:dyDescent="0.4">
      <c r="A55" s="46" t="s">
        <v>55</v>
      </c>
      <c r="B55" s="49">
        <v>114</v>
      </c>
    </row>
    <row r="56" spans="1:2" ht="15" thickBot="1" x14ac:dyDescent="0.4">
      <c r="A56" s="46" t="s">
        <v>55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56" r:id="rId1" display="https://www.worldometers.info/coronavirus/usa/wyoming/" xr:uid="{14123427-B1F6-428C-9D91-7044B4B2E14F}"/>
    <hyperlink ref="A47" r:id="rId2" display="https://www.worldometers.info/coronavirus/usa/texas/" xr:uid="{4FFE3512-44A8-452F-B5FA-5375FC2307CC}"/>
    <hyperlink ref="A6" r:id="rId3" display="https://www.worldometers.info/coronavirus/usa/california/" xr:uid="{BB199336-A9BE-490B-B959-D58BCD7631A0}"/>
    <hyperlink ref="A11" r:id="rId4" display="https://www.worldometers.info/coronavirus/usa/florida/" xr:uid="{5088110E-6366-46D8-8A11-AA6553085173}"/>
    <hyperlink ref="A35" r:id="rId5" display="https://www.worldometers.info/coronavirus/usa/new-york/" xr:uid="{8375B11B-61FA-40B3-B0BA-5D7F7B9C1BBF}"/>
    <hyperlink ref="A16" r:id="rId6" display="https://www.worldometers.info/coronavirus/usa/illinois/" xr:uid="{A10832B9-945A-469B-8309-5B02AD0AAB1B}"/>
    <hyperlink ref="A12" r:id="rId7" display="https://www.worldometers.info/coronavirus/usa/georgia/" xr:uid="{08A334C1-C099-417C-8692-E765FD14D5F4}"/>
    <hyperlink ref="A36" r:id="rId8" display="https://www.worldometers.info/coronavirus/usa/north-carolina/" xr:uid="{E53494C3-29A0-497E-A0D5-63AA7A455B90}"/>
    <hyperlink ref="A46" r:id="rId9" display="https://www.worldometers.info/coronavirus/usa/tennessee/" xr:uid="{C320C164-A17D-4501-B9E6-B272066EFABF}"/>
    <hyperlink ref="A54" r:id="rId10" display="https://www.worldometers.info/coronavirus/usa/wisconsin/" xr:uid="{1E193302-58B2-4846-8B55-21EFEAA7E1A5}"/>
    <hyperlink ref="A33" r:id="rId11" display="https://www.worldometers.info/coronavirus/usa/new-jersey/" xr:uid="{D5396067-0204-420D-8B12-AC5A932F9CAB}"/>
    <hyperlink ref="A4" r:id="rId12" display="https://www.worldometers.info/coronavirus/usa/arizona/" xr:uid="{6B5CF73B-FD79-4B63-9BB4-5871AD64CDBA}"/>
    <hyperlink ref="A38" r:id="rId13" display="https://www.worldometers.info/coronavirus/usa/ohio/" xr:uid="{AFAEA9F4-D984-441E-887F-9E06B12333E9}"/>
    <hyperlink ref="A41" r:id="rId14" display="https://www.worldometers.info/coronavirus/usa/pennsylvania/" xr:uid="{C0EC4607-6BF0-479E-A1F2-ACB4ACE4F757}"/>
    <hyperlink ref="A25" r:id="rId15" display="https://www.worldometers.info/coronavirus/usa/michigan/" xr:uid="{3A43C722-AABD-4792-886C-B7B3EA2D36D7}"/>
    <hyperlink ref="A28" r:id="rId16" display="https://www.worldometers.info/coronavirus/usa/missouri/" xr:uid="{AC489638-78A2-4EB3-A19E-A5C326D6ADB0}"/>
    <hyperlink ref="A17" r:id="rId17" display="https://www.worldometers.info/coronavirus/usa/indiana/" xr:uid="{DB4D1BC1-69D8-416E-9EEE-5818F70B2047}"/>
    <hyperlink ref="A2" r:id="rId18" display="https://www.worldometers.info/coronavirus/usa/alabama/" xr:uid="{3885915A-ED67-414B-ABBB-DFCC70880C95}"/>
    <hyperlink ref="A51" r:id="rId19" display="https://www.worldometers.info/coronavirus/usa/virginia/" xr:uid="{67F51051-8E37-4EDE-A968-3761DDB03C35}"/>
    <hyperlink ref="A21" r:id="rId20" display="https://www.worldometers.info/coronavirus/usa/louisiana/" xr:uid="{83BA1870-FF1A-4C1F-A142-DBC88E9E75AA}"/>
    <hyperlink ref="A44" r:id="rId21" display="https://www.worldometers.info/coronavirus/usa/south-carolina/" xr:uid="{53C13357-D2D4-4C72-9BC4-647E48109534}"/>
    <hyperlink ref="A26" r:id="rId22" display="https://www.worldometers.info/coronavirus/usa/minnesota/" xr:uid="{0855DBCC-197E-4DFE-B7A6-A93772C8CCE4}"/>
    <hyperlink ref="A24" r:id="rId23" display="https://www.worldometers.info/coronavirus/usa/massachusetts/" xr:uid="{46AD586D-A47E-4C70-ADA6-FC9E9FE2E328}"/>
    <hyperlink ref="A18" r:id="rId24" display="https://www.worldometers.info/coronavirus/usa/iowa/" xr:uid="{56D06516-23DB-49F2-9EA9-CDE339A45F03}"/>
    <hyperlink ref="A23" r:id="rId25" display="https://www.worldometers.info/coronavirus/usa/maryland/" xr:uid="{9FF50B3C-5764-485F-AECB-8A49CAF1D752}"/>
    <hyperlink ref="A39" r:id="rId26" display="https://www.worldometers.info/coronavirus/usa/oklahoma/" xr:uid="{B8B27F79-29B9-4C4B-81BA-A509E4ABB884}"/>
    <hyperlink ref="A49" r:id="rId27" display="https://www.worldometers.info/coronavirus/usa/utah/" xr:uid="{0ABC53DB-85A4-49D1-84E1-6E00654A854C}"/>
    <hyperlink ref="A7" r:id="rId28" display="https://www.worldometers.info/coronavirus/usa/colorado/" xr:uid="{09D8A245-0EE2-455C-9A1A-824A3F42339C}"/>
    <hyperlink ref="A27" r:id="rId29" display="https://www.worldometers.info/coronavirus/usa/mississippi/" xr:uid="{85839821-2FE2-49BA-968A-D99E6A4C3DB7}"/>
    <hyperlink ref="A5" r:id="rId30" display="https://www.worldometers.info/coronavirus/usa/arkansas/" xr:uid="{C4AE8BA6-E4C8-4CC1-8736-C7F0D4E754C1}"/>
    <hyperlink ref="A20" r:id="rId31" display="https://www.worldometers.info/coronavirus/usa/kentucky/" xr:uid="{EEF9DD59-5962-4FE5-ACC5-DFA3B47EC810}"/>
    <hyperlink ref="A52" r:id="rId32" display="https://www.worldometers.info/coronavirus/usa/washington/" xr:uid="{44C3798C-DEDB-48CD-9956-FA80C865938A}"/>
    <hyperlink ref="A31" r:id="rId33" display="https://www.worldometers.info/coronavirus/usa/nevada/" xr:uid="{4321DEC8-D74E-434D-BF9D-0F97E60255AF}"/>
    <hyperlink ref="A19" r:id="rId34" display="https://www.worldometers.info/coronavirus/usa/kansas/" xr:uid="{FD837886-3D7E-41A7-B304-99415C1AF044}"/>
    <hyperlink ref="A30" r:id="rId35" display="https://www.worldometers.info/coronavirus/usa/nebraska/" xr:uid="{0B2E121E-728D-4691-8BB3-4490CDE8EA23}"/>
    <hyperlink ref="A8" r:id="rId36" display="https://www.worldometers.info/coronavirus/usa/connecticut/" xr:uid="{93D57B21-B475-4C5D-A8B6-6483E27A158F}"/>
    <hyperlink ref="A15" r:id="rId37" display="https://www.worldometers.info/coronavirus/usa/idaho/" xr:uid="{765CB371-1B84-4908-9AAB-F27C9555A9F7}"/>
    <hyperlink ref="A45" r:id="rId38" display="https://www.worldometers.info/coronavirus/usa/south-dakota/" xr:uid="{66724859-4052-4390-AC93-41607FACC172}"/>
    <hyperlink ref="A34" r:id="rId39" display="https://www.worldometers.info/coronavirus/usa/new-mexico/" xr:uid="{942171DD-F09B-4153-A1AF-6BBE1F6CDAD8}"/>
    <hyperlink ref="A37" r:id="rId40" display="https://www.worldometers.info/coronavirus/usa/north-dakota/" xr:uid="{B04331BC-CB7C-4AA7-A299-AB2D4AE941DA}"/>
    <hyperlink ref="A40" r:id="rId41" display="https://www.worldometers.info/coronavirus/usa/oregon/" xr:uid="{502DA566-EAAB-4B2B-A9C6-CF9B3990F1D8}"/>
    <hyperlink ref="A29" r:id="rId42" display="https://www.worldometers.info/coronavirus/usa/montana/" xr:uid="{79AF40F2-67F5-4957-BAE5-8DFDACBF2EEC}"/>
    <hyperlink ref="A43" r:id="rId43" display="https://www.worldometers.info/coronavirus/usa/rhode-island/" xr:uid="{B7761AFE-CA92-4AA1-8E16-9B3FFFD43597}"/>
    <hyperlink ref="A53" r:id="rId44" display="https://www.worldometers.info/coronavirus/usa/west-virginia/" xr:uid="{79637D79-0086-4ABF-A863-7F0457503143}"/>
    <hyperlink ref="A9" r:id="rId45" display="https://www.worldometers.info/coronavirus/usa/delaware/" xr:uid="{20F030AF-1105-40C9-86A4-84F56FEF7E65}"/>
    <hyperlink ref="A3" r:id="rId46" display="https://www.worldometers.info/coronavirus/usa/alaska/" xr:uid="{0067EEC2-BADC-4B93-A38F-70A2615CAE3C}"/>
    <hyperlink ref="A10" r:id="rId47" display="https://www.worldometers.info/coronavirus/usa/district-of-columbia/" xr:uid="{45575FA4-488E-4AAE-B18C-206D792E0524}"/>
    <hyperlink ref="A55" r:id="rId48" display="https://www.worldometers.info/coronavirus/usa/wyoming/" xr:uid="{CB0A6350-D1F7-4EF8-AF52-268D3F763E1A}"/>
    <hyperlink ref="A14" r:id="rId49" display="https://www.worldometers.info/coronavirus/usa/hawaii/" xr:uid="{0AF8DFB3-FC2D-4E6A-8EC9-A44B89DBA7FC}"/>
    <hyperlink ref="A32" r:id="rId50" display="https://www.worldometers.info/coronavirus/usa/new-hampshire/" xr:uid="{EA0D3EE1-3457-4EC5-BBAB-E7D2D5D2CB12}"/>
    <hyperlink ref="A22" r:id="rId51" display="https://www.worldometers.info/coronavirus/usa/maine/" xr:uid="{5811E856-BCF2-4EA7-B293-D02078FCA2F3}"/>
    <hyperlink ref="A50" r:id="rId52" display="https://www.worldometers.info/coronavirus/usa/vermont/" xr:uid="{ABABDF81-B4BA-4499-954D-0272F97DA7D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6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8">
        <v>3084</v>
      </c>
    </row>
    <row r="3" spans="1:3" ht="15" thickBot="1" x14ac:dyDescent="0.4">
      <c r="B3" s="39" t="s">
        <v>52</v>
      </c>
      <c r="C3" s="48">
        <v>84</v>
      </c>
    </row>
    <row r="4" spans="1:3" ht="15" thickBot="1" x14ac:dyDescent="0.4">
      <c r="A4" s="27" t="s">
        <v>33</v>
      </c>
      <c r="B4" s="39" t="s">
        <v>33</v>
      </c>
      <c r="C4" s="48">
        <v>6164</v>
      </c>
    </row>
    <row r="5" spans="1:3" ht="15" thickBot="1" x14ac:dyDescent="0.4">
      <c r="A5" s="27" t="s">
        <v>34</v>
      </c>
      <c r="B5" s="39" t="s">
        <v>34</v>
      </c>
      <c r="C5" s="48">
        <v>2085</v>
      </c>
    </row>
    <row r="6" spans="1:3" ht="15" thickBot="1" x14ac:dyDescent="0.4">
      <c r="A6" s="27" t="s">
        <v>10</v>
      </c>
      <c r="B6" s="39" t="s">
        <v>10</v>
      </c>
      <c r="C6" s="48">
        <v>17977</v>
      </c>
    </row>
    <row r="7" spans="1:3" ht="15" thickBot="1" x14ac:dyDescent="0.4">
      <c r="A7" s="27" t="s">
        <v>18</v>
      </c>
      <c r="B7" s="39" t="s">
        <v>18</v>
      </c>
      <c r="C7" s="48">
        <v>2394</v>
      </c>
    </row>
    <row r="8" spans="1:3" ht="15" thickBot="1" x14ac:dyDescent="0.4">
      <c r="A8" s="27" t="s">
        <v>23</v>
      </c>
      <c r="B8" s="39" t="s">
        <v>23</v>
      </c>
      <c r="C8" s="48">
        <v>4671</v>
      </c>
    </row>
    <row r="9" spans="1:3" ht="15" thickBot="1" x14ac:dyDescent="0.4">
      <c r="A9" s="27" t="s">
        <v>43</v>
      </c>
      <c r="B9" s="39" t="s">
        <v>43</v>
      </c>
      <c r="C9" s="48">
        <v>718</v>
      </c>
    </row>
    <row r="10" spans="1:3" ht="29.5" thickBot="1" x14ac:dyDescent="0.4">
      <c r="A10" s="27" t="s">
        <v>94</v>
      </c>
      <c r="B10" s="39" t="s">
        <v>63</v>
      </c>
      <c r="C10" s="48">
        <v>654</v>
      </c>
    </row>
    <row r="11" spans="1:3" ht="15" thickBot="1" x14ac:dyDescent="0.4">
      <c r="A11" s="27" t="s">
        <v>13</v>
      </c>
      <c r="B11" s="39" t="s">
        <v>13</v>
      </c>
      <c r="C11" s="48">
        <v>17121</v>
      </c>
    </row>
    <row r="12" spans="1:3" ht="15" thickBot="1" x14ac:dyDescent="0.4">
      <c r="A12" s="27" t="s">
        <v>16</v>
      </c>
      <c r="B12" s="39" t="s">
        <v>16</v>
      </c>
      <c r="C12" s="48">
        <v>8648</v>
      </c>
    </row>
    <row r="13" spans="1:3" ht="13" thickBot="1" x14ac:dyDescent="0.4">
      <c r="A13" s="27" t="s">
        <v>64</v>
      </c>
      <c r="B13" s="40" t="s">
        <v>64</v>
      </c>
      <c r="C13" s="48">
        <v>89</v>
      </c>
    </row>
    <row r="14" spans="1:3" ht="15" thickBot="1" x14ac:dyDescent="0.4">
      <c r="B14" s="39" t="s">
        <v>47</v>
      </c>
      <c r="C14" s="48">
        <v>221</v>
      </c>
    </row>
    <row r="15" spans="1:3" ht="15" thickBot="1" x14ac:dyDescent="0.4">
      <c r="A15" s="27" t="s">
        <v>49</v>
      </c>
      <c r="B15" s="39" t="s">
        <v>49</v>
      </c>
      <c r="C15" s="48">
        <v>686</v>
      </c>
    </row>
    <row r="16" spans="1:3" ht="15" thickBot="1" x14ac:dyDescent="0.4">
      <c r="A16" s="27" t="s">
        <v>12</v>
      </c>
      <c r="B16" s="39" t="s">
        <v>12</v>
      </c>
      <c r="C16" s="48">
        <v>10538</v>
      </c>
    </row>
    <row r="17" spans="1:3" ht="15" thickBot="1" x14ac:dyDescent="0.4">
      <c r="A17" s="27" t="s">
        <v>27</v>
      </c>
      <c r="B17" s="39" t="s">
        <v>27</v>
      </c>
      <c r="C17" s="48">
        <v>4629</v>
      </c>
    </row>
    <row r="18" spans="1:3" ht="15" thickBot="1" x14ac:dyDescent="0.4">
      <c r="A18" s="27" t="s">
        <v>41</v>
      </c>
      <c r="B18" s="39" t="s">
        <v>41</v>
      </c>
      <c r="C18" s="48">
        <v>1845</v>
      </c>
    </row>
    <row r="19" spans="1:3" ht="15" thickBot="1" x14ac:dyDescent="0.4">
      <c r="A19" s="27" t="s">
        <v>45</v>
      </c>
      <c r="B19" s="39" t="s">
        <v>45</v>
      </c>
      <c r="C19" s="48">
        <v>1166</v>
      </c>
    </row>
    <row r="20" spans="1:3" ht="15" thickBot="1" x14ac:dyDescent="0.4">
      <c r="A20" s="27" t="s">
        <v>38</v>
      </c>
      <c r="B20" s="39" t="s">
        <v>38</v>
      </c>
      <c r="C20" s="48">
        <v>1565</v>
      </c>
    </row>
    <row r="21" spans="1:3" ht="15" thickBot="1" x14ac:dyDescent="0.4">
      <c r="A21" s="27" t="s">
        <v>14</v>
      </c>
      <c r="B21" s="39" t="s">
        <v>14</v>
      </c>
      <c r="C21" s="48">
        <v>6036</v>
      </c>
    </row>
    <row r="22" spans="1:3" ht="15" thickBot="1" x14ac:dyDescent="0.4">
      <c r="B22" s="39" t="s">
        <v>39</v>
      </c>
      <c r="C22" s="48">
        <v>152</v>
      </c>
    </row>
    <row r="23" spans="1:3" ht="15" thickBot="1" x14ac:dyDescent="0.4">
      <c r="A23" s="27" t="s">
        <v>26</v>
      </c>
      <c r="B23" s="39" t="s">
        <v>26</v>
      </c>
      <c r="C23" s="48">
        <v>4212</v>
      </c>
    </row>
    <row r="24" spans="1:3" ht="15" thickBot="1" x14ac:dyDescent="0.4">
      <c r="A24" s="27" t="s">
        <v>17</v>
      </c>
      <c r="B24" s="39" t="s">
        <v>17</v>
      </c>
      <c r="C24" s="48">
        <v>10149</v>
      </c>
    </row>
    <row r="25" spans="1:3" ht="15" thickBot="1" x14ac:dyDescent="0.4">
      <c r="A25" s="27" t="s">
        <v>11</v>
      </c>
      <c r="B25" s="39" t="s">
        <v>11</v>
      </c>
      <c r="C25" s="48">
        <v>7945</v>
      </c>
    </row>
    <row r="26" spans="1:3" ht="15" thickBot="1" x14ac:dyDescent="0.4">
      <c r="A26" s="27" t="s">
        <v>32</v>
      </c>
      <c r="B26" s="39" t="s">
        <v>32</v>
      </c>
      <c r="C26" s="48">
        <v>2710</v>
      </c>
    </row>
    <row r="27" spans="1:3" ht="15" thickBot="1" x14ac:dyDescent="0.4">
      <c r="A27" s="27" t="s">
        <v>30</v>
      </c>
      <c r="B27" s="39" t="s">
        <v>30</v>
      </c>
      <c r="C27" s="48">
        <v>3443</v>
      </c>
    </row>
    <row r="28" spans="1:3" ht="15" thickBot="1" x14ac:dyDescent="0.4">
      <c r="A28" s="27" t="s">
        <v>35</v>
      </c>
      <c r="B28" s="39" t="s">
        <v>35</v>
      </c>
      <c r="C28" s="48">
        <v>3326</v>
      </c>
    </row>
    <row r="29" spans="1:3" ht="15" thickBot="1" x14ac:dyDescent="0.4">
      <c r="B29" s="39" t="s">
        <v>51</v>
      </c>
      <c r="C29" s="48">
        <v>456</v>
      </c>
    </row>
    <row r="30" spans="1:3" ht="15" thickBot="1" x14ac:dyDescent="0.4">
      <c r="B30" s="39" t="s">
        <v>50</v>
      </c>
      <c r="C30" s="48">
        <v>703</v>
      </c>
    </row>
    <row r="31" spans="1:3" ht="15" thickBot="1" x14ac:dyDescent="0.4">
      <c r="A31" s="27" t="s">
        <v>31</v>
      </c>
      <c r="B31" s="39" t="s">
        <v>31</v>
      </c>
      <c r="C31" s="48">
        <v>1851</v>
      </c>
    </row>
    <row r="32" spans="1:3" ht="15" thickBot="1" x14ac:dyDescent="0.4">
      <c r="A32" s="27" t="s">
        <v>42</v>
      </c>
      <c r="B32" s="39" t="s">
        <v>42</v>
      </c>
      <c r="C32" s="48">
        <v>489</v>
      </c>
    </row>
    <row r="33" spans="1:3" ht="15" thickBot="1" x14ac:dyDescent="0.4">
      <c r="A33" s="27" t="s">
        <v>8</v>
      </c>
      <c r="B33" s="39" t="s">
        <v>8</v>
      </c>
      <c r="C33" s="48">
        <v>16563</v>
      </c>
    </row>
    <row r="34" spans="1:3" ht="15" thickBot="1" x14ac:dyDescent="0.4">
      <c r="A34" s="27" t="s">
        <v>44</v>
      </c>
      <c r="B34" s="39" t="s">
        <v>44</v>
      </c>
      <c r="C34" s="48">
        <v>1118</v>
      </c>
    </row>
    <row r="35" spans="1:3" ht="15" thickBot="1" x14ac:dyDescent="0.4">
      <c r="A35" s="27" t="s">
        <v>7</v>
      </c>
      <c r="B35" s="39" t="s">
        <v>7</v>
      </c>
      <c r="C35" s="48">
        <v>33821</v>
      </c>
    </row>
    <row r="36" spans="1:3" ht="15" thickBot="1" x14ac:dyDescent="0.4">
      <c r="A36" s="27" t="s">
        <v>24</v>
      </c>
      <c r="B36" s="39" t="s">
        <v>24</v>
      </c>
      <c r="C36" s="48">
        <v>4607</v>
      </c>
    </row>
    <row r="37" spans="1:3" ht="15" thickBot="1" x14ac:dyDescent="0.4">
      <c r="B37" s="39" t="s">
        <v>53</v>
      </c>
      <c r="C37" s="48">
        <v>639</v>
      </c>
    </row>
    <row r="38" spans="1:3" ht="15" thickBot="1" x14ac:dyDescent="0.4">
      <c r="A38" s="27" t="s">
        <v>21</v>
      </c>
      <c r="B38" s="39" t="s">
        <v>21</v>
      </c>
      <c r="C38" s="48">
        <v>5559</v>
      </c>
    </row>
    <row r="39" spans="1:3" ht="15" thickBot="1" x14ac:dyDescent="0.4">
      <c r="A39" s="27" t="s">
        <v>46</v>
      </c>
      <c r="B39" s="39" t="s">
        <v>46</v>
      </c>
      <c r="C39" s="48">
        <v>1438</v>
      </c>
    </row>
    <row r="40" spans="1:3" ht="15" thickBot="1" x14ac:dyDescent="0.4">
      <c r="A40" s="27" t="s">
        <v>37</v>
      </c>
      <c r="B40" s="39" t="s">
        <v>37</v>
      </c>
      <c r="C40" s="48">
        <v>730</v>
      </c>
    </row>
    <row r="41" spans="1:3" ht="15" thickBot="1" x14ac:dyDescent="0.4">
      <c r="A41" s="27" t="s">
        <v>19</v>
      </c>
      <c r="B41" s="39" t="s">
        <v>19</v>
      </c>
      <c r="C41" s="48">
        <v>9100</v>
      </c>
    </row>
    <row r="42" spans="1:3" ht="13" thickBot="1" x14ac:dyDescent="0.4">
      <c r="A42" s="27" t="s">
        <v>65</v>
      </c>
      <c r="B42" s="40" t="s">
        <v>65</v>
      </c>
      <c r="C42" s="48">
        <v>872</v>
      </c>
    </row>
    <row r="43" spans="1:3" ht="15" thickBot="1" x14ac:dyDescent="0.4">
      <c r="B43" s="39" t="s">
        <v>40</v>
      </c>
      <c r="C43" s="48">
        <v>1224</v>
      </c>
    </row>
    <row r="44" spans="1:3" ht="15" thickBot="1" x14ac:dyDescent="0.4">
      <c r="A44" s="27" t="s">
        <v>25</v>
      </c>
      <c r="B44" s="39" t="s">
        <v>25</v>
      </c>
      <c r="C44" s="48">
        <v>4036</v>
      </c>
    </row>
    <row r="45" spans="1:3" ht="15" thickBot="1" x14ac:dyDescent="0.4">
      <c r="A45" s="27" t="s">
        <v>54</v>
      </c>
      <c r="B45" s="39" t="s">
        <v>54</v>
      </c>
      <c r="C45" s="48">
        <v>536</v>
      </c>
    </row>
    <row r="46" spans="1:3" ht="15" thickBot="1" x14ac:dyDescent="0.4">
      <c r="A46" s="27" t="s">
        <v>20</v>
      </c>
      <c r="B46" s="39" t="s">
        <v>20</v>
      </c>
      <c r="C46" s="48">
        <v>3595</v>
      </c>
    </row>
    <row r="47" spans="1:3" ht="15" thickBot="1" x14ac:dyDescent="0.4">
      <c r="A47" s="27" t="s">
        <v>15</v>
      </c>
      <c r="B47" s="39" t="s">
        <v>15</v>
      </c>
      <c r="C47" s="48">
        <v>19286</v>
      </c>
    </row>
    <row r="48" spans="1:3" ht="15" thickBot="1" x14ac:dyDescent="0.4">
      <c r="A48" s="27" t="s">
        <v>28</v>
      </c>
      <c r="B48" s="39" t="s">
        <v>28</v>
      </c>
      <c r="C48" s="48">
        <v>659</v>
      </c>
    </row>
    <row r="49" spans="1:3" ht="15" thickBot="1" x14ac:dyDescent="0.4">
      <c r="A49" s="27" t="s">
        <v>48</v>
      </c>
      <c r="B49" s="39" t="s">
        <v>48</v>
      </c>
      <c r="C49" s="48">
        <v>59</v>
      </c>
    </row>
    <row r="50" spans="1:3" ht="15" thickBot="1" x14ac:dyDescent="0.4">
      <c r="A50" s="27" t="s">
        <v>29</v>
      </c>
      <c r="B50" s="39" t="s">
        <v>29</v>
      </c>
      <c r="C50" s="48">
        <v>3707</v>
      </c>
    </row>
    <row r="51" spans="1:3" ht="15" thickBot="1" x14ac:dyDescent="0.4">
      <c r="A51" s="27" t="s">
        <v>9</v>
      </c>
      <c r="B51" s="39" t="s">
        <v>9</v>
      </c>
      <c r="C51" s="48">
        <v>2450</v>
      </c>
    </row>
    <row r="52" spans="1:3" ht="15" thickBot="1" x14ac:dyDescent="0.4">
      <c r="B52" s="39" t="s">
        <v>56</v>
      </c>
      <c r="C52" s="48">
        <v>502</v>
      </c>
    </row>
    <row r="53" spans="1:3" ht="15" thickBot="1" x14ac:dyDescent="0.4">
      <c r="A53" s="27" t="s">
        <v>22</v>
      </c>
      <c r="B53" s="39" t="s">
        <v>22</v>
      </c>
      <c r="C53" s="48">
        <v>2312</v>
      </c>
    </row>
    <row r="54" spans="1:3" ht="15" thickBot="1" x14ac:dyDescent="0.4">
      <c r="A54" s="27" t="s">
        <v>55</v>
      </c>
      <c r="B54" s="46" t="s">
        <v>55</v>
      </c>
      <c r="C54" s="49">
        <v>114</v>
      </c>
    </row>
    <row r="55" spans="1:3" ht="13" thickBot="1" x14ac:dyDescent="0.4"/>
    <row r="56" spans="1:3" ht="15" thickBot="1" x14ac:dyDescent="0.4">
      <c r="B56" s="46"/>
      <c r="C56" s="49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15A03266-6E04-45AE-9C02-6BF522493DB1}"/>
    <hyperlink ref="B6" r:id="rId2" display="https://www.worldometers.info/coronavirus/usa/california/" xr:uid="{1A9700FD-6B6A-419B-9CE9-F15CB5130311}"/>
    <hyperlink ref="B11" r:id="rId3" display="https://www.worldometers.info/coronavirus/usa/florida/" xr:uid="{EBC154CB-6875-4DE0-BE76-9DD364F8AA56}"/>
    <hyperlink ref="B35" r:id="rId4" display="https://www.worldometers.info/coronavirus/usa/new-york/" xr:uid="{A6CB103B-0063-43D4-B85D-37B37B756746}"/>
    <hyperlink ref="B16" r:id="rId5" display="https://www.worldometers.info/coronavirus/usa/illinois/" xr:uid="{A223EA8E-1EF1-4E08-B41D-45EC23A0E91E}"/>
    <hyperlink ref="B12" r:id="rId6" display="https://www.worldometers.info/coronavirus/usa/georgia/" xr:uid="{45A30BA4-6469-493B-A219-537A88F6137F}"/>
    <hyperlink ref="B36" r:id="rId7" display="https://www.worldometers.info/coronavirus/usa/north-carolina/" xr:uid="{1F982702-36D1-4B18-852C-9F60D27B5ED2}"/>
    <hyperlink ref="B46" r:id="rId8" display="https://www.worldometers.info/coronavirus/usa/tennessee/" xr:uid="{B07955F9-A23F-4309-9F5A-CB6FCB58C900}"/>
    <hyperlink ref="B53" r:id="rId9" display="https://www.worldometers.info/coronavirus/usa/wisconsin/" xr:uid="{313A63B1-18AC-4E8C-B6C4-270513EAE703}"/>
    <hyperlink ref="B33" r:id="rId10" display="https://www.worldometers.info/coronavirus/usa/new-jersey/" xr:uid="{648B02C5-1BFA-4523-BB0D-CDD5FF3BF77F}"/>
    <hyperlink ref="B4" r:id="rId11" display="https://www.worldometers.info/coronavirus/usa/arizona/" xr:uid="{A6459D78-45A3-42D9-B45C-07DABB30AEF3}"/>
    <hyperlink ref="B38" r:id="rId12" display="https://www.worldometers.info/coronavirus/usa/ohio/" xr:uid="{118BA940-3C97-4872-9796-61B1F0447B79}"/>
    <hyperlink ref="B41" r:id="rId13" display="https://www.worldometers.info/coronavirus/usa/pennsylvania/" xr:uid="{D9BD2546-1F2C-4FCC-8C83-7E9F9A614490}"/>
    <hyperlink ref="B25" r:id="rId14" display="https://www.worldometers.info/coronavirus/usa/michigan/" xr:uid="{AC55BACD-9838-4551-B81D-1A5E23AC4D4C}"/>
    <hyperlink ref="B28" r:id="rId15" display="https://www.worldometers.info/coronavirus/usa/missouri/" xr:uid="{16990476-7A12-4864-B0E7-11E520ED8604}"/>
    <hyperlink ref="B17" r:id="rId16" display="https://www.worldometers.info/coronavirus/usa/indiana/" xr:uid="{77A9E4A3-20E6-43B7-8BD8-DC9F9FA9F6DA}"/>
    <hyperlink ref="B2" r:id="rId17" display="https://www.worldometers.info/coronavirus/usa/alabama/" xr:uid="{306BFF3C-1BE0-419F-AF3A-D0591E8DB07E}"/>
    <hyperlink ref="B50" r:id="rId18" display="https://www.worldometers.info/coronavirus/usa/virginia/" xr:uid="{8D771FE2-FA96-4C7D-927A-5433AFFEE1E2}"/>
    <hyperlink ref="B21" r:id="rId19" display="https://www.worldometers.info/coronavirus/usa/louisiana/" xr:uid="{A2A62A36-760B-48C2-BAEE-C893067D42B7}"/>
    <hyperlink ref="B44" r:id="rId20" display="https://www.worldometers.info/coronavirus/usa/south-carolina/" xr:uid="{07592BFC-DB02-4A6E-AE7C-A1B11B1946C8}"/>
    <hyperlink ref="B26" r:id="rId21" display="https://www.worldometers.info/coronavirus/usa/minnesota/" xr:uid="{3A71C7C9-7FE6-4565-AE39-90385BF7F118}"/>
    <hyperlink ref="B24" r:id="rId22" display="https://www.worldometers.info/coronavirus/usa/massachusetts/" xr:uid="{2FDF901A-6F23-4A69-87D4-F2F532CEA3C2}"/>
    <hyperlink ref="B18" r:id="rId23" display="https://www.worldometers.info/coronavirus/usa/iowa/" xr:uid="{FFA95F7C-B2FA-439A-A478-87E362BEAA35}"/>
    <hyperlink ref="B23" r:id="rId24" display="https://www.worldometers.info/coronavirus/usa/maryland/" xr:uid="{F30B5FDB-00B0-4C8D-BE59-C30C14307CBE}"/>
    <hyperlink ref="B39" r:id="rId25" display="https://www.worldometers.info/coronavirus/usa/oklahoma/" xr:uid="{81083C3C-3B0E-4AF0-88B4-F76EBC3E828B}"/>
    <hyperlink ref="B48" r:id="rId26" display="https://www.worldometers.info/coronavirus/usa/utah/" xr:uid="{C06F85C2-49D1-4375-84BB-060D3A3D8A2E}"/>
    <hyperlink ref="B7" r:id="rId27" display="https://www.worldometers.info/coronavirus/usa/colorado/" xr:uid="{2E6F92C2-705A-40B0-9316-24C43621F334}"/>
    <hyperlink ref="B27" r:id="rId28" display="https://www.worldometers.info/coronavirus/usa/mississippi/" xr:uid="{ADFC9C2C-CD39-4D16-9F6C-717E1060D8BD}"/>
    <hyperlink ref="B5" r:id="rId29" display="https://www.worldometers.info/coronavirus/usa/arkansas/" xr:uid="{C0BF73A3-9C90-4208-B05C-8FC1DE1FBC95}"/>
    <hyperlink ref="B20" r:id="rId30" display="https://www.worldometers.info/coronavirus/usa/kentucky/" xr:uid="{AFAB7020-E9BC-4CF4-8B30-0996EED8A162}"/>
    <hyperlink ref="B51" r:id="rId31" display="https://www.worldometers.info/coronavirus/usa/washington/" xr:uid="{4267217D-F3A9-46E6-85C3-1B2BD0BEAA67}"/>
    <hyperlink ref="B31" r:id="rId32" display="https://www.worldometers.info/coronavirus/usa/nevada/" xr:uid="{9F7466F2-DC4F-4360-8A0F-A8248EC9A858}"/>
    <hyperlink ref="B19" r:id="rId33" display="https://www.worldometers.info/coronavirus/usa/kansas/" xr:uid="{44653FE7-87FB-4075-82BD-3C056CAB2A0F}"/>
    <hyperlink ref="B30" r:id="rId34" display="https://www.worldometers.info/coronavirus/usa/nebraska/" xr:uid="{79783C6E-DFBF-4489-88F8-E4B9B518C09E}"/>
    <hyperlink ref="B8" r:id="rId35" display="https://www.worldometers.info/coronavirus/usa/connecticut/" xr:uid="{3E8BB467-C9DD-4DE8-9FF1-F8679922865C}"/>
    <hyperlink ref="B15" r:id="rId36" display="https://www.worldometers.info/coronavirus/usa/idaho/" xr:uid="{08799D13-1004-4C7F-9851-BB02E0CAE06E}"/>
    <hyperlink ref="B45" r:id="rId37" display="https://www.worldometers.info/coronavirus/usa/south-dakota/" xr:uid="{04EB53D6-9284-477E-8945-0D60F1C220D2}"/>
    <hyperlink ref="B34" r:id="rId38" display="https://www.worldometers.info/coronavirus/usa/new-mexico/" xr:uid="{D62F71EA-A4A4-4323-97AA-A8EED67E61E7}"/>
    <hyperlink ref="B37" r:id="rId39" display="https://www.worldometers.info/coronavirus/usa/north-dakota/" xr:uid="{F778EBE4-9904-4F23-9A4C-DF030AFB2636}"/>
    <hyperlink ref="B40" r:id="rId40" display="https://www.worldometers.info/coronavirus/usa/oregon/" xr:uid="{4FB8A524-2C04-4F62-8D67-20A6546F6152}"/>
    <hyperlink ref="B29" r:id="rId41" display="https://www.worldometers.info/coronavirus/usa/montana/" xr:uid="{5EB12ECE-137D-4726-ADA3-8051EB6CC493}"/>
    <hyperlink ref="B43" r:id="rId42" display="https://www.worldometers.info/coronavirus/usa/rhode-island/" xr:uid="{81DE70F8-1370-4672-9C64-D2B89A0C40CC}"/>
    <hyperlink ref="B52" r:id="rId43" display="https://www.worldometers.info/coronavirus/usa/west-virginia/" xr:uid="{EA0F7FF2-369E-40C1-BB10-DC3A43043779}"/>
    <hyperlink ref="B9" r:id="rId44" display="https://www.worldometers.info/coronavirus/usa/delaware/" xr:uid="{154D6A05-AEB1-4A1F-84FD-443C7AC5B6B1}"/>
    <hyperlink ref="B3" r:id="rId45" display="https://www.worldometers.info/coronavirus/usa/alaska/" xr:uid="{FBF14293-A468-4CE4-8ADE-6F8901FC4FE6}"/>
    <hyperlink ref="B10" r:id="rId46" display="https://www.worldometers.info/coronavirus/usa/district-of-columbia/" xr:uid="{7A3C7BE0-A583-4C0B-83F6-3C198898145C}"/>
    <hyperlink ref="B54" r:id="rId47" display="https://www.worldometers.info/coronavirus/usa/wyoming/" xr:uid="{AE935DC7-DB50-4C99-A5A5-AF31290F4CE4}"/>
    <hyperlink ref="B14" r:id="rId48" display="https://www.worldometers.info/coronavirus/usa/hawaii/" xr:uid="{546E8690-E28E-41CC-96CD-3DB44AFAAC79}"/>
    <hyperlink ref="B32" r:id="rId49" display="https://www.worldometers.info/coronavirus/usa/new-hampshire/" xr:uid="{5C8A7B23-D086-4B21-B566-4D58C25C71D8}"/>
    <hyperlink ref="B22" r:id="rId50" display="https://www.worldometers.info/coronavirus/usa/maine/" xr:uid="{A27F363F-53DC-4427-AEF3-50147583112A}"/>
    <hyperlink ref="B49" r:id="rId51" display="https://www.worldometers.info/coronavirus/usa/vermont/" xr:uid="{C136AA03-1B01-4498-80A4-DD972B0CDF98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2020-11-09T12:13:08Z</dcterms:modified>
</cp:coreProperties>
</file>