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66655486-EBCF-476E-BE07-B3D7839D4811}" xr6:coauthVersionLast="45" xr6:coauthVersionMax="45" xr10:uidLastSave="{DCCE16A0-90F9-4E21-8C3A-B1B6178073E6}"/>
  <bookViews>
    <workbookView xWindow="3570" yWindow="-21045" windowWidth="24660" windowHeight="201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" i="3" l="1"/>
  <c r="N31" i="3"/>
  <c r="N24" i="3"/>
  <c r="N21" i="3"/>
  <c r="N28" i="3"/>
  <c r="N37" i="3"/>
  <c r="N14" i="3"/>
  <c r="N19" i="3"/>
  <c r="N4" i="3"/>
  <c r="N53" i="3"/>
  <c r="N48" i="3"/>
  <c r="N54" i="3"/>
  <c r="N36" i="3"/>
  <c r="N30" i="3"/>
  <c r="N35" i="3"/>
  <c r="N16" i="3"/>
  <c r="N38" i="3"/>
  <c r="N10" i="3"/>
  <c r="N39" i="3"/>
  <c r="N50" i="3"/>
  <c r="N26" i="3"/>
  <c r="N8" i="3"/>
  <c r="N9" i="3"/>
  <c r="N3" i="3"/>
  <c r="N52" i="3"/>
  <c r="N42" i="3"/>
  <c r="N34" i="3"/>
  <c r="N41" i="3"/>
  <c r="N17" i="3"/>
  <c r="N11" i="3"/>
  <c r="N46" i="3"/>
  <c r="N25" i="3"/>
  <c r="N27" i="3"/>
  <c r="N33" i="3"/>
  <c r="N32" i="3"/>
  <c r="N2" i="3"/>
  <c r="N15" i="3"/>
  <c r="N18" i="3"/>
  <c r="N22" i="3"/>
  <c r="N20" i="3"/>
  <c r="N40" i="3"/>
  <c r="N13" i="3"/>
  <c r="N12" i="3"/>
  <c r="N6" i="3"/>
  <c r="N44" i="3"/>
  <c r="N43" i="3"/>
  <c r="N23" i="3"/>
  <c r="N47" i="3"/>
  <c r="N49" i="3"/>
  <c r="N45" i="3"/>
  <c r="N29" i="3"/>
  <c r="N51" i="3"/>
  <c r="N5" i="3"/>
  <c r="N55" i="3"/>
  <c r="O22" i="3" l="1"/>
  <c r="P22" i="3"/>
  <c r="P36" i="3" l="1"/>
  <c r="P33" i="3"/>
  <c r="P19" i="3"/>
  <c r="P8" i="3"/>
  <c r="P54" i="3"/>
  <c r="P14" i="3"/>
  <c r="P27" i="3"/>
  <c r="P40" i="3"/>
  <c r="P38" i="3"/>
  <c r="P25" i="3"/>
  <c r="P47" i="3"/>
  <c r="P44" i="3"/>
  <c r="P11" i="3"/>
  <c r="P21" i="3"/>
  <c r="P35" i="3"/>
  <c r="P17" i="3"/>
  <c r="P39" i="3"/>
  <c r="P13" i="3"/>
  <c r="P20" i="3"/>
  <c r="P26" i="3"/>
  <c r="P53" i="3"/>
  <c r="P52" i="3"/>
  <c r="P18" i="3"/>
  <c r="P5" i="3"/>
  <c r="P30" i="3"/>
  <c r="P49" i="3"/>
  <c r="P3" i="3"/>
  <c r="P42" i="3"/>
  <c r="P37" i="3"/>
  <c r="P46" i="3"/>
  <c r="P51" i="3"/>
  <c r="P34" i="3"/>
  <c r="P6" i="3"/>
  <c r="P2" i="3"/>
  <c r="P29" i="3"/>
  <c r="P45" i="3"/>
  <c r="P24" i="3"/>
  <c r="P55" i="3"/>
  <c r="P7" i="3"/>
  <c r="P15" i="3"/>
  <c r="P48" i="3"/>
  <c r="P9" i="3"/>
  <c r="P41" i="3"/>
  <c r="P16" i="3"/>
  <c r="P4" i="3"/>
  <c r="P50" i="3"/>
  <c r="P43" i="3"/>
  <c r="P31" i="3"/>
  <c r="P12" i="3"/>
  <c r="P28" i="3"/>
  <c r="P23" i="3"/>
  <c r="P10" i="3"/>
  <c r="P32" i="3"/>
  <c r="O6" i="3"/>
  <c r="Q19" i="3" l="1"/>
  <c r="Q53" i="3"/>
  <c r="Q21" i="3"/>
  <c r="Q27" i="3"/>
  <c r="Q11" i="3"/>
  <c r="Q6" i="3"/>
  <c r="Q8" i="3"/>
  <c r="Q22" i="3"/>
  <c r="Q41" i="3"/>
  <c r="Q7" i="3"/>
  <c r="Q5" i="3"/>
  <c r="Q12" i="3"/>
  <c r="Q32" i="3"/>
  <c r="Q43" i="3"/>
  <c r="Q51" i="3"/>
  <c r="Q31" i="3"/>
  <c r="Q3" i="3"/>
  <c r="Q15" i="3"/>
  <c r="Q47" i="3"/>
  <c r="Q42" i="3"/>
  <c r="Q34" i="3"/>
  <c r="Q49" i="3"/>
  <c r="Q40" i="3"/>
  <c r="Q35" i="3"/>
  <c r="Q46" i="3"/>
  <c r="Q17" i="3"/>
  <c r="Q20" i="3"/>
  <c r="Q37" i="3"/>
  <c r="Q13" i="3"/>
  <c r="Q52" i="3"/>
  <c r="Q54" i="3"/>
  <c r="Q44" i="3"/>
  <c r="Q36" i="3"/>
  <c r="Q29" i="3"/>
  <c r="Q50" i="3"/>
  <c r="Q14" i="3"/>
  <c r="Q39" i="3"/>
  <c r="Q30" i="3"/>
  <c r="Q9" i="3"/>
  <c r="Q38" i="3"/>
  <c r="Q33" i="3"/>
  <c r="Q48" i="3"/>
  <c r="Q45" i="3"/>
  <c r="Q28" i="3"/>
  <c r="Q55" i="3"/>
  <c r="Q16" i="3"/>
  <c r="Q25" i="3"/>
  <c r="Q23" i="3"/>
  <c r="Q24" i="3"/>
  <c r="Q10" i="3"/>
  <c r="Q4" i="3"/>
  <c r="Q18" i="3"/>
  <c r="Q2" i="3"/>
  <c r="Q26" i="3" l="1"/>
  <c r="O11" i="3" l="1"/>
  <c r="O43" i="3"/>
  <c r="O42" i="3"/>
  <c r="O48" i="3"/>
  <c r="O36" i="3"/>
  <c r="O49" i="3"/>
  <c r="O50" i="3"/>
  <c r="O55" i="3"/>
  <c r="O37" i="3"/>
  <c r="O26" i="3"/>
  <c r="O44" i="3"/>
  <c r="O10" i="3"/>
  <c r="O40" i="3"/>
  <c r="O8" i="3"/>
  <c r="O27" i="3"/>
  <c r="O21" i="3"/>
  <c r="O38" i="3"/>
  <c r="O34" i="3"/>
  <c r="O14" i="3"/>
  <c r="O46" i="3"/>
  <c r="O2" i="3"/>
  <c r="O30" i="3"/>
  <c r="O20" i="3"/>
  <c r="O19" i="3"/>
  <c r="O23" i="3"/>
  <c r="O15" i="3"/>
  <c r="O3" i="3"/>
  <c r="O41" i="3"/>
  <c r="O12" i="3"/>
  <c r="O5" i="3"/>
  <c r="O35" i="3"/>
  <c r="O53" i="3"/>
  <c r="O4" i="3"/>
  <c r="O39" i="3"/>
  <c r="O47" i="3"/>
  <c r="O18" i="3"/>
  <c r="O24" i="3"/>
  <c r="O28" i="3"/>
  <c r="O54" i="3"/>
  <c r="O25" i="3"/>
  <c r="O13" i="3"/>
  <c r="O33" i="3"/>
  <c r="O45" i="3"/>
  <c r="O9" i="3"/>
  <c r="O7" i="3"/>
  <c r="O32" i="3"/>
  <c r="O16" i="3"/>
  <c r="O31" i="3"/>
  <c r="O52" i="3"/>
  <c r="O51" i="3"/>
  <c r="O17" i="3"/>
  <c r="O29" i="3"/>
  <c r="Y2" i="1" l="1"/>
</calcChain>
</file>

<file path=xl/sharedStrings.xml><?xml version="1.0" encoding="utf-8"?>
<sst xmlns="http://schemas.openxmlformats.org/spreadsheetml/2006/main" count="331" uniqueCount="105">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</sst>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0" fillId="0" borderId="0" xfId="0" applyNumberFormat="1"/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5" borderId="3" xfId="0" applyFont="1" applyFill="1" applyBorder="1" applyAlignment="1">
      <alignment horizontal="left" vertical="top" wrapText="1"/>
    </xf>
    <xf numFmtId="3" fontId="2" fillId="5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3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top" wrapText="1"/>
    </xf>
    <xf numFmtId="3" fontId="2" fillId="5" borderId="7" xfId="0" applyNumberFormat="1" applyFont="1" applyFill="1" applyBorder="1" applyAlignment="1">
      <alignment horizontal="right" vertical="top" wrapText="1"/>
    </xf>
    <xf numFmtId="0" fontId="2" fillId="5" borderId="7" xfId="0" applyFont="1" applyFill="1" applyBorder="1" applyAlignment="1">
      <alignment horizontal="right" vertical="top" wrapText="1"/>
    </xf>
    <xf numFmtId="0" fontId="4" fillId="5" borderId="7" xfId="3" applyFill="1" applyBorder="1" applyAlignment="1">
      <alignment horizontal="right" vertical="top" wrapText="1"/>
    </xf>
    <xf numFmtId="1" fontId="2" fillId="5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louisia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louisia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louisia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pennsylvania/" TargetMode="External"/><Relationship Id="rId18" Type="http://schemas.openxmlformats.org/officeDocument/2006/relationships/hyperlink" Target="https://www.worldometers.info/coronavirus/usa/louisia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north-dakota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ssachusetts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rhode-island/" TargetMode="External"/><Relationship Id="rId47" Type="http://schemas.openxmlformats.org/officeDocument/2006/relationships/hyperlink" Target="https://www.worldometers.info/coronavirus/usa/hawaii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north-carolina/" TargetMode="External"/><Relationship Id="rId12" Type="http://schemas.openxmlformats.org/officeDocument/2006/relationships/hyperlink" Target="https://www.worldometers.info/coronavirus/usa/ohio/" TargetMode="External"/><Relationship Id="rId17" Type="http://schemas.openxmlformats.org/officeDocument/2006/relationships/hyperlink" Target="https://www.worldometers.info/coronavirus/usa/indiana/" TargetMode="External"/><Relationship Id="rId25" Type="http://schemas.openxmlformats.org/officeDocument/2006/relationships/hyperlink" Target="https://www.worldometers.info/coronavirus/usa/oklahoma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south-dakota/" TargetMode="External"/><Relationship Id="rId46" Type="http://schemas.openxmlformats.org/officeDocument/2006/relationships/hyperlink" Target="https://www.worldometers.info/coronavirus/usa/alaska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south-carolina/" TargetMode="External"/><Relationship Id="rId29" Type="http://schemas.openxmlformats.org/officeDocument/2006/relationships/hyperlink" Target="https://www.worldometers.info/coronavirus/usa/washington/" TargetMode="External"/><Relationship Id="rId41" Type="http://schemas.openxmlformats.org/officeDocument/2006/relationships/hyperlink" Target="https://www.worldometers.info/coronavirus/usa/montana/" TargetMode="External"/><Relationship Id="rId1" Type="http://schemas.openxmlformats.org/officeDocument/2006/relationships/hyperlink" Target="https://www.worldometers.info/coronavirus/usa/texas/" TargetMode="External"/><Relationship Id="rId6" Type="http://schemas.openxmlformats.org/officeDocument/2006/relationships/hyperlink" Target="https://www.worldometers.info/coronavirus/usa/georgia/" TargetMode="External"/><Relationship Id="rId11" Type="http://schemas.openxmlformats.org/officeDocument/2006/relationships/hyperlink" Target="https://www.worldometers.info/coronavirus/usa/wisconsin/" TargetMode="External"/><Relationship Id="rId24" Type="http://schemas.openxmlformats.org/officeDocument/2006/relationships/hyperlink" Target="https://www.worldometers.info/coronavirus/usa/iowa/" TargetMode="External"/><Relationship Id="rId32" Type="http://schemas.openxmlformats.org/officeDocument/2006/relationships/hyperlink" Target="https://www.worldometers.info/coronavirus/usa/nevad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oregon/" TargetMode="External"/><Relationship Id="rId45" Type="http://schemas.openxmlformats.org/officeDocument/2006/relationships/hyperlink" Target="https://www.worldometers.info/coronavirus/usa/district-of-columbia/" TargetMode="External"/><Relationship Id="rId5" Type="http://schemas.openxmlformats.org/officeDocument/2006/relationships/hyperlink" Target="https://www.worldometers.info/coronavirus/usa/illinois/" TargetMode="External"/><Relationship Id="rId15" Type="http://schemas.openxmlformats.org/officeDocument/2006/relationships/hyperlink" Target="https://www.worldometers.info/coronavirus/usa/missouri/" TargetMode="External"/><Relationship Id="rId23" Type="http://schemas.openxmlformats.org/officeDocument/2006/relationships/hyperlink" Target="https://www.worldometers.info/coronavirus/usa/maryland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new-hampshire/" TargetMode="External"/><Relationship Id="rId10" Type="http://schemas.openxmlformats.org/officeDocument/2006/relationships/hyperlink" Target="https://www.worldometers.info/coronavirus/usa/new-jersey/" TargetMode="External"/><Relationship Id="rId19" Type="http://schemas.openxmlformats.org/officeDocument/2006/relationships/hyperlink" Target="https://www.worldometers.info/coronavirus/usa/virginia/" TargetMode="External"/><Relationship Id="rId31" Type="http://schemas.openxmlformats.org/officeDocument/2006/relationships/hyperlink" Target="https://www.worldometers.info/coronavirus/usa/kentucky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arizona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utah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elawa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tennessee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topLeftCell="A10" workbookViewId="0">
      <selection activeCell="M5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2" t="s">
        <v>67</v>
      </c>
      <c r="Q1" s="52"/>
      <c r="R1" s="52"/>
      <c r="S1" s="4">
        <v>1.4999999999999999E-2</v>
      </c>
      <c r="T1" s="4"/>
      <c r="U1" s="53" t="s">
        <v>76</v>
      </c>
      <c r="V1" s="53"/>
      <c r="W1" s="53"/>
      <c r="X1" s="53"/>
      <c r="Y1" s="5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3"/>
      <c r="N2" s="33"/>
      <c r="O2" s="33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1">
        <v>1</v>
      </c>
      <c r="B5" s="39" t="s">
        <v>15</v>
      </c>
      <c r="C5" s="1">
        <v>969247</v>
      </c>
      <c r="D5" s="2"/>
      <c r="E5" s="1">
        <v>18662</v>
      </c>
      <c r="F5" s="2"/>
      <c r="G5" s="1">
        <v>805996</v>
      </c>
      <c r="H5" s="1">
        <v>144589</v>
      </c>
      <c r="I5" s="1">
        <v>33427</v>
      </c>
      <c r="J5" s="2">
        <v>644</v>
      </c>
      <c r="K5" s="1">
        <v>9132291</v>
      </c>
      <c r="L5" s="1">
        <v>314951</v>
      </c>
      <c r="M5" s="1">
        <v>28995881</v>
      </c>
      <c r="N5" s="5"/>
      <c r="O5" s="6"/>
    </row>
    <row r="6" spans="1:26" ht="15" thickBot="1" x14ac:dyDescent="0.4">
      <c r="A6" s="41">
        <v>2</v>
      </c>
      <c r="B6" s="39" t="s">
        <v>10</v>
      </c>
      <c r="C6" s="1">
        <v>942195</v>
      </c>
      <c r="D6" s="2"/>
      <c r="E6" s="1">
        <v>17693</v>
      </c>
      <c r="F6" s="2"/>
      <c r="G6" s="1">
        <v>483629</v>
      </c>
      <c r="H6" s="1">
        <v>440873</v>
      </c>
      <c r="I6" s="1">
        <v>23846</v>
      </c>
      <c r="J6" s="2">
        <v>448</v>
      </c>
      <c r="K6" s="1">
        <v>18912501</v>
      </c>
      <c r="L6" s="1">
        <v>478649</v>
      </c>
      <c r="M6" s="1">
        <v>39512223</v>
      </c>
      <c r="N6" s="5"/>
      <c r="O6" s="6"/>
    </row>
    <row r="7" spans="1:26" ht="15" thickBot="1" x14ac:dyDescent="0.4">
      <c r="A7" s="41">
        <v>3</v>
      </c>
      <c r="B7" s="39" t="s">
        <v>13</v>
      </c>
      <c r="C7" s="1">
        <v>812063</v>
      </c>
      <c r="D7" s="2"/>
      <c r="E7" s="1">
        <v>16837</v>
      </c>
      <c r="F7" s="2"/>
      <c r="G7" s="1">
        <v>575480</v>
      </c>
      <c r="H7" s="1">
        <v>219746</v>
      </c>
      <c r="I7" s="1">
        <v>37810</v>
      </c>
      <c r="J7" s="2">
        <v>784</v>
      </c>
      <c r="K7" s="1">
        <v>10126764</v>
      </c>
      <c r="L7" s="1">
        <v>471501</v>
      </c>
      <c r="M7" s="1">
        <v>21477737</v>
      </c>
      <c r="N7" s="5"/>
      <c r="O7" s="6"/>
    </row>
    <row r="8" spans="1:26" ht="15" thickBot="1" x14ac:dyDescent="0.4">
      <c r="A8" s="41">
        <v>4</v>
      </c>
      <c r="B8" s="39" t="s">
        <v>7</v>
      </c>
      <c r="C8" s="1">
        <v>548068</v>
      </c>
      <c r="D8" s="2"/>
      <c r="E8" s="1">
        <v>33698</v>
      </c>
      <c r="F8" s="2"/>
      <c r="G8" s="1">
        <v>421136</v>
      </c>
      <c r="H8" s="1">
        <v>93234</v>
      </c>
      <c r="I8" s="1">
        <v>28173</v>
      </c>
      <c r="J8" s="1">
        <v>1732</v>
      </c>
      <c r="K8" s="1">
        <v>14772754</v>
      </c>
      <c r="L8" s="1">
        <v>759386</v>
      </c>
      <c r="M8" s="1">
        <v>19453561</v>
      </c>
      <c r="N8" s="5"/>
      <c r="O8" s="6"/>
    </row>
    <row r="9" spans="1:26" ht="15" thickBot="1" x14ac:dyDescent="0.4">
      <c r="A9" s="41">
        <v>5</v>
      </c>
      <c r="B9" s="39" t="s">
        <v>12</v>
      </c>
      <c r="C9" s="1">
        <v>429761</v>
      </c>
      <c r="D9" s="2"/>
      <c r="E9" s="1">
        <v>10093</v>
      </c>
      <c r="F9" s="2"/>
      <c r="G9" s="1">
        <v>284218</v>
      </c>
      <c r="H9" s="1">
        <v>135450</v>
      </c>
      <c r="I9" s="1">
        <v>33915</v>
      </c>
      <c r="J9" s="2">
        <v>796</v>
      </c>
      <c r="K9" s="1">
        <v>7876421</v>
      </c>
      <c r="L9" s="1">
        <v>621570</v>
      </c>
      <c r="M9" s="1">
        <v>12671821</v>
      </c>
      <c r="N9" s="5"/>
      <c r="O9" s="6"/>
    </row>
    <row r="10" spans="1:26" ht="15" thickBot="1" x14ac:dyDescent="0.4">
      <c r="A10" s="41">
        <v>6</v>
      </c>
      <c r="B10" s="39" t="s">
        <v>16</v>
      </c>
      <c r="C10" s="1">
        <v>362921</v>
      </c>
      <c r="D10" s="2"/>
      <c r="E10" s="1">
        <v>7999</v>
      </c>
      <c r="F10" s="2"/>
      <c r="G10" s="1">
        <v>210992</v>
      </c>
      <c r="H10" s="1">
        <v>143930</v>
      </c>
      <c r="I10" s="1">
        <v>34182</v>
      </c>
      <c r="J10" s="2">
        <v>753</v>
      </c>
      <c r="K10" s="1">
        <v>3929621</v>
      </c>
      <c r="L10" s="1">
        <v>370111</v>
      </c>
      <c r="M10" s="1">
        <v>10617423</v>
      </c>
      <c r="N10" s="5"/>
      <c r="O10" s="6"/>
    </row>
    <row r="11" spans="1:26" ht="15" thickBot="1" x14ac:dyDescent="0.4">
      <c r="A11" s="41">
        <v>7</v>
      </c>
      <c r="B11" s="39" t="s">
        <v>24</v>
      </c>
      <c r="C11" s="1">
        <v>278028</v>
      </c>
      <c r="D11" s="2"/>
      <c r="E11" s="1">
        <v>4390</v>
      </c>
      <c r="F11" s="2"/>
      <c r="G11" s="1">
        <v>246318</v>
      </c>
      <c r="H11" s="1">
        <v>27320</v>
      </c>
      <c r="I11" s="1">
        <v>26509</v>
      </c>
      <c r="J11" s="2">
        <v>419</v>
      </c>
      <c r="K11" s="1">
        <v>4116019</v>
      </c>
      <c r="L11" s="1">
        <v>392447</v>
      </c>
      <c r="M11" s="1">
        <v>10488084</v>
      </c>
      <c r="N11" s="5"/>
      <c r="O11" s="6"/>
    </row>
    <row r="12" spans="1:26" ht="15" thickBot="1" x14ac:dyDescent="0.4">
      <c r="A12" s="41">
        <v>8</v>
      </c>
      <c r="B12" s="39" t="s">
        <v>20</v>
      </c>
      <c r="C12" s="1">
        <v>264587</v>
      </c>
      <c r="D12" s="2"/>
      <c r="E12" s="1">
        <v>3379</v>
      </c>
      <c r="F12" s="2"/>
      <c r="G12" s="1">
        <v>234460</v>
      </c>
      <c r="H12" s="1">
        <v>26748</v>
      </c>
      <c r="I12" s="1">
        <v>38744</v>
      </c>
      <c r="J12" s="2">
        <v>495</v>
      </c>
      <c r="K12" s="1">
        <v>3705426</v>
      </c>
      <c r="L12" s="1">
        <v>542588</v>
      </c>
      <c r="M12" s="1">
        <v>6829174</v>
      </c>
      <c r="N12" s="5"/>
      <c r="O12" s="6"/>
    </row>
    <row r="13" spans="1:26" ht="15" thickBot="1" x14ac:dyDescent="0.4">
      <c r="A13" s="41">
        <v>9</v>
      </c>
      <c r="B13" s="39" t="s">
        <v>33</v>
      </c>
      <c r="C13" s="1">
        <v>248139</v>
      </c>
      <c r="D13" s="2"/>
      <c r="E13" s="1">
        <v>5982</v>
      </c>
      <c r="F13" s="2"/>
      <c r="G13" s="1">
        <v>41589</v>
      </c>
      <c r="H13" s="1">
        <v>200568</v>
      </c>
      <c r="I13" s="1">
        <v>34091</v>
      </c>
      <c r="J13" s="2">
        <v>822</v>
      </c>
      <c r="K13" s="1">
        <v>2113554</v>
      </c>
      <c r="L13" s="1">
        <v>290375</v>
      </c>
      <c r="M13" s="1">
        <v>7278717</v>
      </c>
      <c r="N13" s="6"/>
      <c r="O13" s="6"/>
    </row>
    <row r="14" spans="1:26" ht="15" thickBot="1" x14ac:dyDescent="0.4">
      <c r="A14" s="41">
        <v>10</v>
      </c>
      <c r="B14" s="39" t="s">
        <v>8</v>
      </c>
      <c r="C14" s="1">
        <v>246149</v>
      </c>
      <c r="D14" s="2"/>
      <c r="E14" s="1">
        <v>16484</v>
      </c>
      <c r="F14" s="2"/>
      <c r="G14" s="1">
        <v>182013</v>
      </c>
      <c r="H14" s="1">
        <v>47652</v>
      </c>
      <c r="I14" s="1">
        <v>27713</v>
      </c>
      <c r="J14" s="1">
        <v>1856</v>
      </c>
      <c r="K14" s="1">
        <v>4721797</v>
      </c>
      <c r="L14" s="1">
        <v>531603</v>
      </c>
      <c r="M14" s="1">
        <v>8882190</v>
      </c>
      <c r="N14" s="5"/>
      <c r="O14" s="6"/>
    </row>
    <row r="15" spans="1:26" ht="15" thickBot="1" x14ac:dyDescent="0.4">
      <c r="A15" s="41">
        <v>11</v>
      </c>
      <c r="B15" s="39" t="s">
        <v>22</v>
      </c>
      <c r="C15" s="1">
        <v>232296</v>
      </c>
      <c r="D15" s="2"/>
      <c r="E15" s="1">
        <v>2050</v>
      </c>
      <c r="F15" s="2"/>
      <c r="G15" s="1">
        <v>181845</v>
      </c>
      <c r="H15" s="1">
        <v>48401</v>
      </c>
      <c r="I15" s="1">
        <v>39897</v>
      </c>
      <c r="J15" s="2">
        <v>352</v>
      </c>
      <c r="K15" s="1">
        <v>2078914</v>
      </c>
      <c r="L15" s="1">
        <v>357052</v>
      </c>
      <c r="M15" s="1">
        <v>5822434</v>
      </c>
      <c r="N15" s="5"/>
      <c r="O15" s="6"/>
    </row>
    <row r="16" spans="1:26" ht="15" thickBot="1" x14ac:dyDescent="0.4">
      <c r="A16" s="41">
        <v>12</v>
      </c>
      <c r="B16" s="39" t="s">
        <v>21</v>
      </c>
      <c r="C16" s="1">
        <v>221916</v>
      </c>
      <c r="D16" s="2"/>
      <c r="E16" s="1">
        <v>5399</v>
      </c>
      <c r="F16" s="2"/>
      <c r="G16" s="1">
        <v>171657</v>
      </c>
      <c r="H16" s="1">
        <v>44860</v>
      </c>
      <c r="I16" s="1">
        <v>18985</v>
      </c>
      <c r="J16" s="2">
        <v>462</v>
      </c>
      <c r="K16" s="1">
        <v>4552268</v>
      </c>
      <c r="L16" s="1">
        <v>389446</v>
      </c>
      <c r="M16" s="1">
        <v>11689100</v>
      </c>
      <c r="N16" s="5"/>
      <c r="O16" s="6"/>
    </row>
    <row r="17" spans="1:15" ht="15" thickBot="1" x14ac:dyDescent="0.4">
      <c r="A17" s="41">
        <v>13</v>
      </c>
      <c r="B17" s="39" t="s">
        <v>19</v>
      </c>
      <c r="C17" s="1">
        <v>217243</v>
      </c>
      <c r="D17" s="2"/>
      <c r="E17" s="1">
        <v>8899</v>
      </c>
      <c r="F17" s="2"/>
      <c r="G17" s="1">
        <v>161116</v>
      </c>
      <c r="H17" s="1">
        <v>47228</v>
      </c>
      <c r="I17" s="1">
        <v>16969</v>
      </c>
      <c r="J17" s="2">
        <v>695</v>
      </c>
      <c r="K17" s="1">
        <v>2789705</v>
      </c>
      <c r="L17" s="1">
        <v>217912</v>
      </c>
      <c r="M17" s="1">
        <v>12801989</v>
      </c>
      <c r="N17" s="5"/>
      <c r="O17" s="6"/>
    </row>
    <row r="18" spans="1:15" ht="15" thickBot="1" x14ac:dyDescent="0.4">
      <c r="A18" s="41">
        <v>14</v>
      </c>
      <c r="B18" s="39" t="s">
        <v>11</v>
      </c>
      <c r="C18" s="1">
        <v>204326</v>
      </c>
      <c r="D18" s="2"/>
      <c r="E18" s="1">
        <v>7716</v>
      </c>
      <c r="F18" s="2"/>
      <c r="G18" s="1">
        <v>121093</v>
      </c>
      <c r="H18" s="1">
        <v>75517</v>
      </c>
      <c r="I18" s="1">
        <v>20459</v>
      </c>
      <c r="J18" s="2">
        <v>773</v>
      </c>
      <c r="K18" s="1">
        <v>5380440</v>
      </c>
      <c r="L18" s="1">
        <v>538752</v>
      </c>
      <c r="M18" s="1">
        <v>9986857</v>
      </c>
      <c r="N18" s="5"/>
      <c r="O18" s="6"/>
    </row>
    <row r="19" spans="1:15" ht="15" thickBot="1" x14ac:dyDescent="0.4">
      <c r="A19" s="41">
        <v>15</v>
      </c>
      <c r="B19" s="39" t="s">
        <v>35</v>
      </c>
      <c r="C19" s="1">
        <v>196226</v>
      </c>
      <c r="D19" s="2"/>
      <c r="E19" s="1">
        <v>3162</v>
      </c>
      <c r="F19" s="2"/>
      <c r="G19" s="1">
        <v>53212</v>
      </c>
      <c r="H19" s="1">
        <v>139852</v>
      </c>
      <c r="I19" s="1">
        <v>31972</v>
      </c>
      <c r="J19" s="2">
        <v>515</v>
      </c>
      <c r="K19" s="1">
        <v>2686378</v>
      </c>
      <c r="L19" s="1">
        <v>437704</v>
      </c>
      <c r="M19" s="1">
        <v>6137428</v>
      </c>
      <c r="N19" s="5"/>
      <c r="O19" s="6"/>
    </row>
    <row r="20" spans="1:15" ht="15" thickBot="1" x14ac:dyDescent="0.4">
      <c r="A20" s="41">
        <v>16</v>
      </c>
      <c r="B20" s="39" t="s">
        <v>36</v>
      </c>
      <c r="C20" s="1">
        <v>194892</v>
      </c>
      <c r="D20" s="2"/>
      <c r="E20" s="1">
        <v>2973</v>
      </c>
      <c r="F20" s="2"/>
      <c r="G20" s="1">
        <v>81005</v>
      </c>
      <c r="H20" s="1">
        <v>110914</v>
      </c>
      <c r="I20" s="1">
        <v>39748</v>
      </c>
      <c r="J20" s="2">
        <v>606</v>
      </c>
      <c r="K20" s="1">
        <v>1421352</v>
      </c>
      <c r="L20" s="1">
        <v>289883</v>
      </c>
      <c r="M20" s="1">
        <v>4903185</v>
      </c>
      <c r="N20" s="6"/>
      <c r="O20" s="6"/>
    </row>
    <row r="21" spans="1:15" ht="15" thickBot="1" x14ac:dyDescent="0.4">
      <c r="A21" s="41">
        <v>17</v>
      </c>
      <c r="B21" s="39" t="s">
        <v>27</v>
      </c>
      <c r="C21" s="1">
        <v>185185</v>
      </c>
      <c r="D21" s="2"/>
      <c r="E21" s="1">
        <v>4390</v>
      </c>
      <c r="F21" s="2"/>
      <c r="G21" s="1">
        <v>123980</v>
      </c>
      <c r="H21" s="1">
        <v>56815</v>
      </c>
      <c r="I21" s="1">
        <v>27507</v>
      </c>
      <c r="J21" s="2">
        <v>652</v>
      </c>
      <c r="K21" s="1">
        <v>2970330</v>
      </c>
      <c r="L21" s="1">
        <v>441211</v>
      </c>
      <c r="M21" s="1">
        <v>6732219</v>
      </c>
      <c r="N21" s="5"/>
      <c r="O21" s="6"/>
    </row>
    <row r="22" spans="1:15" ht="15" thickBot="1" x14ac:dyDescent="0.4">
      <c r="A22" s="41">
        <v>18</v>
      </c>
      <c r="B22" s="39" t="s">
        <v>14</v>
      </c>
      <c r="C22" s="1">
        <v>183616</v>
      </c>
      <c r="D22" s="2"/>
      <c r="E22" s="1">
        <v>5934</v>
      </c>
      <c r="F22" s="2"/>
      <c r="G22" s="1">
        <v>168634</v>
      </c>
      <c r="H22" s="1">
        <v>9048</v>
      </c>
      <c r="I22" s="1">
        <v>39498</v>
      </c>
      <c r="J22" s="1">
        <v>1276</v>
      </c>
      <c r="K22" s="1">
        <v>2784105</v>
      </c>
      <c r="L22" s="1">
        <v>598888</v>
      </c>
      <c r="M22" s="1">
        <v>4648794</v>
      </c>
      <c r="N22" s="5"/>
      <c r="O22" s="6"/>
    </row>
    <row r="23" spans="1:15" ht="15" thickBot="1" x14ac:dyDescent="0.4">
      <c r="A23" s="41">
        <v>19</v>
      </c>
      <c r="B23" s="39" t="s">
        <v>29</v>
      </c>
      <c r="C23" s="1">
        <v>183418</v>
      </c>
      <c r="D23" s="2"/>
      <c r="E23" s="1">
        <v>3658</v>
      </c>
      <c r="F23" s="2"/>
      <c r="G23" s="1">
        <v>20124</v>
      </c>
      <c r="H23" s="1">
        <v>159636</v>
      </c>
      <c r="I23" s="1">
        <v>21489</v>
      </c>
      <c r="J23" s="2">
        <v>429</v>
      </c>
      <c r="K23" s="1">
        <v>2873195</v>
      </c>
      <c r="L23" s="1">
        <v>336616</v>
      </c>
      <c r="M23" s="1">
        <v>8535519</v>
      </c>
      <c r="N23" s="5"/>
      <c r="O23" s="6"/>
    </row>
    <row r="24" spans="1:15" ht="15" thickBot="1" x14ac:dyDescent="0.4">
      <c r="A24" s="41">
        <v>20</v>
      </c>
      <c r="B24" s="39" t="s">
        <v>25</v>
      </c>
      <c r="C24" s="1">
        <v>178917</v>
      </c>
      <c r="D24" s="2"/>
      <c r="E24" s="1">
        <v>3946</v>
      </c>
      <c r="F24" s="2"/>
      <c r="G24" s="1">
        <v>91934</v>
      </c>
      <c r="H24" s="1">
        <v>83037</v>
      </c>
      <c r="I24" s="1">
        <v>34750</v>
      </c>
      <c r="J24" s="2">
        <v>766</v>
      </c>
      <c r="K24" s="1">
        <v>2036465</v>
      </c>
      <c r="L24" s="1">
        <v>395529</v>
      </c>
      <c r="M24" s="1">
        <v>5148714</v>
      </c>
      <c r="N24" s="5"/>
      <c r="O24" s="6"/>
    </row>
    <row r="25" spans="1:15" ht="15" thickBot="1" x14ac:dyDescent="0.4">
      <c r="A25" s="41">
        <v>21</v>
      </c>
      <c r="B25" s="39" t="s">
        <v>17</v>
      </c>
      <c r="C25" s="1">
        <v>160549</v>
      </c>
      <c r="D25" s="2"/>
      <c r="E25" s="1">
        <v>10023</v>
      </c>
      <c r="F25" s="2"/>
      <c r="G25" s="1">
        <v>133965</v>
      </c>
      <c r="H25" s="1">
        <v>16561</v>
      </c>
      <c r="I25" s="1">
        <v>23293</v>
      </c>
      <c r="J25" s="1">
        <v>1454</v>
      </c>
      <c r="K25" s="1">
        <v>6217043</v>
      </c>
      <c r="L25" s="1">
        <v>902001</v>
      </c>
      <c r="M25" s="1">
        <v>6892503</v>
      </c>
      <c r="N25" s="6"/>
      <c r="O25" s="6"/>
    </row>
    <row r="26" spans="1:15" ht="15" thickBot="1" x14ac:dyDescent="0.4">
      <c r="A26" s="41">
        <v>22</v>
      </c>
      <c r="B26" s="39" t="s">
        <v>32</v>
      </c>
      <c r="C26" s="1">
        <v>153620</v>
      </c>
      <c r="D26" s="2"/>
      <c r="E26" s="1">
        <v>2538</v>
      </c>
      <c r="F26" s="2"/>
      <c r="G26" s="1">
        <v>132125</v>
      </c>
      <c r="H26" s="1">
        <v>18957</v>
      </c>
      <c r="I26" s="1">
        <v>27239</v>
      </c>
      <c r="J26" s="2">
        <v>450</v>
      </c>
      <c r="K26" s="1">
        <v>2905229</v>
      </c>
      <c r="L26" s="1">
        <v>515145</v>
      </c>
      <c r="M26" s="1">
        <v>5639632</v>
      </c>
      <c r="N26" s="5"/>
      <c r="O26" s="6"/>
    </row>
    <row r="27" spans="1:15" ht="15" thickBot="1" x14ac:dyDescent="0.4">
      <c r="A27" s="41">
        <v>23</v>
      </c>
      <c r="B27" s="39" t="s">
        <v>26</v>
      </c>
      <c r="C27" s="1">
        <v>146995</v>
      </c>
      <c r="D27" s="2"/>
      <c r="E27" s="1">
        <v>4155</v>
      </c>
      <c r="F27" s="2"/>
      <c r="G27" s="1">
        <v>8201</v>
      </c>
      <c r="H27" s="1">
        <v>134639</v>
      </c>
      <c r="I27" s="1">
        <v>24314</v>
      </c>
      <c r="J27" s="2">
        <v>687</v>
      </c>
      <c r="K27" s="1">
        <v>3479230</v>
      </c>
      <c r="L27" s="1">
        <v>575490</v>
      </c>
      <c r="M27" s="1">
        <v>6045680</v>
      </c>
      <c r="N27" s="6"/>
      <c r="O27" s="6"/>
    </row>
    <row r="28" spans="1:15" ht="15" thickBot="1" x14ac:dyDescent="0.4">
      <c r="A28" s="41">
        <v>24</v>
      </c>
      <c r="B28" s="39" t="s">
        <v>41</v>
      </c>
      <c r="C28" s="1">
        <v>132989</v>
      </c>
      <c r="D28" s="51">
        <v>853</v>
      </c>
      <c r="E28" s="1">
        <v>1756</v>
      </c>
      <c r="F28" s="50">
        <v>12</v>
      </c>
      <c r="G28" s="1">
        <v>95411</v>
      </c>
      <c r="H28" s="1">
        <v>35822</v>
      </c>
      <c r="I28" s="1">
        <v>42151</v>
      </c>
      <c r="J28" s="2">
        <v>557</v>
      </c>
      <c r="K28" s="1">
        <v>987737</v>
      </c>
      <c r="L28" s="1">
        <v>313063</v>
      </c>
      <c r="M28" s="1">
        <v>3155070</v>
      </c>
      <c r="N28" s="5"/>
      <c r="O28" s="6"/>
    </row>
    <row r="29" spans="1:15" ht="15" thickBot="1" x14ac:dyDescent="0.4">
      <c r="A29" s="41">
        <v>25</v>
      </c>
      <c r="B29" s="39" t="s">
        <v>46</v>
      </c>
      <c r="C29" s="1">
        <v>125195</v>
      </c>
      <c r="D29" s="2"/>
      <c r="E29" s="1">
        <v>1354</v>
      </c>
      <c r="F29" s="2"/>
      <c r="G29" s="1">
        <v>107893</v>
      </c>
      <c r="H29" s="1">
        <v>15948</v>
      </c>
      <c r="I29" s="1">
        <v>31639</v>
      </c>
      <c r="J29" s="2">
        <v>342</v>
      </c>
      <c r="K29" s="1">
        <v>1663016</v>
      </c>
      <c r="L29" s="1">
        <v>420275</v>
      </c>
      <c r="M29" s="1">
        <v>3956971</v>
      </c>
      <c r="N29" s="5"/>
      <c r="O29" s="6"/>
    </row>
    <row r="30" spans="1:15" ht="15" thickBot="1" x14ac:dyDescent="0.4">
      <c r="A30" s="41">
        <v>26</v>
      </c>
      <c r="B30" s="39" t="s">
        <v>30</v>
      </c>
      <c r="C30" s="1">
        <v>120865</v>
      </c>
      <c r="D30" s="2"/>
      <c r="E30" s="1">
        <v>3348</v>
      </c>
      <c r="F30" s="2"/>
      <c r="G30" s="1">
        <v>105839</v>
      </c>
      <c r="H30" s="1">
        <v>11678</v>
      </c>
      <c r="I30" s="1">
        <v>40611</v>
      </c>
      <c r="J30" s="1">
        <v>1125</v>
      </c>
      <c r="K30" s="1">
        <v>1095352</v>
      </c>
      <c r="L30" s="1">
        <v>368043</v>
      </c>
      <c r="M30" s="1">
        <v>2976149</v>
      </c>
      <c r="N30" s="5"/>
      <c r="O30" s="6"/>
    </row>
    <row r="31" spans="1:15" ht="15" thickBot="1" x14ac:dyDescent="0.4">
      <c r="A31" s="41">
        <v>27</v>
      </c>
      <c r="B31" s="39" t="s">
        <v>28</v>
      </c>
      <c r="C31" s="1">
        <v>117706</v>
      </c>
      <c r="D31" s="2"/>
      <c r="E31" s="2">
        <v>614</v>
      </c>
      <c r="F31" s="2"/>
      <c r="G31" s="1">
        <v>86269</v>
      </c>
      <c r="H31" s="1">
        <v>30823</v>
      </c>
      <c r="I31" s="1">
        <v>36715</v>
      </c>
      <c r="J31" s="2">
        <v>192</v>
      </c>
      <c r="K31" s="1">
        <v>1501304</v>
      </c>
      <c r="L31" s="1">
        <v>468286</v>
      </c>
      <c r="M31" s="1">
        <v>3205958</v>
      </c>
      <c r="N31" s="6"/>
      <c r="O31" s="6"/>
    </row>
    <row r="32" spans="1:15" ht="15" thickBot="1" x14ac:dyDescent="0.4">
      <c r="A32" s="41">
        <v>28</v>
      </c>
      <c r="B32" s="39" t="s">
        <v>34</v>
      </c>
      <c r="C32" s="1">
        <v>113641</v>
      </c>
      <c r="D32" s="2"/>
      <c r="E32" s="1">
        <v>1985</v>
      </c>
      <c r="F32" s="2"/>
      <c r="G32" s="1">
        <v>101507</v>
      </c>
      <c r="H32" s="1">
        <v>10149</v>
      </c>
      <c r="I32" s="1">
        <v>37657</v>
      </c>
      <c r="J32" s="2">
        <v>658</v>
      </c>
      <c r="K32" s="1">
        <v>1426271</v>
      </c>
      <c r="L32" s="1">
        <v>472619</v>
      </c>
      <c r="M32" s="1">
        <v>3017804</v>
      </c>
      <c r="N32" s="5"/>
      <c r="O32" s="6"/>
    </row>
    <row r="33" spans="1:15" ht="15" thickBot="1" x14ac:dyDescent="0.4">
      <c r="A33" s="41">
        <v>29</v>
      </c>
      <c r="B33" s="39" t="s">
        <v>9</v>
      </c>
      <c r="C33" s="1">
        <v>113242</v>
      </c>
      <c r="D33" s="2"/>
      <c r="E33" s="1">
        <v>2382</v>
      </c>
      <c r="F33" s="2"/>
      <c r="G33" s="1">
        <v>52063</v>
      </c>
      <c r="H33" s="1">
        <v>58797</v>
      </c>
      <c r="I33" s="1">
        <v>14871</v>
      </c>
      <c r="J33" s="2">
        <v>313</v>
      </c>
      <c r="K33" s="1">
        <v>2470185</v>
      </c>
      <c r="L33" s="1">
        <v>324389</v>
      </c>
      <c r="M33" s="1">
        <v>7614893</v>
      </c>
      <c r="N33" s="5"/>
      <c r="O33" s="6"/>
    </row>
    <row r="34" spans="1:15" ht="15" thickBot="1" x14ac:dyDescent="0.4">
      <c r="A34" s="41">
        <v>30</v>
      </c>
      <c r="B34" s="39" t="s">
        <v>18</v>
      </c>
      <c r="C34" s="1">
        <v>112147</v>
      </c>
      <c r="D34" s="2"/>
      <c r="E34" s="1">
        <v>2292</v>
      </c>
      <c r="F34" s="2"/>
      <c r="G34" s="1">
        <v>46494</v>
      </c>
      <c r="H34" s="1">
        <v>63361</v>
      </c>
      <c r="I34" s="1">
        <v>19474</v>
      </c>
      <c r="J34" s="2">
        <v>398</v>
      </c>
      <c r="K34" s="1">
        <v>1249128</v>
      </c>
      <c r="L34" s="1">
        <v>216910</v>
      </c>
      <c r="M34" s="1">
        <v>5758736</v>
      </c>
      <c r="N34" s="6"/>
      <c r="O34" s="6"/>
    </row>
    <row r="35" spans="1:15" ht="15" thickBot="1" x14ac:dyDescent="0.4">
      <c r="A35" s="41">
        <v>31</v>
      </c>
      <c r="B35" s="39" t="s">
        <v>38</v>
      </c>
      <c r="C35" s="1">
        <v>109670</v>
      </c>
      <c r="D35" s="2"/>
      <c r="E35" s="1">
        <v>1492</v>
      </c>
      <c r="F35" s="2"/>
      <c r="G35" s="1">
        <v>18516</v>
      </c>
      <c r="H35" s="1">
        <v>89662</v>
      </c>
      <c r="I35" s="1">
        <v>24547</v>
      </c>
      <c r="J35" s="2">
        <v>334</v>
      </c>
      <c r="K35" s="1">
        <v>2076257</v>
      </c>
      <c r="L35" s="1">
        <v>464729</v>
      </c>
      <c r="M35" s="1">
        <v>4467673</v>
      </c>
      <c r="N35" s="5"/>
      <c r="O35" s="6"/>
    </row>
    <row r="36" spans="1:15" ht="15" thickBot="1" x14ac:dyDescent="0.4">
      <c r="A36" s="41">
        <v>32</v>
      </c>
      <c r="B36" s="39" t="s">
        <v>31</v>
      </c>
      <c r="C36" s="1">
        <v>102114</v>
      </c>
      <c r="D36" s="2"/>
      <c r="E36" s="1">
        <v>1784</v>
      </c>
      <c r="F36" s="2"/>
      <c r="G36" s="1">
        <v>71952</v>
      </c>
      <c r="H36" s="1">
        <v>28378</v>
      </c>
      <c r="I36" s="1">
        <v>33152</v>
      </c>
      <c r="J36" s="2">
        <v>579</v>
      </c>
      <c r="K36" s="1">
        <v>1270643</v>
      </c>
      <c r="L36" s="1">
        <v>412526</v>
      </c>
      <c r="M36" s="1">
        <v>3080156</v>
      </c>
      <c r="N36" s="5"/>
      <c r="O36" s="6"/>
    </row>
    <row r="37" spans="1:15" ht="15" thickBot="1" x14ac:dyDescent="0.4">
      <c r="A37" s="41">
        <v>33</v>
      </c>
      <c r="B37" s="39" t="s">
        <v>45</v>
      </c>
      <c r="C37" s="1">
        <v>90279</v>
      </c>
      <c r="D37" s="2"/>
      <c r="E37" s="1">
        <v>1046</v>
      </c>
      <c r="F37" s="2"/>
      <c r="G37" s="1">
        <v>64604</v>
      </c>
      <c r="H37" s="1">
        <v>24629</v>
      </c>
      <c r="I37" s="1">
        <v>30988</v>
      </c>
      <c r="J37" s="2">
        <v>359</v>
      </c>
      <c r="K37" s="1">
        <v>655267</v>
      </c>
      <c r="L37" s="1">
        <v>224922</v>
      </c>
      <c r="M37" s="1">
        <v>2913314</v>
      </c>
      <c r="N37" s="5"/>
      <c r="O37" s="6"/>
    </row>
    <row r="38" spans="1:15" ht="15" thickBot="1" x14ac:dyDescent="0.4">
      <c r="A38" s="41">
        <v>34</v>
      </c>
      <c r="B38" s="39" t="s">
        <v>23</v>
      </c>
      <c r="C38" s="1">
        <v>73858</v>
      </c>
      <c r="D38" s="2"/>
      <c r="E38" s="1">
        <v>4627</v>
      </c>
      <c r="F38" s="2"/>
      <c r="G38" s="1">
        <v>45217</v>
      </c>
      <c r="H38" s="1">
        <v>24014</v>
      </c>
      <c r="I38" s="1">
        <v>20716</v>
      </c>
      <c r="J38" s="1">
        <v>1298</v>
      </c>
      <c r="K38" s="1">
        <v>2363962</v>
      </c>
      <c r="L38" s="1">
        <v>663050</v>
      </c>
      <c r="M38" s="1">
        <v>3565287</v>
      </c>
      <c r="N38" s="5"/>
      <c r="O38" s="6"/>
    </row>
    <row r="39" spans="1:15" ht="15" thickBot="1" x14ac:dyDescent="0.4">
      <c r="A39" s="41">
        <v>35</v>
      </c>
      <c r="B39" s="39" t="s">
        <v>50</v>
      </c>
      <c r="C39" s="1">
        <v>71666</v>
      </c>
      <c r="D39" s="2"/>
      <c r="E39" s="2">
        <v>654</v>
      </c>
      <c r="F39" s="2"/>
      <c r="G39" s="1">
        <v>44773</v>
      </c>
      <c r="H39" s="1">
        <v>26239</v>
      </c>
      <c r="I39" s="1">
        <v>37048</v>
      </c>
      <c r="J39" s="2">
        <v>338</v>
      </c>
      <c r="K39" s="1">
        <v>597520</v>
      </c>
      <c r="L39" s="1">
        <v>308890</v>
      </c>
      <c r="M39" s="1">
        <v>1934408</v>
      </c>
      <c r="N39" s="5"/>
      <c r="O39" s="6"/>
    </row>
    <row r="40" spans="1:15" ht="15" thickBot="1" x14ac:dyDescent="0.4">
      <c r="A40" s="41">
        <v>36</v>
      </c>
      <c r="B40" s="39" t="s">
        <v>49</v>
      </c>
      <c r="C40" s="1">
        <v>65845</v>
      </c>
      <c r="D40" s="2"/>
      <c r="E40" s="2">
        <v>632</v>
      </c>
      <c r="F40" s="2"/>
      <c r="G40" s="1">
        <v>30525</v>
      </c>
      <c r="H40" s="1">
        <v>34688</v>
      </c>
      <c r="I40" s="1">
        <v>36845</v>
      </c>
      <c r="J40" s="2">
        <v>354</v>
      </c>
      <c r="K40" s="1">
        <v>530779</v>
      </c>
      <c r="L40" s="1">
        <v>297012</v>
      </c>
      <c r="M40" s="1">
        <v>1787065</v>
      </c>
      <c r="N40" s="5"/>
      <c r="O40" s="6"/>
    </row>
    <row r="41" spans="1:15" ht="15" thickBot="1" x14ac:dyDescent="0.4">
      <c r="A41" s="41">
        <v>37</v>
      </c>
      <c r="B41" s="39" t="s">
        <v>44</v>
      </c>
      <c r="C41" s="1">
        <v>48104</v>
      </c>
      <c r="D41" s="2"/>
      <c r="E41" s="1">
        <v>1036</v>
      </c>
      <c r="F41" s="2"/>
      <c r="G41" s="1">
        <v>21758</v>
      </c>
      <c r="H41" s="1">
        <v>25310</v>
      </c>
      <c r="I41" s="1">
        <v>22941</v>
      </c>
      <c r="J41" s="2">
        <v>494</v>
      </c>
      <c r="K41" s="1">
        <v>1191327</v>
      </c>
      <c r="L41" s="1">
        <v>568156</v>
      </c>
      <c r="M41" s="1">
        <v>2096829</v>
      </c>
      <c r="N41" s="5"/>
      <c r="O41" s="6"/>
    </row>
    <row r="42" spans="1:15" ht="15" thickBot="1" x14ac:dyDescent="0.4">
      <c r="A42" s="41">
        <v>38</v>
      </c>
      <c r="B42" s="39" t="s">
        <v>54</v>
      </c>
      <c r="C42" s="1">
        <v>47850</v>
      </c>
      <c r="D42" s="2"/>
      <c r="E42" s="2">
        <v>438</v>
      </c>
      <c r="F42" s="2"/>
      <c r="G42" s="1">
        <v>34087</v>
      </c>
      <c r="H42" s="1">
        <v>13325</v>
      </c>
      <c r="I42" s="1">
        <v>54089</v>
      </c>
      <c r="J42" s="2">
        <v>495</v>
      </c>
      <c r="K42" s="1">
        <v>263137</v>
      </c>
      <c r="L42" s="1">
        <v>297445</v>
      </c>
      <c r="M42" s="1">
        <v>884659</v>
      </c>
      <c r="N42" s="6"/>
      <c r="O42" s="6"/>
    </row>
    <row r="43" spans="1:15" ht="15" thickBot="1" x14ac:dyDescent="0.4">
      <c r="A43" s="41">
        <v>39</v>
      </c>
      <c r="B43" s="39" t="s">
        <v>53</v>
      </c>
      <c r="C43" s="1">
        <v>46015</v>
      </c>
      <c r="D43" s="2"/>
      <c r="E43" s="2">
        <v>540</v>
      </c>
      <c r="F43" s="2"/>
      <c r="G43" s="1">
        <v>37035</v>
      </c>
      <c r="H43" s="1">
        <v>8440</v>
      </c>
      <c r="I43" s="1">
        <v>60382</v>
      </c>
      <c r="J43" s="2">
        <v>709</v>
      </c>
      <c r="K43" s="1">
        <v>297447</v>
      </c>
      <c r="L43" s="1">
        <v>390319</v>
      </c>
      <c r="M43" s="1">
        <v>762062</v>
      </c>
      <c r="N43" s="5"/>
      <c r="O43" s="6"/>
    </row>
    <row r="44" spans="1:15" ht="15" thickBot="1" x14ac:dyDescent="0.4">
      <c r="A44" s="41">
        <v>40</v>
      </c>
      <c r="B44" s="39" t="s">
        <v>37</v>
      </c>
      <c r="C44" s="1">
        <v>45978</v>
      </c>
      <c r="D44" s="2"/>
      <c r="E44" s="2">
        <v>692</v>
      </c>
      <c r="F44" s="2"/>
      <c r="G44" s="2" t="s">
        <v>104</v>
      </c>
      <c r="H44" s="2" t="s">
        <v>104</v>
      </c>
      <c r="I44" s="1">
        <v>10901</v>
      </c>
      <c r="J44" s="2">
        <v>164</v>
      </c>
      <c r="K44" s="1">
        <v>869555</v>
      </c>
      <c r="L44" s="1">
        <v>206166</v>
      </c>
      <c r="M44" s="1">
        <v>4217737</v>
      </c>
      <c r="N44" s="5"/>
      <c r="O44" s="6"/>
    </row>
    <row r="45" spans="1:15" ht="15" thickBot="1" x14ac:dyDescent="0.4">
      <c r="A45" s="41">
        <v>41</v>
      </c>
      <c r="B45" s="39" t="s">
        <v>51</v>
      </c>
      <c r="C45" s="1">
        <v>34252</v>
      </c>
      <c r="D45" s="2"/>
      <c r="E45" s="2">
        <v>386</v>
      </c>
      <c r="F45" s="2"/>
      <c r="G45" s="1">
        <v>21496</v>
      </c>
      <c r="H45" s="1">
        <v>12370</v>
      </c>
      <c r="I45" s="1">
        <v>32048</v>
      </c>
      <c r="J45" s="2">
        <v>361</v>
      </c>
      <c r="K45" s="1">
        <v>508931</v>
      </c>
      <c r="L45" s="1">
        <v>476180</v>
      </c>
      <c r="M45" s="1">
        <v>1068778</v>
      </c>
      <c r="N45" s="5"/>
      <c r="O45" s="6"/>
    </row>
    <row r="46" spans="1:15" ht="15" thickBot="1" x14ac:dyDescent="0.4">
      <c r="A46" s="41">
        <v>42</v>
      </c>
      <c r="B46" s="39" t="s">
        <v>40</v>
      </c>
      <c r="C46" s="1">
        <v>34120</v>
      </c>
      <c r="D46" s="2"/>
      <c r="E46" s="1">
        <v>1210</v>
      </c>
      <c r="F46" s="2"/>
      <c r="G46" s="1">
        <v>2811</v>
      </c>
      <c r="H46" s="1">
        <v>30099</v>
      </c>
      <c r="I46" s="1">
        <v>32208</v>
      </c>
      <c r="J46" s="1">
        <v>1142</v>
      </c>
      <c r="K46" s="1">
        <v>1158387</v>
      </c>
      <c r="L46" s="1">
        <v>1093477</v>
      </c>
      <c r="M46" s="1">
        <v>1059361</v>
      </c>
      <c r="N46" s="5"/>
      <c r="O46" s="6"/>
    </row>
    <row r="47" spans="1:15" ht="15" thickBot="1" x14ac:dyDescent="0.4">
      <c r="A47" s="41">
        <v>43</v>
      </c>
      <c r="B47" s="39" t="s">
        <v>43</v>
      </c>
      <c r="C47" s="1">
        <v>25311</v>
      </c>
      <c r="D47" s="2"/>
      <c r="E47" s="2">
        <v>710</v>
      </c>
      <c r="F47" s="2"/>
      <c r="G47" s="1">
        <v>13375</v>
      </c>
      <c r="H47" s="1">
        <v>11226</v>
      </c>
      <c r="I47" s="1">
        <v>25993</v>
      </c>
      <c r="J47" s="2">
        <v>729</v>
      </c>
      <c r="K47" s="1">
        <v>353493</v>
      </c>
      <c r="L47" s="1">
        <v>363017</v>
      </c>
      <c r="M47" s="1">
        <v>973764</v>
      </c>
      <c r="N47" s="6"/>
      <c r="O47" s="6"/>
    </row>
    <row r="48" spans="1:15" ht="15" thickBot="1" x14ac:dyDescent="0.4">
      <c r="A48" s="41">
        <v>44</v>
      </c>
      <c r="B48" s="39" t="s">
        <v>56</v>
      </c>
      <c r="C48" s="1">
        <v>25235</v>
      </c>
      <c r="D48" s="2"/>
      <c r="E48" s="2">
        <v>458</v>
      </c>
      <c r="F48" s="2"/>
      <c r="G48" s="1">
        <v>19220</v>
      </c>
      <c r="H48" s="1">
        <v>5557</v>
      </c>
      <c r="I48" s="1">
        <v>14081</v>
      </c>
      <c r="J48" s="2">
        <v>256</v>
      </c>
      <c r="K48" s="1">
        <v>792475</v>
      </c>
      <c r="L48" s="1">
        <v>442193</v>
      </c>
      <c r="M48" s="1">
        <v>1792147</v>
      </c>
      <c r="N48" s="6"/>
      <c r="O48" s="6"/>
    </row>
    <row r="49" spans="1:15" ht="15" thickBot="1" x14ac:dyDescent="0.4">
      <c r="A49" s="41">
        <v>45</v>
      </c>
      <c r="B49" s="39" t="s">
        <v>63</v>
      </c>
      <c r="C49" s="1">
        <v>17438</v>
      </c>
      <c r="D49" s="2"/>
      <c r="E49" s="2">
        <v>647</v>
      </c>
      <c r="F49" s="2"/>
      <c r="G49" s="1">
        <v>13443</v>
      </c>
      <c r="H49" s="1">
        <v>3348</v>
      </c>
      <c r="I49" s="1">
        <v>24709</v>
      </c>
      <c r="J49" s="2">
        <v>917</v>
      </c>
      <c r="K49" s="1">
        <v>528174</v>
      </c>
      <c r="L49" s="1">
        <v>748388</v>
      </c>
      <c r="M49" s="1">
        <v>705749</v>
      </c>
      <c r="N49" s="6"/>
      <c r="O49" s="6"/>
    </row>
    <row r="50" spans="1:15" ht="15" thickBot="1" x14ac:dyDescent="0.4">
      <c r="A50" s="41">
        <v>46</v>
      </c>
      <c r="B50" s="39" t="s">
        <v>52</v>
      </c>
      <c r="C50" s="1">
        <v>15972</v>
      </c>
      <c r="D50" s="2"/>
      <c r="E50" s="2">
        <v>84</v>
      </c>
      <c r="F50" s="2"/>
      <c r="G50" s="1">
        <v>6463</v>
      </c>
      <c r="H50" s="1">
        <v>9425</v>
      </c>
      <c r="I50" s="1">
        <v>21833</v>
      </c>
      <c r="J50" s="2">
        <v>115</v>
      </c>
      <c r="K50" s="1">
        <v>620170</v>
      </c>
      <c r="L50" s="1">
        <v>847754</v>
      </c>
      <c r="M50" s="1">
        <v>731545</v>
      </c>
      <c r="N50" s="6"/>
      <c r="O50" s="6"/>
    </row>
    <row r="51" spans="1:15" ht="15" thickBot="1" x14ac:dyDescent="0.4">
      <c r="A51" s="41">
        <v>47</v>
      </c>
      <c r="B51" s="39" t="s">
        <v>47</v>
      </c>
      <c r="C51" s="1">
        <v>15231</v>
      </c>
      <c r="D51" s="2"/>
      <c r="E51" s="2">
        <v>219</v>
      </c>
      <c r="F51" s="2"/>
      <c r="G51" s="1">
        <v>11868</v>
      </c>
      <c r="H51" s="1">
        <v>3144</v>
      </c>
      <c r="I51" s="1">
        <v>10757</v>
      </c>
      <c r="J51" s="2">
        <v>155</v>
      </c>
      <c r="K51" s="1">
        <v>537421</v>
      </c>
      <c r="L51" s="1">
        <v>379569</v>
      </c>
      <c r="M51" s="1">
        <v>1415872</v>
      </c>
      <c r="N51" s="5"/>
      <c r="O51" s="6"/>
    </row>
    <row r="52" spans="1:15" ht="15" thickBot="1" x14ac:dyDescent="0.4">
      <c r="A52" s="41">
        <v>48</v>
      </c>
      <c r="B52" s="39" t="s">
        <v>55</v>
      </c>
      <c r="C52" s="1">
        <v>14167</v>
      </c>
      <c r="D52" s="2"/>
      <c r="E52" s="2">
        <v>87</v>
      </c>
      <c r="F52" s="2"/>
      <c r="G52" s="1">
        <v>8963</v>
      </c>
      <c r="H52" s="1">
        <v>5117</v>
      </c>
      <c r="I52" s="1">
        <v>24478</v>
      </c>
      <c r="J52" s="2">
        <v>150</v>
      </c>
      <c r="K52" s="1">
        <v>257978</v>
      </c>
      <c r="L52" s="1">
        <v>445743</v>
      </c>
      <c r="M52" s="1">
        <v>578759</v>
      </c>
      <c r="N52" s="5"/>
      <c r="O52" s="6"/>
    </row>
    <row r="53" spans="1:15" ht="15" thickBot="1" x14ac:dyDescent="0.4">
      <c r="A53" s="41">
        <v>49</v>
      </c>
      <c r="B53" s="39" t="s">
        <v>42</v>
      </c>
      <c r="C53" s="1">
        <v>11320</v>
      </c>
      <c r="D53" s="2"/>
      <c r="E53" s="2">
        <v>483</v>
      </c>
      <c r="F53" s="2"/>
      <c r="G53" s="1">
        <v>9430</v>
      </c>
      <c r="H53" s="1">
        <v>1407</v>
      </c>
      <c r="I53" s="1">
        <v>8325</v>
      </c>
      <c r="J53" s="2">
        <v>355</v>
      </c>
      <c r="K53" s="1">
        <v>380423</v>
      </c>
      <c r="L53" s="1">
        <v>279782</v>
      </c>
      <c r="M53" s="1">
        <v>1359711</v>
      </c>
      <c r="N53" s="5"/>
      <c r="O53" s="6"/>
    </row>
    <row r="54" spans="1:15" ht="15" thickBot="1" x14ac:dyDescent="0.4">
      <c r="A54" s="41">
        <v>50</v>
      </c>
      <c r="B54" s="39" t="s">
        <v>39</v>
      </c>
      <c r="C54" s="1">
        <v>6799</v>
      </c>
      <c r="D54" s="2"/>
      <c r="E54" s="2">
        <v>148</v>
      </c>
      <c r="F54" s="2"/>
      <c r="G54" s="1">
        <v>5588</v>
      </c>
      <c r="H54" s="1">
        <v>1063</v>
      </c>
      <c r="I54" s="1">
        <v>5058</v>
      </c>
      <c r="J54" s="2">
        <v>110</v>
      </c>
      <c r="K54" s="1">
        <v>655868</v>
      </c>
      <c r="L54" s="1">
        <v>487920</v>
      </c>
      <c r="M54" s="1">
        <v>1344212</v>
      </c>
      <c r="N54" s="5"/>
      <c r="O54" s="6"/>
    </row>
    <row r="55" spans="1:15" ht="15" thickBot="1" x14ac:dyDescent="0.4">
      <c r="A55" s="41">
        <v>51</v>
      </c>
      <c r="B55" s="39" t="s">
        <v>48</v>
      </c>
      <c r="C55" s="1">
        <v>2219</v>
      </c>
      <c r="D55" s="2"/>
      <c r="E55" s="2">
        <v>58</v>
      </c>
      <c r="F55" s="2"/>
      <c r="G55" s="1">
        <v>1826</v>
      </c>
      <c r="H55" s="2">
        <v>335</v>
      </c>
      <c r="I55" s="1">
        <v>3556</v>
      </c>
      <c r="J55" s="2">
        <v>93</v>
      </c>
      <c r="K55" s="1">
        <v>190359</v>
      </c>
      <c r="L55" s="1">
        <v>305068</v>
      </c>
      <c r="M55" s="1">
        <v>623989</v>
      </c>
      <c r="N55" s="6"/>
      <c r="O55" s="6"/>
    </row>
    <row r="56" spans="1:15" ht="15" thickBot="1" x14ac:dyDescent="0.4">
      <c r="A56" s="41">
        <v>52</v>
      </c>
      <c r="B56" s="40" t="s">
        <v>65</v>
      </c>
      <c r="C56" s="1">
        <v>68172</v>
      </c>
      <c r="D56" s="2"/>
      <c r="E56" s="2">
        <v>839</v>
      </c>
      <c r="F56" s="2"/>
      <c r="G56" s="2" t="s">
        <v>104</v>
      </c>
      <c r="H56" s="2" t="s">
        <v>104</v>
      </c>
      <c r="I56" s="1">
        <v>20128</v>
      </c>
      <c r="J56" s="2">
        <v>248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1">
        <v>53</v>
      </c>
      <c r="B57" s="40" t="s">
        <v>64</v>
      </c>
      <c r="C57" s="1">
        <v>4693</v>
      </c>
      <c r="D57" s="2"/>
      <c r="E57" s="2">
        <v>79</v>
      </c>
      <c r="F57" s="2"/>
      <c r="G57" s="1">
        <v>2666</v>
      </c>
      <c r="H57" s="1">
        <v>1948</v>
      </c>
      <c r="I57" s="2"/>
      <c r="J57" s="2"/>
      <c r="K57" s="1">
        <v>67664</v>
      </c>
      <c r="L57" s="2"/>
      <c r="M57" s="2"/>
      <c r="N57" s="5"/>
      <c r="O57" s="5"/>
    </row>
    <row r="58" spans="1:15" ht="21.5" thickBot="1" x14ac:dyDescent="0.4">
      <c r="A58" s="57">
        <v>54</v>
      </c>
      <c r="B58" s="58" t="s">
        <v>66</v>
      </c>
      <c r="C58" s="59">
        <v>1378</v>
      </c>
      <c r="D58" s="60"/>
      <c r="E58" s="60">
        <v>21</v>
      </c>
      <c r="F58" s="60"/>
      <c r="G58" s="59">
        <v>1320</v>
      </c>
      <c r="H58" s="60">
        <v>37</v>
      </c>
      <c r="I58" s="60"/>
      <c r="J58" s="60"/>
      <c r="K58" s="59">
        <v>24545</v>
      </c>
      <c r="L58" s="60"/>
      <c r="M58" s="60"/>
      <c r="N58" s="61"/>
      <c r="O58" s="32"/>
    </row>
  </sheetData>
  <mergeCells count="2">
    <mergeCell ref="P1:R1"/>
    <mergeCell ref="U1:Y1"/>
  </mergeCells>
  <hyperlinks>
    <hyperlink ref="B5" r:id="rId1" display="https://www.worldometers.info/coronavirus/usa/texas/" xr:uid="{FDB02B92-636C-4F0F-9063-9D7B9BC0F486}"/>
    <hyperlink ref="B6" r:id="rId2" display="https://www.worldometers.info/coronavirus/usa/california/" xr:uid="{5F30C221-B463-4C52-ACFE-5EA1FC6E65FE}"/>
    <hyperlink ref="B7" r:id="rId3" display="https://www.worldometers.info/coronavirus/usa/florida/" xr:uid="{6AC70C05-F25A-4346-A2EB-0C118BEBDFA0}"/>
    <hyperlink ref="B8" r:id="rId4" display="https://www.worldometers.info/coronavirus/usa/new-york/" xr:uid="{B9F9C681-3B6A-4EAF-8D8A-17867A42192B}"/>
    <hyperlink ref="B9" r:id="rId5" display="https://www.worldometers.info/coronavirus/usa/illinois/" xr:uid="{3664C7B0-0EAF-45EB-A3A6-EFF5808F5352}"/>
    <hyperlink ref="B10" r:id="rId6" display="https://www.worldometers.info/coronavirus/usa/georgia/" xr:uid="{CCE93D48-219B-4791-A2E4-1B17A3119DF2}"/>
    <hyperlink ref="B11" r:id="rId7" display="https://www.worldometers.info/coronavirus/usa/north-carolina/" xr:uid="{F9B7353E-FECE-4892-B480-183936D965E6}"/>
    <hyperlink ref="B12" r:id="rId8" display="https://www.worldometers.info/coronavirus/usa/tennessee/" xr:uid="{6D6C22EA-7794-4B8C-B783-EF2E9854CFED}"/>
    <hyperlink ref="B13" r:id="rId9" display="https://www.worldometers.info/coronavirus/usa/arizona/" xr:uid="{87420421-C877-4B13-A211-18597216291C}"/>
    <hyperlink ref="B14" r:id="rId10" display="https://www.worldometers.info/coronavirus/usa/new-jersey/" xr:uid="{48FB2187-3011-413C-86BD-40191943B8F5}"/>
    <hyperlink ref="B15" r:id="rId11" display="https://www.worldometers.info/coronavirus/usa/wisconsin/" xr:uid="{C5D6D3E3-509A-473C-9DC1-22684FA29E36}"/>
    <hyperlink ref="B16" r:id="rId12" display="https://www.worldometers.info/coronavirus/usa/ohio/" xr:uid="{2B21430C-3083-48CB-A50D-B8F9D5222FE4}"/>
    <hyperlink ref="B17" r:id="rId13" display="https://www.worldometers.info/coronavirus/usa/pennsylvania/" xr:uid="{072607A0-3F00-47A2-A574-82824D60B1E6}"/>
    <hyperlink ref="B18" r:id="rId14" display="https://www.worldometers.info/coronavirus/usa/michigan/" xr:uid="{DBA9CA20-F484-45E8-91FE-8EDBAB9E9782}"/>
    <hyperlink ref="B19" r:id="rId15" display="https://www.worldometers.info/coronavirus/usa/missouri/" xr:uid="{FFA43DA1-CCDF-48DC-AC97-DF9645AFD7E8}"/>
    <hyperlink ref="B20" r:id="rId16" display="https://www.worldometers.info/coronavirus/usa/alabama/" xr:uid="{F9A08B9C-D3AF-4DF4-B5D0-3743891677C9}"/>
    <hyperlink ref="B21" r:id="rId17" display="https://www.worldometers.info/coronavirus/usa/indiana/" xr:uid="{CAC0882E-FBE2-4CEA-9C16-DD0FAE18FF4A}"/>
    <hyperlink ref="B22" r:id="rId18" display="https://www.worldometers.info/coronavirus/usa/louisiana/" xr:uid="{D3A6A4AE-5FE9-47F7-9F62-843E21D41B07}"/>
    <hyperlink ref="B23" r:id="rId19" display="https://www.worldometers.info/coronavirus/usa/virginia/" xr:uid="{B76F27FD-822D-4141-A8D4-8210B98F72E4}"/>
    <hyperlink ref="B24" r:id="rId20" display="https://www.worldometers.info/coronavirus/usa/south-carolina/" xr:uid="{C2537CF6-919E-4A11-9861-D8D7800C199F}"/>
    <hyperlink ref="B25" r:id="rId21" display="https://www.worldometers.info/coronavirus/usa/massachusetts/" xr:uid="{F7250BB6-9C5B-4205-BC61-A9BB7002E65E}"/>
    <hyperlink ref="B26" r:id="rId22" display="https://www.worldometers.info/coronavirus/usa/minnesota/" xr:uid="{AE1F5F9A-002D-414D-ACE8-AC1A6D477AAC}"/>
    <hyperlink ref="B27" r:id="rId23" display="https://www.worldometers.info/coronavirus/usa/maryland/" xr:uid="{A8687BE1-450E-4BA4-A297-AACE11A5D9A2}"/>
    <hyperlink ref="B28" r:id="rId24" display="https://www.worldometers.info/coronavirus/usa/iowa/" xr:uid="{D745F4B8-B768-4761-B0E1-7CD28210C244}"/>
    <hyperlink ref="B29" r:id="rId25" display="https://www.worldometers.info/coronavirus/usa/oklahoma/" xr:uid="{7B3FD9F3-014F-4846-90FE-B5B6D5EEC37C}"/>
    <hyperlink ref="B30" r:id="rId26" display="https://www.worldometers.info/coronavirus/usa/mississippi/" xr:uid="{B302B98C-73C0-4209-98A5-0B6EEB68470A}"/>
    <hyperlink ref="B31" r:id="rId27" display="https://www.worldometers.info/coronavirus/usa/utah/" xr:uid="{E9F085B5-0958-4505-9003-CD8FE70883B5}"/>
    <hyperlink ref="B32" r:id="rId28" display="https://www.worldometers.info/coronavirus/usa/arkansas/" xr:uid="{BD825A68-4E7B-47D1-B854-3677E586EE7C}"/>
    <hyperlink ref="B33" r:id="rId29" display="https://www.worldometers.info/coronavirus/usa/washington/" xr:uid="{DD53F1C8-7515-4A54-8E01-E23D37327E2C}"/>
    <hyperlink ref="B34" r:id="rId30" display="https://www.worldometers.info/coronavirus/usa/colorado/" xr:uid="{B96A2934-51BA-456A-B989-33256922D2D0}"/>
    <hyperlink ref="B35" r:id="rId31" display="https://www.worldometers.info/coronavirus/usa/kentucky/" xr:uid="{88DB447A-8C88-47B0-ADAB-363010A206E8}"/>
    <hyperlink ref="B36" r:id="rId32" display="https://www.worldometers.info/coronavirus/usa/nevada/" xr:uid="{CCA78814-CA10-49D0-9986-626A434FDC7E}"/>
    <hyperlink ref="B37" r:id="rId33" display="https://www.worldometers.info/coronavirus/usa/kansas/" xr:uid="{6520DD1E-709F-4BB1-A3D0-8658F221F705}"/>
    <hyperlink ref="B38" r:id="rId34" display="https://www.worldometers.info/coronavirus/usa/connecticut/" xr:uid="{9847C3D6-9326-40BC-9CF2-81897B0052BE}"/>
    <hyperlink ref="B39" r:id="rId35" display="https://www.worldometers.info/coronavirus/usa/nebraska/" xr:uid="{7F024A73-BE80-4134-B142-FFBE923EFD46}"/>
    <hyperlink ref="B40" r:id="rId36" display="https://www.worldometers.info/coronavirus/usa/idaho/" xr:uid="{532B3D39-955C-4BF9-B095-5D2E55B4D225}"/>
    <hyperlink ref="B41" r:id="rId37" display="https://www.worldometers.info/coronavirus/usa/new-mexico/" xr:uid="{4F389E2C-321B-43AE-8FCE-40CB15BC4534}"/>
    <hyperlink ref="B42" r:id="rId38" display="https://www.worldometers.info/coronavirus/usa/south-dakota/" xr:uid="{2CF45BE0-5F64-43E7-9A66-7401DD3D7F2F}"/>
    <hyperlink ref="B43" r:id="rId39" display="https://www.worldometers.info/coronavirus/usa/north-dakota/" xr:uid="{DBE9CB01-167B-48A5-A41F-CC901E339ADC}"/>
    <hyperlink ref="B44" r:id="rId40" display="https://www.worldometers.info/coronavirus/usa/oregon/" xr:uid="{1D7F3AFA-5CBC-42E2-95CF-AA06FE64EB80}"/>
    <hyperlink ref="B45" r:id="rId41" display="https://www.worldometers.info/coronavirus/usa/montana/" xr:uid="{B75A2034-2A73-4EDB-8AB0-908BE7F51B21}"/>
    <hyperlink ref="B46" r:id="rId42" display="https://www.worldometers.info/coronavirus/usa/rhode-island/" xr:uid="{89F5ED0E-BDAB-45D3-8CC0-A1F169BDF29B}"/>
    <hyperlink ref="B47" r:id="rId43" display="https://www.worldometers.info/coronavirus/usa/delaware/" xr:uid="{6C409D65-5F3E-4AB5-A59A-721293D026FA}"/>
    <hyperlink ref="B48" r:id="rId44" display="https://www.worldometers.info/coronavirus/usa/west-virginia/" xr:uid="{0FEFBDF6-625D-4E2D-A21B-D49C62D848B4}"/>
    <hyperlink ref="B49" r:id="rId45" display="https://www.worldometers.info/coronavirus/usa/district-of-columbia/" xr:uid="{79DAF6C0-8EA6-40E9-AC91-D98D0A0D2F83}"/>
    <hyperlink ref="B50" r:id="rId46" display="https://www.worldometers.info/coronavirus/usa/alaska/" xr:uid="{C014A11D-A260-4DC4-ADF8-9CD3E5C8D4BB}"/>
    <hyperlink ref="B51" r:id="rId47" display="https://www.worldometers.info/coronavirus/usa/hawaii/" xr:uid="{13632F40-DED5-4C92-A580-3762B65AF803}"/>
    <hyperlink ref="B52" r:id="rId48" display="https://www.worldometers.info/coronavirus/usa/wyoming/" xr:uid="{F98F764C-2B12-4E71-BC5E-0B799235DCC2}"/>
    <hyperlink ref="B53" r:id="rId49" display="https://www.worldometers.info/coronavirus/usa/new-hampshire/" xr:uid="{38B79076-C4AD-44C7-90C1-852604925CE2}"/>
    <hyperlink ref="B54" r:id="rId50" display="https://www.worldometers.info/coronavirus/usa/maine/" xr:uid="{EA18F7DB-E443-4289-A98E-444F1C27CBF3}"/>
    <hyperlink ref="B55" r:id="rId51" display="https://www.worldometers.info/coronavirus/usa/vermont/" xr:uid="{7D7BA160-6138-4C80-8037-FE1E5FFD20DE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38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39" t="s">
        <v>36</v>
      </c>
      <c r="B2" s="1">
        <v>194892</v>
      </c>
      <c r="C2" s="2"/>
      <c r="D2" s="1">
        <v>2973</v>
      </c>
      <c r="E2" s="2"/>
      <c r="F2" s="1">
        <v>81005</v>
      </c>
      <c r="G2" s="1">
        <v>110914</v>
      </c>
      <c r="H2" s="1">
        <v>39748</v>
      </c>
      <c r="I2" s="2">
        <v>606</v>
      </c>
      <c r="J2" s="1">
        <v>1421352</v>
      </c>
      <c r="K2" s="1">
        <v>289883</v>
      </c>
      <c r="L2" s="1">
        <v>4903185</v>
      </c>
      <c r="M2" s="42"/>
      <c r="N2" s="35">
        <f>IFERROR(B2/J2,0)</f>
        <v>0.13711733617006905</v>
      </c>
      <c r="O2" s="36">
        <f>IFERROR(I2/H2,0)</f>
        <v>1.5246050115729094E-2</v>
      </c>
      <c r="P2" s="34">
        <f>D2*250</f>
        <v>743250</v>
      </c>
      <c r="Q2" s="37">
        <f>ABS(P2-B2)/B2</f>
        <v>2.8136506372760297</v>
      </c>
    </row>
    <row r="3" spans="1:17" ht="15" thickBot="1" x14ac:dyDescent="0.35">
      <c r="A3" s="39" t="s">
        <v>52</v>
      </c>
      <c r="B3" s="1">
        <v>15972</v>
      </c>
      <c r="C3" s="2"/>
      <c r="D3" s="2">
        <v>84</v>
      </c>
      <c r="E3" s="2"/>
      <c r="F3" s="1">
        <v>6463</v>
      </c>
      <c r="G3" s="1">
        <v>9425</v>
      </c>
      <c r="H3" s="1">
        <v>21833</v>
      </c>
      <c r="I3" s="2">
        <v>115</v>
      </c>
      <c r="J3" s="1">
        <v>620170</v>
      </c>
      <c r="K3" s="1">
        <v>847754</v>
      </c>
      <c r="L3" s="1">
        <v>731545</v>
      </c>
      <c r="M3" s="42"/>
      <c r="N3" s="35">
        <f>IFERROR(B3/J3,0)</f>
        <v>2.5754228679233115E-2</v>
      </c>
      <c r="O3" s="36">
        <f>IFERROR(I3/H3,0)</f>
        <v>5.2672559886410477E-3</v>
      </c>
      <c r="P3" s="34">
        <f>D3*250</f>
        <v>21000</v>
      </c>
      <c r="Q3" s="37">
        <f>ABS(P3-B3)/B3</f>
        <v>0.31480090157776108</v>
      </c>
    </row>
    <row r="4" spans="1:17" ht="15" thickBot="1" x14ac:dyDescent="0.35">
      <c r="A4" s="39" t="s">
        <v>33</v>
      </c>
      <c r="B4" s="1">
        <v>248139</v>
      </c>
      <c r="C4" s="2"/>
      <c r="D4" s="1">
        <v>5982</v>
      </c>
      <c r="E4" s="2"/>
      <c r="F4" s="1">
        <v>41589</v>
      </c>
      <c r="G4" s="1">
        <v>200568</v>
      </c>
      <c r="H4" s="1">
        <v>34091</v>
      </c>
      <c r="I4" s="2">
        <v>822</v>
      </c>
      <c r="J4" s="1">
        <v>2113554</v>
      </c>
      <c r="K4" s="1">
        <v>290375</v>
      </c>
      <c r="L4" s="1">
        <v>7278717</v>
      </c>
      <c r="M4" s="42"/>
      <c r="N4" s="35">
        <f>IFERROR(B4/J4,0)</f>
        <v>0.11740367173017581</v>
      </c>
      <c r="O4" s="36">
        <f>IFERROR(I4/H4,0)</f>
        <v>2.4111935701504796E-2</v>
      </c>
      <c r="P4" s="34">
        <f>D4*250</f>
        <v>1495500</v>
      </c>
      <c r="Q4" s="37">
        <f>ABS(P4-B4)/B4</f>
        <v>5.0268639754331241</v>
      </c>
    </row>
    <row r="5" spans="1:17" ht="12.5" customHeight="1" thickBot="1" x14ac:dyDescent="0.35">
      <c r="A5" s="39" t="s">
        <v>34</v>
      </c>
      <c r="B5" s="1">
        <v>113641</v>
      </c>
      <c r="C5" s="2"/>
      <c r="D5" s="1">
        <v>1985</v>
      </c>
      <c r="E5" s="2"/>
      <c r="F5" s="1">
        <v>101507</v>
      </c>
      <c r="G5" s="1">
        <v>10149</v>
      </c>
      <c r="H5" s="1">
        <v>37657</v>
      </c>
      <c r="I5" s="2">
        <v>658</v>
      </c>
      <c r="J5" s="1">
        <v>1426271</v>
      </c>
      <c r="K5" s="1">
        <v>472619</v>
      </c>
      <c r="L5" s="1">
        <v>3017804</v>
      </c>
      <c r="M5" s="43"/>
      <c r="N5" s="35">
        <f>IFERROR(B5/J5,0)</f>
        <v>7.9677003879346911E-2</v>
      </c>
      <c r="O5" s="36">
        <f>IFERROR(I5/H5,0)</f>
        <v>1.7473510901027698E-2</v>
      </c>
      <c r="P5" s="34">
        <f>D5*250</f>
        <v>496250</v>
      </c>
      <c r="Q5" s="37">
        <f>ABS(P5-B5)/B5</f>
        <v>3.3668218336691864</v>
      </c>
    </row>
    <row r="6" spans="1:17" ht="15" thickBot="1" x14ac:dyDescent="0.35">
      <c r="A6" s="39" t="s">
        <v>10</v>
      </c>
      <c r="B6" s="1">
        <v>942195</v>
      </c>
      <c r="C6" s="2"/>
      <c r="D6" s="1">
        <v>17693</v>
      </c>
      <c r="E6" s="2"/>
      <c r="F6" s="1">
        <v>483629</v>
      </c>
      <c r="G6" s="1">
        <v>440873</v>
      </c>
      <c r="H6" s="1">
        <v>23846</v>
      </c>
      <c r="I6" s="2">
        <v>448</v>
      </c>
      <c r="J6" s="1">
        <v>18912501</v>
      </c>
      <c r="K6" s="1">
        <v>478649</v>
      </c>
      <c r="L6" s="1">
        <v>39512223</v>
      </c>
      <c r="M6" s="42"/>
      <c r="N6" s="35">
        <f>IFERROR(B6/J6,0)</f>
        <v>4.9818635832458116E-2</v>
      </c>
      <c r="O6" s="36">
        <f>IFERROR(I6/H6,0)</f>
        <v>1.8787217982051498E-2</v>
      </c>
      <c r="P6" s="34">
        <f>D6*250</f>
        <v>4423250</v>
      </c>
      <c r="Q6" s="37">
        <f>ABS(P6-B6)/B6</f>
        <v>3.6946226630368448</v>
      </c>
    </row>
    <row r="7" spans="1:17" ht="15" thickBot="1" x14ac:dyDescent="0.35">
      <c r="A7" s="39" t="s">
        <v>18</v>
      </c>
      <c r="B7" s="1">
        <v>112147</v>
      </c>
      <c r="C7" s="2"/>
      <c r="D7" s="1">
        <v>2292</v>
      </c>
      <c r="E7" s="2"/>
      <c r="F7" s="1">
        <v>46494</v>
      </c>
      <c r="G7" s="1">
        <v>63361</v>
      </c>
      <c r="H7" s="1">
        <v>19474</v>
      </c>
      <c r="I7" s="2">
        <v>398</v>
      </c>
      <c r="J7" s="1">
        <v>1249128</v>
      </c>
      <c r="K7" s="1">
        <v>216910</v>
      </c>
      <c r="L7" s="1">
        <v>5758736</v>
      </c>
      <c r="M7" s="42"/>
      <c r="N7" s="35">
        <f>IFERROR(B7/J7,0)</f>
        <v>8.9780230688928597E-2</v>
      </c>
      <c r="O7" s="36">
        <f>IFERROR(I7/H7,0)</f>
        <v>2.0437506418814831E-2</v>
      </c>
      <c r="P7" s="34">
        <f>D7*250</f>
        <v>573000</v>
      </c>
      <c r="Q7" s="37">
        <f>ABS(P7-B7)/B7</f>
        <v>4.1093653865016453</v>
      </c>
    </row>
    <row r="8" spans="1:17" ht="15" thickBot="1" x14ac:dyDescent="0.35">
      <c r="A8" s="39" t="s">
        <v>23</v>
      </c>
      <c r="B8" s="1">
        <v>73858</v>
      </c>
      <c r="C8" s="2"/>
      <c r="D8" s="1">
        <v>4627</v>
      </c>
      <c r="E8" s="2"/>
      <c r="F8" s="1">
        <v>45217</v>
      </c>
      <c r="G8" s="1">
        <v>24014</v>
      </c>
      <c r="H8" s="1">
        <v>20716</v>
      </c>
      <c r="I8" s="1">
        <v>1298</v>
      </c>
      <c r="J8" s="1">
        <v>2363962</v>
      </c>
      <c r="K8" s="1">
        <v>663050</v>
      </c>
      <c r="L8" s="1">
        <v>3565287</v>
      </c>
      <c r="M8" s="42"/>
      <c r="N8" s="35">
        <f>IFERROR(B8/J8,0)</f>
        <v>3.1243311017689793E-2</v>
      </c>
      <c r="O8" s="36">
        <f>IFERROR(I8/H8,0)</f>
        <v>6.2656883568256425E-2</v>
      </c>
      <c r="P8" s="34">
        <f>D8*250</f>
        <v>1156750</v>
      </c>
      <c r="Q8" s="37">
        <f>ABS(P8-B8)/B8</f>
        <v>14.661810501232093</v>
      </c>
    </row>
    <row r="9" spans="1:17" ht="15" thickBot="1" x14ac:dyDescent="0.35">
      <c r="A9" s="39" t="s">
        <v>43</v>
      </c>
      <c r="B9" s="1">
        <v>25311</v>
      </c>
      <c r="C9" s="2"/>
      <c r="D9" s="2">
        <v>710</v>
      </c>
      <c r="E9" s="2"/>
      <c r="F9" s="1">
        <v>13375</v>
      </c>
      <c r="G9" s="1">
        <v>11226</v>
      </c>
      <c r="H9" s="1">
        <v>25993</v>
      </c>
      <c r="I9" s="2">
        <v>729</v>
      </c>
      <c r="J9" s="1">
        <v>353493</v>
      </c>
      <c r="K9" s="1">
        <v>363017</v>
      </c>
      <c r="L9" s="1">
        <v>973764</v>
      </c>
      <c r="M9" s="42"/>
      <c r="N9" s="35">
        <f>IFERROR(B9/J9,0)</f>
        <v>7.1602549413991232E-2</v>
      </c>
      <c r="O9" s="36">
        <f>IFERROR(I9/H9,0)</f>
        <v>2.8046012387950601E-2</v>
      </c>
      <c r="P9" s="34">
        <f>D9*250</f>
        <v>177500</v>
      </c>
      <c r="Q9" s="37">
        <f>ABS(P9-B9)/B9</f>
        <v>6.0127612500493859</v>
      </c>
    </row>
    <row r="10" spans="1:17" ht="15" thickBot="1" x14ac:dyDescent="0.35">
      <c r="A10" s="39" t="s">
        <v>63</v>
      </c>
      <c r="B10" s="1">
        <v>17438</v>
      </c>
      <c r="C10" s="2"/>
      <c r="D10" s="2">
        <v>647</v>
      </c>
      <c r="E10" s="2"/>
      <c r="F10" s="1">
        <v>13443</v>
      </c>
      <c r="G10" s="1">
        <v>3348</v>
      </c>
      <c r="H10" s="1">
        <v>24709</v>
      </c>
      <c r="I10" s="2">
        <v>917</v>
      </c>
      <c r="J10" s="1">
        <v>528174</v>
      </c>
      <c r="K10" s="1">
        <v>748388</v>
      </c>
      <c r="L10" s="1">
        <v>705749</v>
      </c>
      <c r="M10" s="42"/>
      <c r="N10" s="35">
        <f>IFERROR(B10/J10,0)</f>
        <v>3.3015634999072278E-2</v>
      </c>
      <c r="O10" s="36">
        <f>IFERROR(I10/H10,0)</f>
        <v>3.711198348779797E-2</v>
      </c>
      <c r="P10" s="34">
        <f>D10*250</f>
        <v>161750</v>
      </c>
      <c r="Q10" s="37">
        <f>ABS(P10-B10)/B10</f>
        <v>8.2757196926253016</v>
      </c>
    </row>
    <row r="11" spans="1:17" ht="15" thickBot="1" x14ac:dyDescent="0.35">
      <c r="A11" s="39" t="s">
        <v>13</v>
      </c>
      <c r="B11" s="1">
        <v>812063</v>
      </c>
      <c r="C11" s="2"/>
      <c r="D11" s="1">
        <v>16837</v>
      </c>
      <c r="E11" s="2"/>
      <c r="F11" s="1">
        <v>575480</v>
      </c>
      <c r="G11" s="1">
        <v>219746</v>
      </c>
      <c r="H11" s="1">
        <v>37810</v>
      </c>
      <c r="I11" s="2">
        <v>784</v>
      </c>
      <c r="J11" s="1">
        <v>10126764</v>
      </c>
      <c r="K11" s="1">
        <v>471501</v>
      </c>
      <c r="L11" s="1">
        <v>21477737</v>
      </c>
      <c r="M11" s="42"/>
      <c r="N11" s="35">
        <f>IFERROR(B11/J11,0)</f>
        <v>8.0189782244357619E-2</v>
      </c>
      <c r="O11" s="36">
        <f>IFERROR(I11/H11,0)</f>
        <v>2.0735255223485849E-2</v>
      </c>
      <c r="P11" s="34">
        <f>D11*250</f>
        <v>4209250</v>
      </c>
      <c r="Q11" s="37">
        <f>ABS(P11-B11)/B11</f>
        <v>4.183403258121599</v>
      </c>
    </row>
    <row r="12" spans="1:17" ht="15" thickBot="1" x14ac:dyDescent="0.35">
      <c r="A12" s="39" t="s">
        <v>16</v>
      </c>
      <c r="B12" s="1">
        <v>362921</v>
      </c>
      <c r="C12" s="2"/>
      <c r="D12" s="1">
        <v>7999</v>
      </c>
      <c r="E12" s="2"/>
      <c r="F12" s="1">
        <v>210992</v>
      </c>
      <c r="G12" s="1">
        <v>143930</v>
      </c>
      <c r="H12" s="1">
        <v>34182</v>
      </c>
      <c r="I12" s="2">
        <v>753</v>
      </c>
      <c r="J12" s="1">
        <v>3929621</v>
      </c>
      <c r="K12" s="1">
        <v>370111</v>
      </c>
      <c r="L12" s="1">
        <v>10617423</v>
      </c>
      <c r="M12" s="42"/>
      <c r="N12" s="35">
        <f>IFERROR(B12/J12,0)</f>
        <v>9.2355216953492456E-2</v>
      </c>
      <c r="O12" s="36">
        <f>IFERROR(I12/H12,0)</f>
        <v>2.202913814288222E-2</v>
      </c>
      <c r="P12" s="34">
        <f>D12*250</f>
        <v>1999750</v>
      </c>
      <c r="Q12" s="37">
        <f>ABS(P12-B12)/B12</f>
        <v>4.5101523472050395</v>
      </c>
    </row>
    <row r="13" spans="1:17" ht="13.5" thickBot="1" x14ac:dyDescent="0.35">
      <c r="A13" s="40" t="s">
        <v>64</v>
      </c>
      <c r="B13" s="1">
        <v>4693</v>
      </c>
      <c r="C13" s="2"/>
      <c r="D13" s="2">
        <v>79</v>
      </c>
      <c r="E13" s="2"/>
      <c r="F13" s="1">
        <v>2666</v>
      </c>
      <c r="G13" s="1">
        <v>1948</v>
      </c>
      <c r="H13" s="2"/>
      <c r="I13" s="2"/>
      <c r="J13" s="1">
        <v>67664</v>
      </c>
      <c r="K13" s="2"/>
      <c r="L13" s="2"/>
      <c r="M13" s="42"/>
      <c r="N13" s="35">
        <f>IFERROR(B13/J13,0)</f>
        <v>6.9357413100023649E-2</v>
      </c>
      <c r="O13" s="36">
        <f>IFERROR(I13/H13,0)</f>
        <v>0</v>
      </c>
      <c r="P13" s="34">
        <f>D13*250</f>
        <v>19750</v>
      </c>
      <c r="Q13" s="37">
        <f>ABS(P13-B13)/B13</f>
        <v>3.2083954826337098</v>
      </c>
    </row>
    <row r="14" spans="1:17" ht="15" thickBot="1" x14ac:dyDescent="0.35">
      <c r="A14" s="39" t="s">
        <v>47</v>
      </c>
      <c r="B14" s="1">
        <v>15231</v>
      </c>
      <c r="C14" s="2"/>
      <c r="D14" s="2">
        <v>219</v>
      </c>
      <c r="E14" s="2"/>
      <c r="F14" s="1">
        <v>11868</v>
      </c>
      <c r="G14" s="1">
        <v>3144</v>
      </c>
      <c r="H14" s="1">
        <v>10757</v>
      </c>
      <c r="I14" s="2">
        <v>155</v>
      </c>
      <c r="J14" s="1">
        <v>537421</v>
      </c>
      <c r="K14" s="1">
        <v>379569</v>
      </c>
      <c r="L14" s="1">
        <v>1415872</v>
      </c>
      <c r="M14" s="42"/>
      <c r="N14" s="35">
        <f>IFERROR(B14/J14,0)</f>
        <v>2.8340909640672769E-2</v>
      </c>
      <c r="O14" s="36">
        <f>IFERROR(I14/H14,0)</f>
        <v>1.4409221902017291E-2</v>
      </c>
      <c r="P14" s="34">
        <f>D14*250</f>
        <v>54750</v>
      </c>
      <c r="Q14" s="37">
        <f>ABS(P14-B14)/B14</f>
        <v>2.5946425054165845</v>
      </c>
    </row>
    <row r="15" spans="1:17" ht="15" thickBot="1" x14ac:dyDescent="0.35">
      <c r="A15" s="39" t="s">
        <v>49</v>
      </c>
      <c r="B15" s="1">
        <v>65845</v>
      </c>
      <c r="C15" s="2"/>
      <c r="D15" s="2">
        <v>632</v>
      </c>
      <c r="E15" s="2"/>
      <c r="F15" s="1">
        <v>30525</v>
      </c>
      <c r="G15" s="1">
        <v>34688</v>
      </c>
      <c r="H15" s="1">
        <v>36845</v>
      </c>
      <c r="I15" s="2">
        <v>354</v>
      </c>
      <c r="J15" s="1">
        <v>530779</v>
      </c>
      <c r="K15" s="1">
        <v>297012</v>
      </c>
      <c r="L15" s="1">
        <v>1787065</v>
      </c>
      <c r="M15" s="42"/>
      <c r="N15" s="35">
        <f>IFERROR(B15/J15,0)</f>
        <v>0.12405351379764459</v>
      </c>
      <c r="O15" s="36">
        <f>IFERROR(I15/H15,0)</f>
        <v>9.607816528701317E-3</v>
      </c>
      <c r="P15" s="34">
        <f>D15*250</f>
        <v>158000</v>
      </c>
      <c r="Q15" s="37">
        <f>ABS(P15-B15)/B15</f>
        <v>1.3995747589034855</v>
      </c>
    </row>
    <row r="16" spans="1:17" ht="15" thickBot="1" x14ac:dyDescent="0.35">
      <c r="A16" s="39" t="s">
        <v>12</v>
      </c>
      <c r="B16" s="1">
        <v>429761</v>
      </c>
      <c r="C16" s="2"/>
      <c r="D16" s="1">
        <v>10093</v>
      </c>
      <c r="E16" s="2"/>
      <c r="F16" s="1">
        <v>284218</v>
      </c>
      <c r="G16" s="1">
        <v>135450</v>
      </c>
      <c r="H16" s="1">
        <v>33915</v>
      </c>
      <c r="I16" s="2">
        <v>796</v>
      </c>
      <c r="J16" s="1">
        <v>7876421</v>
      </c>
      <c r="K16" s="1">
        <v>621570</v>
      </c>
      <c r="L16" s="1">
        <v>12671821</v>
      </c>
      <c r="M16" s="42"/>
      <c r="N16" s="35">
        <f>IFERROR(B16/J16,0)</f>
        <v>5.4562979810246305E-2</v>
      </c>
      <c r="O16" s="36">
        <f>IFERROR(I16/H16,0)</f>
        <v>2.3470440807902108E-2</v>
      </c>
      <c r="P16" s="34">
        <f>D16*250</f>
        <v>2523250</v>
      </c>
      <c r="Q16" s="37">
        <f>ABS(P16-B16)/B16</f>
        <v>4.8712865988305127</v>
      </c>
    </row>
    <row r="17" spans="1:17" ht="15" thickBot="1" x14ac:dyDescent="0.35">
      <c r="A17" s="39" t="s">
        <v>27</v>
      </c>
      <c r="B17" s="1">
        <v>185185</v>
      </c>
      <c r="C17" s="2"/>
      <c r="D17" s="1">
        <v>4390</v>
      </c>
      <c r="E17" s="2"/>
      <c r="F17" s="1">
        <v>123980</v>
      </c>
      <c r="G17" s="1">
        <v>56815</v>
      </c>
      <c r="H17" s="1">
        <v>27507</v>
      </c>
      <c r="I17" s="2">
        <v>652</v>
      </c>
      <c r="J17" s="1">
        <v>2970330</v>
      </c>
      <c r="K17" s="1">
        <v>441211</v>
      </c>
      <c r="L17" s="1">
        <v>6732219</v>
      </c>
      <c r="M17" s="42"/>
      <c r="N17" s="35">
        <f>IFERROR(B17/J17,0)</f>
        <v>6.2344924638003188E-2</v>
      </c>
      <c r="O17" s="36">
        <f>IFERROR(I17/H17,0)</f>
        <v>2.370305740357E-2</v>
      </c>
      <c r="P17" s="34">
        <f>D17*250</f>
        <v>1097500</v>
      </c>
      <c r="Q17" s="37">
        <f>ABS(P17-B17)/B17</f>
        <v>4.9265059265059268</v>
      </c>
    </row>
    <row r="18" spans="1:17" ht="15" thickBot="1" x14ac:dyDescent="0.35">
      <c r="A18" s="39" t="s">
        <v>41</v>
      </c>
      <c r="B18" s="1">
        <v>132989</v>
      </c>
      <c r="C18" s="51">
        <v>853</v>
      </c>
      <c r="D18" s="1">
        <v>1756</v>
      </c>
      <c r="E18" s="50">
        <v>12</v>
      </c>
      <c r="F18" s="1">
        <v>95411</v>
      </c>
      <c r="G18" s="1">
        <v>35822</v>
      </c>
      <c r="H18" s="1">
        <v>42151</v>
      </c>
      <c r="I18" s="2">
        <v>557</v>
      </c>
      <c r="J18" s="1">
        <v>987737</v>
      </c>
      <c r="K18" s="1">
        <v>313063</v>
      </c>
      <c r="L18" s="1">
        <v>3155070</v>
      </c>
      <c r="M18" s="42"/>
      <c r="N18" s="35">
        <f>IFERROR(B18/J18,0)</f>
        <v>0.13464009144134523</v>
      </c>
      <c r="O18" s="36">
        <f>IFERROR(I18/H18,0)</f>
        <v>1.3214395862494366E-2</v>
      </c>
      <c r="P18" s="34">
        <f>D18*250</f>
        <v>439000</v>
      </c>
      <c r="Q18" s="37">
        <f>ABS(P18-B18)/B18</f>
        <v>2.3010248967959757</v>
      </c>
    </row>
    <row r="19" spans="1:17" ht="15" thickBot="1" x14ac:dyDescent="0.35">
      <c r="A19" s="39" t="s">
        <v>45</v>
      </c>
      <c r="B19" s="1">
        <v>90279</v>
      </c>
      <c r="C19" s="2"/>
      <c r="D19" s="1">
        <v>1046</v>
      </c>
      <c r="E19" s="2"/>
      <c r="F19" s="1">
        <v>64604</v>
      </c>
      <c r="G19" s="1">
        <v>24629</v>
      </c>
      <c r="H19" s="1">
        <v>30988</v>
      </c>
      <c r="I19" s="2">
        <v>359</v>
      </c>
      <c r="J19" s="1">
        <v>655267</v>
      </c>
      <c r="K19" s="1">
        <v>224922</v>
      </c>
      <c r="L19" s="1">
        <v>2913314</v>
      </c>
      <c r="M19" s="42"/>
      <c r="N19" s="35">
        <f>IFERROR(B19/J19,0)</f>
        <v>0.1377743728892192</v>
      </c>
      <c r="O19" s="36">
        <f>IFERROR(I19/H19,0)</f>
        <v>1.1585129727636504E-2</v>
      </c>
      <c r="P19" s="34">
        <f>D19*250</f>
        <v>261500</v>
      </c>
      <c r="Q19" s="37">
        <f>ABS(P19-B19)/B19</f>
        <v>1.8965761694303216</v>
      </c>
    </row>
    <row r="20" spans="1:17" ht="15" thickBot="1" x14ac:dyDescent="0.35">
      <c r="A20" s="39" t="s">
        <v>38</v>
      </c>
      <c r="B20" s="1">
        <v>109670</v>
      </c>
      <c r="C20" s="2"/>
      <c r="D20" s="1">
        <v>1492</v>
      </c>
      <c r="E20" s="2"/>
      <c r="F20" s="1">
        <v>18516</v>
      </c>
      <c r="G20" s="1">
        <v>89662</v>
      </c>
      <c r="H20" s="1">
        <v>24547</v>
      </c>
      <c r="I20" s="2">
        <v>334</v>
      </c>
      <c r="J20" s="1">
        <v>2076257</v>
      </c>
      <c r="K20" s="1">
        <v>464729</v>
      </c>
      <c r="L20" s="1">
        <v>4467673</v>
      </c>
      <c r="M20" s="42"/>
      <c r="N20" s="35">
        <f>IFERROR(B20/J20,0)</f>
        <v>5.2821013968887283E-2</v>
      </c>
      <c r="O20" s="36">
        <f>IFERROR(I20/H20,0)</f>
        <v>1.3606550698659714E-2</v>
      </c>
      <c r="P20" s="34">
        <f>D20*250</f>
        <v>373000</v>
      </c>
      <c r="Q20" s="37">
        <f>ABS(P20-B20)/B20</f>
        <v>2.401112428193672</v>
      </c>
    </row>
    <row r="21" spans="1:17" ht="15" thickBot="1" x14ac:dyDescent="0.35">
      <c r="A21" s="39" t="s">
        <v>14</v>
      </c>
      <c r="B21" s="1">
        <v>183616</v>
      </c>
      <c r="C21" s="2"/>
      <c r="D21" s="1">
        <v>5934</v>
      </c>
      <c r="E21" s="2"/>
      <c r="F21" s="1">
        <v>168634</v>
      </c>
      <c r="G21" s="1">
        <v>9048</v>
      </c>
      <c r="H21" s="1">
        <v>39498</v>
      </c>
      <c r="I21" s="1">
        <v>1276</v>
      </c>
      <c r="J21" s="1">
        <v>2784105</v>
      </c>
      <c r="K21" s="1">
        <v>598888</v>
      </c>
      <c r="L21" s="1">
        <v>4648794</v>
      </c>
      <c r="M21" s="42"/>
      <c r="N21" s="35">
        <f>IFERROR(B21/J21,0)</f>
        <v>6.5951535592228022E-2</v>
      </c>
      <c r="O21" s="36">
        <f>IFERROR(I21/H21,0)</f>
        <v>3.2305433186490456E-2</v>
      </c>
      <c r="P21" s="34">
        <f>D21*250</f>
        <v>1483500</v>
      </c>
      <c r="Q21" s="37">
        <f>ABS(P21-B21)/B21</f>
        <v>7.0793612757058204</v>
      </c>
    </row>
    <row r="22" spans="1:17" ht="15" thickBot="1" x14ac:dyDescent="0.35">
      <c r="A22" s="39" t="s">
        <v>39</v>
      </c>
      <c r="B22" s="1">
        <v>6799</v>
      </c>
      <c r="C22" s="2"/>
      <c r="D22" s="2">
        <v>148</v>
      </c>
      <c r="E22" s="2"/>
      <c r="F22" s="1">
        <v>5588</v>
      </c>
      <c r="G22" s="1">
        <v>1063</v>
      </c>
      <c r="H22" s="1">
        <v>5058</v>
      </c>
      <c r="I22" s="2">
        <v>110</v>
      </c>
      <c r="J22" s="1">
        <v>655868</v>
      </c>
      <c r="K22" s="1">
        <v>487920</v>
      </c>
      <c r="L22" s="1">
        <v>1344212</v>
      </c>
      <c r="M22" s="42"/>
      <c r="N22" s="35">
        <f>IFERROR(B22/J22,0)</f>
        <v>1.0366415193301091E-2</v>
      </c>
      <c r="O22" s="36">
        <f>IFERROR(I22/H22,0)</f>
        <v>2.1747726374060895E-2</v>
      </c>
      <c r="P22" s="34">
        <f>D22*250</f>
        <v>37000</v>
      </c>
      <c r="Q22" s="37">
        <f>ABS(P22-B22)/B22</f>
        <v>4.4419767612884247</v>
      </c>
    </row>
    <row r="23" spans="1:17" ht="15" thickBot="1" x14ac:dyDescent="0.35">
      <c r="A23" s="39" t="s">
        <v>26</v>
      </c>
      <c r="B23" s="1">
        <v>146995</v>
      </c>
      <c r="C23" s="2"/>
      <c r="D23" s="1">
        <v>4155</v>
      </c>
      <c r="E23" s="2"/>
      <c r="F23" s="1">
        <v>8201</v>
      </c>
      <c r="G23" s="1">
        <v>134639</v>
      </c>
      <c r="H23" s="1">
        <v>24314</v>
      </c>
      <c r="I23" s="2">
        <v>687</v>
      </c>
      <c r="J23" s="1">
        <v>3479230</v>
      </c>
      <c r="K23" s="1">
        <v>575490</v>
      </c>
      <c r="L23" s="1">
        <v>6045680</v>
      </c>
      <c r="M23" s="42"/>
      <c r="N23" s="35">
        <f>IFERROR(B23/J23,0)</f>
        <v>4.2249290791353263E-2</v>
      </c>
      <c r="O23" s="36">
        <f>IFERROR(I23/H23,0)</f>
        <v>2.8255326149543472E-2</v>
      </c>
      <c r="P23" s="34">
        <f>D23*250</f>
        <v>1038750</v>
      </c>
      <c r="Q23" s="37">
        <f>ABS(P23-B23)/B23</f>
        <v>6.0665668900302734</v>
      </c>
    </row>
    <row r="24" spans="1:17" ht="15" thickBot="1" x14ac:dyDescent="0.35">
      <c r="A24" s="39" t="s">
        <v>17</v>
      </c>
      <c r="B24" s="1">
        <v>160549</v>
      </c>
      <c r="C24" s="2"/>
      <c r="D24" s="1">
        <v>10023</v>
      </c>
      <c r="E24" s="2"/>
      <c r="F24" s="1">
        <v>133965</v>
      </c>
      <c r="G24" s="1">
        <v>16561</v>
      </c>
      <c r="H24" s="1">
        <v>23293</v>
      </c>
      <c r="I24" s="1">
        <v>1454</v>
      </c>
      <c r="J24" s="1">
        <v>6217043</v>
      </c>
      <c r="K24" s="1">
        <v>902001</v>
      </c>
      <c r="L24" s="1">
        <v>6892503</v>
      </c>
      <c r="M24" s="42"/>
      <c r="N24" s="35">
        <f>IFERROR(B24/J24,0)</f>
        <v>2.5824013120063671E-2</v>
      </c>
      <c r="O24" s="36">
        <f>IFERROR(I24/H24,0)</f>
        <v>6.2422186923109947E-2</v>
      </c>
      <c r="P24" s="34">
        <f>D24*250</f>
        <v>2505750</v>
      </c>
      <c r="Q24" s="37">
        <f>ABS(P24-B24)/B24</f>
        <v>14.607384661380637</v>
      </c>
    </row>
    <row r="25" spans="1:17" ht="15" thickBot="1" x14ac:dyDescent="0.35">
      <c r="A25" s="39" t="s">
        <v>11</v>
      </c>
      <c r="B25" s="1">
        <v>204326</v>
      </c>
      <c r="C25" s="2"/>
      <c r="D25" s="1">
        <v>7716</v>
      </c>
      <c r="E25" s="2"/>
      <c r="F25" s="1">
        <v>121093</v>
      </c>
      <c r="G25" s="1">
        <v>75517</v>
      </c>
      <c r="H25" s="1">
        <v>20459</v>
      </c>
      <c r="I25" s="2">
        <v>773</v>
      </c>
      <c r="J25" s="1">
        <v>5380440</v>
      </c>
      <c r="K25" s="1">
        <v>538752</v>
      </c>
      <c r="L25" s="1">
        <v>9986857</v>
      </c>
      <c r="M25" s="42"/>
      <c r="N25" s="35">
        <f>IFERROR(B25/J25,0)</f>
        <v>3.7975704589215752E-2</v>
      </c>
      <c r="O25" s="36">
        <f>IFERROR(I25/H25,0)</f>
        <v>3.7782882838848432E-2</v>
      </c>
      <c r="P25" s="34">
        <f>D25*250</f>
        <v>1929000</v>
      </c>
      <c r="Q25" s="37">
        <f>ABS(P25-B25)/B25</f>
        <v>8.4407955913589063</v>
      </c>
    </row>
    <row r="26" spans="1:17" ht="15" thickBot="1" x14ac:dyDescent="0.35">
      <c r="A26" s="39" t="s">
        <v>32</v>
      </c>
      <c r="B26" s="1">
        <v>153620</v>
      </c>
      <c r="C26" s="2"/>
      <c r="D26" s="1">
        <v>2538</v>
      </c>
      <c r="E26" s="2"/>
      <c r="F26" s="1">
        <v>132125</v>
      </c>
      <c r="G26" s="1">
        <v>18957</v>
      </c>
      <c r="H26" s="1">
        <v>27239</v>
      </c>
      <c r="I26" s="2">
        <v>450</v>
      </c>
      <c r="J26" s="1">
        <v>2905229</v>
      </c>
      <c r="K26" s="1">
        <v>515145</v>
      </c>
      <c r="L26" s="1">
        <v>5639632</v>
      </c>
      <c r="M26" s="42"/>
      <c r="N26" s="35">
        <f>IFERROR(B26/J26,0)</f>
        <v>5.2877070964113329E-2</v>
      </c>
      <c r="O26" s="36">
        <f>IFERROR(I26/H26,0)</f>
        <v>1.6520430265428248E-2</v>
      </c>
      <c r="P26" s="34">
        <f>D26*250</f>
        <v>634500</v>
      </c>
      <c r="Q26" s="37">
        <f>ABS(P26-B26)/B26</f>
        <v>3.1303215727118863</v>
      </c>
    </row>
    <row r="27" spans="1:17" ht="15" thickBot="1" x14ac:dyDescent="0.35">
      <c r="A27" s="39" t="s">
        <v>30</v>
      </c>
      <c r="B27" s="1">
        <v>120865</v>
      </c>
      <c r="C27" s="2"/>
      <c r="D27" s="1">
        <v>3348</v>
      </c>
      <c r="E27" s="2"/>
      <c r="F27" s="1">
        <v>105839</v>
      </c>
      <c r="G27" s="1">
        <v>11678</v>
      </c>
      <c r="H27" s="1">
        <v>40611</v>
      </c>
      <c r="I27" s="1">
        <v>1125</v>
      </c>
      <c r="J27" s="1">
        <v>1095352</v>
      </c>
      <c r="K27" s="1">
        <v>368043</v>
      </c>
      <c r="L27" s="1">
        <v>2976149</v>
      </c>
      <c r="M27" s="42"/>
      <c r="N27" s="35">
        <f>IFERROR(B27/J27,0)</f>
        <v>0.11034352427347556</v>
      </c>
      <c r="O27" s="36">
        <f>IFERROR(I27/H27,0)</f>
        <v>2.770185417743961E-2</v>
      </c>
      <c r="P27" s="34">
        <f>D27*250</f>
        <v>837000</v>
      </c>
      <c r="Q27" s="37">
        <f>ABS(P27-B27)/B27</f>
        <v>5.9250817027261817</v>
      </c>
    </row>
    <row r="28" spans="1:17" ht="15" thickBot="1" x14ac:dyDescent="0.35">
      <c r="A28" s="39" t="s">
        <v>35</v>
      </c>
      <c r="B28" s="1">
        <v>196226</v>
      </c>
      <c r="C28" s="2"/>
      <c r="D28" s="1">
        <v>3162</v>
      </c>
      <c r="E28" s="2"/>
      <c r="F28" s="1">
        <v>53212</v>
      </c>
      <c r="G28" s="1">
        <v>139852</v>
      </c>
      <c r="H28" s="1">
        <v>31972</v>
      </c>
      <c r="I28" s="2">
        <v>515</v>
      </c>
      <c r="J28" s="1">
        <v>2686378</v>
      </c>
      <c r="K28" s="1">
        <v>437704</v>
      </c>
      <c r="L28" s="1">
        <v>6137428</v>
      </c>
      <c r="M28" s="42"/>
      <c r="N28" s="35">
        <f>IFERROR(B28/J28,0)</f>
        <v>7.3044820944781416E-2</v>
      </c>
      <c r="O28" s="36">
        <f>IFERROR(I28/H28,0)</f>
        <v>1.610784436381834E-2</v>
      </c>
      <c r="P28" s="34">
        <f>D28*250</f>
        <v>790500</v>
      </c>
      <c r="Q28" s="37">
        <f>ABS(P28-B28)/B28</f>
        <v>3.0285181372499057</v>
      </c>
    </row>
    <row r="29" spans="1:17" ht="15" thickBot="1" x14ac:dyDescent="0.35">
      <c r="A29" s="39" t="s">
        <v>51</v>
      </c>
      <c r="B29" s="1">
        <v>34252</v>
      </c>
      <c r="C29" s="2"/>
      <c r="D29" s="2">
        <v>386</v>
      </c>
      <c r="E29" s="2"/>
      <c r="F29" s="1">
        <v>21496</v>
      </c>
      <c r="G29" s="1">
        <v>12370</v>
      </c>
      <c r="H29" s="1">
        <v>32048</v>
      </c>
      <c r="I29" s="2">
        <v>361</v>
      </c>
      <c r="J29" s="1">
        <v>508931</v>
      </c>
      <c r="K29" s="1">
        <v>476180</v>
      </c>
      <c r="L29" s="1">
        <v>1068778</v>
      </c>
      <c r="M29" s="42"/>
      <c r="N29" s="35">
        <f>IFERROR(B29/J29,0)</f>
        <v>6.730185427887081E-2</v>
      </c>
      <c r="O29" s="36">
        <f>IFERROR(I29/H29,0)</f>
        <v>1.1264353469795306E-2</v>
      </c>
      <c r="P29" s="34">
        <f>D29*250</f>
        <v>96500</v>
      </c>
      <c r="Q29" s="37">
        <f>ABS(P29-B29)/B29</f>
        <v>1.8173537311689829</v>
      </c>
    </row>
    <row r="30" spans="1:17" ht="15" thickBot="1" x14ac:dyDescent="0.35">
      <c r="A30" s="39" t="s">
        <v>50</v>
      </c>
      <c r="B30" s="1">
        <v>71666</v>
      </c>
      <c r="C30" s="2"/>
      <c r="D30" s="2">
        <v>654</v>
      </c>
      <c r="E30" s="2"/>
      <c r="F30" s="1">
        <v>44773</v>
      </c>
      <c r="G30" s="1">
        <v>26239</v>
      </c>
      <c r="H30" s="1">
        <v>37048</v>
      </c>
      <c r="I30" s="2">
        <v>338</v>
      </c>
      <c r="J30" s="1">
        <v>597520</v>
      </c>
      <c r="K30" s="1">
        <v>308890</v>
      </c>
      <c r="L30" s="1">
        <v>1934408</v>
      </c>
      <c r="M30" s="42"/>
      <c r="N30" s="35">
        <f>IFERROR(B30/J30,0)</f>
        <v>0.11993908153701968</v>
      </c>
      <c r="O30" s="36">
        <f>IFERROR(I30/H30,0)</f>
        <v>9.1232995033470096E-3</v>
      </c>
      <c r="P30" s="34">
        <f>D30*250</f>
        <v>163500</v>
      </c>
      <c r="Q30" s="37">
        <f>ABS(P30-B30)/B30</f>
        <v>1.2814165713169425</v>
      </c>
    </row>
    <row r="31" spans="1:17" ht="15" thickBot="1" x14ac:dyDescent="0.35">
      <c r="A31" s="39" t="s">
        <v>31</v>
      </c>
      <c r="B31" s="1">
        <v>102114</v>
      </c>
      <c r="C31" s="2"/>
      <c r="D31" s="1">
        <v>1784</v>
      </c>
      <c r="E31" s="2"/>
      <c r="F31" s="1">
        <v>71952</v>
      </c>
      <c r="G31" s="1">
        <v>28378</v>
      </c>
      <c r="H31" s="1">
        <v>33152</v>
      </c>
      <c r="I31" s="2">
        <v>579</v>
      </c>
      <c r="J31" s="1">
        <v>1270643</v>
      </c>
      <c r="K31" s="1">
        <v>412526</v>
      </c>
      <c r="L31" s="1">
        <v>3080156</v>
      </c>
      <c r="M31" s="42"/>
      <c r="N31" s="35">
        <f>IFERROR(B31/J31,0)</f>
        <v>8.0364036161219163E-2</v>
      </c>
      <c r="O31" s="36">
        <f>IFERROR(I31/H31,0)</f>
        <v>1.7465009652509654E-2</v>
      </c>
      <c r="P31" s="34">
        <f>D31*250</f>
        <v>446000</v>
      </c>
      <c r="Q31" s="37">
        <f>ABS(P31-B31)/B31</f>
        <v>3.3676675088626435</v>
      </c>
    </row>
    <row r="32" spans="1:17" ht="15" thickBot="1" x14ac:dyDescent="0.35">
      <c r="A32" s="39" t="s">
        <v>42</v>
      </c>
      <c r="B32" s="1">
        <v>11320</v>
      </c>
      <c r="C32" s="2"/>
      <c r="D32" s="2">
        <v>483</v>
      </c>
      <c r="E32" s="2"/>
      <c r="F32" s="1">
        <v>9430</v>
      </c>
      <c r="G32" s="1">
        <v>1407</v>
      </c>
      <c r="H32" s="1">
        <v>8325</v>
      </c>
      <c r="I32" s="2">
        <v>355</v>
      </c>
      <c r="J32" s="1">
        <v>380423</v>
      </c>
      <c r="K32" s="1">
        <v>279782</v>
      </c>
      <c r="L32" s="1">
        <v>1359711</v>
      </c>
      <c r="M32" s="42"/>
      <c r="N32" s="35">
        <f>IFERROR(B32/J32,0)</f>
        <v>2.9756350168102349E-2</v>
      </c>
      <c r="O32" s="36">
        <f>IFERROR(I32/H32,0)</f>
        <v>4.2642642642642642E-2</v>
      </c>
      <c r="P32" s="34">
        <f>D32*250</f>
        <v>120750</v>
      </c>
      <c r="Q32" s="37">
        <f>ABS(P32-B32)/B32</f>
        <v>9.6669611307420489</v>
      </c>
    </row>
    <row r="33" spans="1:17" ht="15" thickBot="1" x14ac:dyDescent="0.35">
      <c r="A33" s="39" t="s">
        <v>8</v>
      </c>
      <c r="B33" s="1">
        <v>246149</v>
      </c>
      <c r="C33" s="2"/>
      <c r="D33" s="1">
        <v>16484</v>
      </c>
      <c r="E33" s="2"/>
      <c r="F33" s="1">
        <v>182013</v>
      </c>
      <c r="G33" s="1">
        <v>47652</v>
      </c>
      <c r="H33" s="1">
        <v>27713</v>
      </c>
      <c r="I33" s="1">
        <v>1856</v>
      </c>
      <c r="J33" s="1">
        <v>4721797</v>
      </c>
      <c r="K33" s="1">
        <v>531603</v>
      </c>
      <c r="L33" s="1">
        <v>8882190</v>
      </c>
      <c r="M33" s="42"/>
      <c r="N33" s="35">
        <f>IFERROR(B33/J33,0)</f>
        <v>5.2130364774258614E-2</v>
      </c>
      <c r="O33" s="36">
        <f>IFERROR(I33/H33,0)</f>
        <v>6.6972179121711828E-2</v>
      </c>
      <c r="P33" s="34">
        <f>D33*250</f>
        <v>4121000</v>
      </c>
      <c r="Q33" s="37">
        <f>ABS(P33-B33)/B33</f>
        <v>15.741892106000837</v>
      </c>
    </row>
    <row r="34" spans="1:17" ht="15" thickBot="1" x14ac:dyDescent="0.35">
      <c r="A34" s="39" t="s">
        <v>44</v>
      </c>
      <c r="B34" s="1">
        <v>48104</v>
      </c>
      <c r="C34" s="2"/>
      <c r="D34" s="1">
        <v>1036</v>
      </c>
      <c r="E34" s="2"/>
      <c r="F34" s="1">
        <v>21758</v>
      </c>
      <c r="G34" s="1">
        <v>25310</v>
      </c>
      <c r="H34" s="1">
        <v>22941</v>
      </c>
      <c r="I34" s="2">
        <v>494</v>
      </c>
      <c r="J34" s="1">
        <v>1191327</v>
      </c>
      <c r="K34" s="1">
        <v>568156</v>
      </c>
      <c r="L34" s="1">
        <v>2096829</v>
      </c>
      <c r="M34" s="42"/>
      <c r="N34" s="35">
        <f>IFERROR(B34/J34,0)</f>
        <v>4.0378502291981963E-2</v>
      </c>
      <c r="O34" s="36">
        <f>IFERROR(I34/H34,0)</f>
        <v>2.1533498975633145E-2</v>
      </c>
      <c r="P34" s="34">
        <f>D34*250</f>
        <v>259000</v>
      </c>
      <c r="Q34" s="37">
        <f>ABS(P34-B34)/B34</f>
        <v>4.3841676367869615</v>
      </c>
    </row>
    <row r="35" spans="1:17" ht="15" thickBot="1" x14ac:dyDescent="0.35">
      <c r="A35" s="39" t="s">
        <v>7</v>
      </c>
      <c r="B35" s="1">
        <v>548068</v>
      </c>
      <c r="C35" s="2"/>
      <c r="D35" s="1">
        <v>33698</v>
      </c>
      <c r="E35" s="2"/>
      <c r="F35" s="1">
        <v>421136</v>
      </c>
      <c r="G35" s="1">
        <v>93234</v>
      </c>
      <c r="H35" s="1">
        <v>28173</v>
      </c>
      <c r="I35" s="1">
        <v>1732</v>
      </c>
      <c r="J35" s="1">
        <v>14772754</v>
      </c>
      <c r="K35" s="1">
        <v>759386</v>
      </c>
      <c r="L35" s="1">
        <v>19453561</v>
      </c>
      <c r="M35" s="42"/>
      <c r="N35" s="35">
        <f>IFERROR(B35/J35,0)</f>
        <v>3.7099920569989862E-2</v>
      </c>
      <c r="O35" s="36">
        <f>IFERROR(I35/H35,0)</f>
        <v>6.1477300961913887E-2</v>
      </c>
      <c r="P35" s="34">
        <f>D35*250</f>
        <v>8424500</v>
      </c>
      <c r="Q35" s="37">
        <f>ABS(P35-B35)/B35</f>
        <v>14.371267798886269</v>
      </c>
    </row>
    <row r="36" spans="1:17" ht="15" thickBot="1" x14ac:dyDescent="0.35">
      <c r="A36" s="39" t="s">
        <v>24</v>
      </c>
      <c r="B36" s="1">
        <v>278028</v>
      </c>
      <c r="C36" s="2"/>
      <c r="D36" s="1">
        <v>4390</v>
      </c>
      <c r="E36" s="2"/>
      <c r="F36" s="1">
        <v>246318</v>
      </c>
      <c r="G36" s="1">
        <v>27320</v>
      </c>
      <c r="H36" s="1">
        <v>26509</v>
      </c>
      <c r="I36" s="2">
        <v>419</v>
      </c>
      <c r="J36" s="1">
        <v>4116019</v>
      </c>
      <c r="K36" s="1">
        <v>392447</v>
      </c>
      <c r="L36" s="1">
        <v>10488084</v>
      </c>
      <c r="M36" s="42"/>
      <c r="N36" s="35">
        <f>IFERROR(B36/J36,0)</f>
        <v>6.7547793146727458E-2</v>
      </c>
      <c r="O36" s="36">
        <f>IFERROR(I36/H36,0)</f>
        <v>1.5805952695311026E-2</v>
      </c>
      <c r="P36" s="34">
        <f>D36*250</f>
        <v>1097500</v>
      </c>
      <c r="Q36" s="37">
        <f>ABS(P36-B36)/B36</f>
        <v>2.9474441423166011</v>
      </c>
    </row>
    <row r="37" spans="1:17" ht="15" thickBot="1" x14ac:dyDescent="0.35">
      <c r="A37" s="39" t="s">
        <v>53</v>
      </c>
      <c r="B37" s="1">
        <v>46015</v>
      </c>
      <c r="C37" s="2"/>
      <c r="D37" s="2">
        <v>540</v>
      </c>
      <c r="E37" s="2"/>
      <c r="F37" s="1">
        <v>37035</v>
      </c>
      <c r="G37" s="1">
        <v>8440</v>
      </c>
      <c r="H37" s="1">
        <v>60382</v>
      </c>
      <c r="I37" s="2">
        <v>709</v>
      </c>
      <c r="J37" s="1">
        <v>297447</v>
      </c>
      <c r="K37" s="1">
        <v>390319</v>
      </c>
      <c r="L37" s="1">
        <v>762062</v>
      </c>
      <c r="M37" s="42"/>
      <c r="N37" s="35">
        <f>IFERROR(B37/J37,0)</f>
        <v>0.15469982887707726</v>
      </c>
      <c r="O37" s="36">
        <f>IFERROR(I37/H37,0)</f>
        <v>1.1741909840680997E-2</v>
      </c>
      <c r="P37" s="34">
        <f>D37*250</f>
        <v>135000</v>
      </c>
      <c r="Q37" s="37">
        <f>ABS(P37-B37)/B37</f>
        <v>1.9338259263283712</v>
      </c>
    </row>
    <row r="38" spans="1:17" ht="15" thickBot="1" x14ac:dyDescent="0.35">
      <c r="A38" s="39" t="s">
        <v>21</v>
      </c>
      <c r="B38" s="1">
        <v>221916</v>
      </c>
      <c r="C38" s="2"/>
      <c r="D38" s="1">
        <v>5399</v>
      </c>
      <c r="E38" s="2"/>
      <c r="F38" s="1">
        <v>171657</v>
      </c>
      <c r="G38" s="1">
        <v>44860</v>
      </c>
      <c r="H38" s="1">
        <v>18985</v>
      </c>
      <c r="I38" s="2">
        <v>462</v>
      </c>
      <c r="J38" s="1">
        <v>4552268</v>
      </c>
      <c r="K38" s="1">
        <v>389446</v>
      </c>
      <c r="L38" s="1">
        <v>11689100</v>
      </c>
      <c r="M38" s="42"/>
      <c r="N38" s="35">
        <f>IFERROR(B38/J38,0)</f>
        <v>4.8748448026346425E-2</v>
      </c>
      <c r="O38" s="36">
        <f>IFERROR(I38/H38,0)</f>
        <v>2.4335001316829075E-2</v>
      </c>
      <c r="P38" s="34">
        <f>D38*250</f>
        <v>1349750</v>
      </c>
      <c r="Q38" s="37">
        <f>ABS(P38-B38)/B38</f>
        <v>5.0822563492492652</v>
      </c>
    </row>
    <row r="39" spans="1:17" ht="15" thickBot="1" x14ac:dyDescent="0.35">
      <c r="A39" s="39" t="s">
        <v>46</v>
      </c>
      <c r="B39" s="1">
        <v>125195</v>
      </c>
      <c r="C39" s="2"/>
      <c r="D39" s="1">
        <v>1354</v>
      </c>
      <c r="E39" s="2"/>
      <c r="F39" s="1">
        <v>107893</v>
      </c>
      <c r="G39" s="1">
        <v>15948</v>
      </c>
      <c r="H39" s="1">
        <v>31639</v>
      </c>
      <c r="I39" s="2">
        <v>342</v>
      </c>
      <c r="J39" s="1">
        <v>1663016</v>
      </c>
      <c r="K39" s="1">
        <v>420275</v>
      </c>
      <c r="L39" s="1">
        <v>3956971</v>
      </c>
      <c r="M39" s="42"/>
      <c r="N39" s="35">
        <f>IFERROR(B39/J39,0)</f>
        <v>7.528189746821437E-2</v>
      </c>
      <c r="O39" s="36">
        <f>IFERROR(I39/H39,0)</f>
        <v>1.0809444040582825E-2</v>
      </c>
      <c r="P39" s="34">
        <f>D39*250</f>
        <v>338500</v>
      </c>
      <c r="Q39" s="37">
        <f>ABS(P39-B39)/B39</f>
        <v>1.7037820999241184</v>
      </c>
    </row>
    <row r="40" spans="1:17" ht="15" thickBot="1" x14ac:dyDescent="0.35">
      <c r="A40" s="39" t="s">
        <v>37</v>
      </c>
      <c r="B40" s="1">
        <v>45978</v>
      </c>
      <c r="C40" s="2"/>
      <c r="D40" s="2">
        <v>692</v>
      </c>
      <c r="E40" s="2"/>
      <c r="F40" s="2" t="s">
        <v>104</v>
      </c>
      <c r="G40" s="2" t="s">
        <v>104</v>
      </c>
      <c r="H40" s="1">
        <v>10901</v>
      </c>
      <c r="I40" s="2">
        <v>164</v>
      </c>
      <c r="J40" s="1">
        <v>869555</v>
      </c>
      <c r="K40" s="1">
        <v>206166</v>
      </c>
      <c r="L40" s="1">
        <v>4217737</v>
      </c>
      <c r="M40" s="42"/>
      <c r="N40" s="35">
        <f>IFERROR(B40/J40,0)</f>
        <v>5.2875321285025097E-2</v>
      </c>
      <c r="O40" s="36">
        <f>IFERROR(I40/H40,0)</f>
        <v>1.5044491331070544E-2</v>
      </c>
      <c r="P40" s="34">
        <f>D40*250</f>
        <v>173000</v>
      </c>
      <c r="Q40" s="37">
        <f>ABS(P40-B40)/B40</f>
        <v>2.7626691026142938</v>
      </c>
    </row>
    <row r="41" spans="1:17" ht="15" thickBot="1" x14ac:dyDescent="0.35">
      <c r="A41" s="39" t="s">
        <v>19</v>
      </c>
      <c r="B41" s="1">
        <v>217243</v>
      </c>
      <c r="C41" s="2"/>
      <c r="D41" s="1">
        <v>8899</v>
      </c>
      <c r="E41" s="2"/>
      <c r="F41" s="1">
        <v>161116</v>
      </c>
      <c r="G41" s="1">
        <v>47228</v>
      </c>
      <c r="H41" s="1">
        <v>16969</v>
      </c>
      <c r="I41" s="2">
        <v>695</v>
      </c>
      <c r="J41" s="1">
        <v>2789705</v>
      </c>
      <c r="K41" s="1">
        <v>217912</v>
      </c>
      <c r="L41" s="1">
        <v>12801989</v>
      </c>
      <c r="M41" s="42"/>
      <c r="N41" s="35">
        <f>IFERROR(B41/J41,0)</f>
        <v>7.7873108446950487E-2</v>
      </c>
      <c r="O41" s="36">
        <f>IFERROR(I41/H41,0)</f>
        <v>4.0957039306971539E-2</v>
      </c>
      <c r="P41" s="34">
        <f>D41*250</f>
        <v>2224750</v>
      </c>
      <c r="Q41" s="37">
        <f>ABS(P41-B41)/B41</f>
        <v>9.2408362985228525</v>
      </c>
    </row>
    <row r="42" spans="1:17" ht="13.5" thickBot="1" x14ac:dyDescent="0.35">
      <c r="A42" s="40" t="s">
        <v>65</v>
      </c>
      <c r="B42" s="1">
        <v>68172</v>
      </c>
      <c r="C42" s="2"/>
      <c r="D42" s="2">
        <v>839</v>
      </c>
      <c r="E42" s="2"/>
      <c r="F42" s="2" t="s">
        <v>104</v>
      </c>
      <c r="G42" s="2" t="s">
        <v>104</v>
      </c>
      <c r="H42" s="1">
        <v>20128</v>
      </c>
      <c r="I42" s="2">
        <v>248</v>
      </c>
      <c r="J42" s="1">
        <v>464073</v>
      </c>
      <c r="K42" s="1">
        <v>137018</v>
      </c>
      <c r="L42" s="1">
        <v>3386941</v>
      </c>
      <c r="M42" s="42"/>
      <c r="N42" s="35">
        <f>IFERROR(B42/J42,0)</f>
        <v>0.14689930248042873</v>
      </c>
      <c r="O42" s="36">
        <f>IFERROR(I42/H42,0)</f>
        <v>1.2321144674085851E-2</v>
      </c>
      <c r="P42" s="34">
        <f>D42*250</f>
        <v>209750</v>
      </c>
      <c r="Q42" s="37">
        <f>ABS(P42-B42)/B42</f>
        <v>2.0767763891333684</v>
      </c>
    </row>
    <row r="43" spans="1:17" ht="15" thickBot="1" x14ac:dyDescent="0.35">
      <c r="A43" s="39" t="s">
        <v>40</v>
      </c>
      <c r="B43" s="1">
        <v>34120</v>
      </c>
      <c r="C43" s="2"/>
      <c r="D43" s="1">
        <v>1210</v>
      </c>
      <c r="E43" s="2"/>
      <c r="F43" s="1">
        <v>2811</v>
      </c>
      <c r="G43" s="1">
        <v>30099</v>
      </c>
      <c r="H43" s="1">
        <v>32208</v>
      </c>
      <c r="I43" s="1">
        <v>1142</v>
      </c>
      <c r="J43" s="1">
        <v>1158387</v>
      </c>
      <c r="K43" s="1">
        <v>1093477</v>
      </c>
      <c r="L43" s="1">
        <v>1059361</v>
      </c>
      <c r="M43" s="42"/>
      <c r="N43" s="35">
        <f>IFERROR(B43/J43,0)</f>
        <v>2.9454750441778092E-2</v>
      </c>
      <c r="O43" s="36">
        <f>IFERROR(I43/H43,0)</f>
        <v>3.5457029309488325E-2</v>
      </c>
      <c r="P43" s="34">
        <f>D43*250</f>
        <v>302500</v>
      </c>
      <c r="Q43" s="37">
        <f>ABS(P43-B43)/B43</f>
        <v>7.8657678780773743</v>
      </c>
    </row>
    <row r="44" spans="1:17" ht="15" thickBot="1" x14ac:dyDescent="0.35">
      <c r="A44" s="39" t="s">
        <v>25</v>
      </c>
      <c r="B44" s="1">
        <v>178917</v>
      </c>
      <c r="C44" s="2"/>
      <c r="D44" s="1">
        <v>3946</v>
      </c>
      <c r="E44" s="2"/>
      <c r="F44" s="1">
        <v>91934</v>
      </c>
      <c r="G44" s="1">
        <v>83037</v>
      </c>
      <c r="H44" s="1">
        <v>34750</v>
      </c>
      <c r="I44" s="2">
        <v>766</v>
      </c>
      <c r="J44" s="1">
        <v>2036465</v>
      </c>
      <c r="K44" s="1">
        <v>395529</v>
      </c>
      <c r="L44" s="1">
        <v>5148714</v>
      </c>
      <c r="M44" s="42"/>
      <c r="N44" s="35">
        <f>IFERROR(B44/J44,0)</f>
        <v>8.7856653563896256E-2</v>
      </c>
      <c r="O44" s="36">
        <f>IFERROR(I44/H44,0)</f>
        <v>2.20431654676259E-2</v>
      </c>
      <c r="P44" s="34">
        <f>D44*250</f>
        <v>986500</v>
      </c>
      <c r="Q44" s="37">
        <f>ABS(P44-B44)/B44</f>
        <v>4.5137298300329203</v>
      </c>
    </row>
    <row r="45" spans="1:17" ht="15" thickBot="1" x14ac:dyDescent="0.35">
      <c r="A45" s="39" t="s">
        <v>54</v>
      </c>
      <c r="B45" s="1">
        <v>47850</v>
      </c>
      <c r="C45" s="2"/>
      <c r="D45" s="2">
        <v>438</v>
      </c>
      <c r="E45" s="2"/>
      <c r="F45" s="1">
        <v>34087</v>
      </c>
      <c r="G45" s="1">
        <v>13325</v>
      </c>
      <c r="H45" s="1">
        <v>54089</v>
      </c>
      <c r="I45" s="2">
        <v>495</v>
      </c>
      <c r="J45" s="1">
        <v>263137</v>
      </c>
      <c r="K45" s="1">
        <v>297445</v>
      </c>
      <c r="L45" s="1">
        <v>884659</v>
      </c>
      <c r="M45" s="42"/>
      <c r="N45" s="35">
        <f>IFERROR(B45/J45,0)</f>
        <v>0.1818444384484128</v>
      </c>
      <c r="O45" s="36">
        <f>IFERROR(I45/H45,0)</f>
        <v>9.1515835012664307E-3</v>
      </c>
      <c r="P45" s="34">
        <f>D45*250</f>
        <v>109500</v>
      </c>
      <c r="Q45" s="37">
        <f>ABS(P45-B45)/B45</f>
        <v>1.2884012539184952</v>
      </c>
    </row>
    <row r="46" spans="1:17" ht="15" thickBot="1" x14ac:dyDescent="0.35">
      <c r="A46" s="39" t="s">
        <v>20</v>
      </c>
      <c r="B46" s="1">
        <v>264587</v>
      </c>
      <c r="C46" s="2"/>
      <c r="D46" s="1">
        <v>3379</v>
      </c>
      <c r="E46" s="2"/>
      <c r="F46" s="1">
        <v>234460</v>
      </c>
      <c r="G46" s="1">
        <v>26748</v>
      </c>
      <c r="H46" s="1">
        <v>38744</v>
      </c>
      <c r="I46" s="2">
        <v>495</v>
      </c>
      <c r="J46" s="1">
        <v>3705426</v>
      </c>
      <c r="K46" s="1">
        <v>542588</v>
      </c>
      <c r="L46" s="1">
        <v>6829174</v>
      </c>
      <c r="M46" s="42"/>
      <c r="N46" s="35">
        <f>IFERROR(B46/J46,0)</f>
        <v>7.1405285114316139E-2</v>
      </c>
      <c r="O46" s="36">
        <f>IFERROR(I46/H46,0)</f>
        <v>1.277617179434235E-2</v>
      </c>
      <c r="P46" s="34">
        <f>D46*250</f>
        <v>844750</v>
      </c>
      <c r="Q46" s="37">
        <f>ABS(P46-B46)/B46</f>
        <v>2.1927116600588841</v>
      </c>
    </row>
    <row r="47" spans="1:17" ht="15" thickBot="1" x14ac:dyDescent="0.35">
      <c r="A47" s="39" t="s">
        <v>15</v>
      </c>
      <c r="B47" s="1">
        <v>969247</v>
      </c>
      <c r="C47" s="2"/>
      <c r="D47" s="1">
        <v>18662</v>
      </c>
      <c r="E47" s="2"/>
      <c r="F47" s="1">
        <v>805996</v>
      </c>
      <c r="G47" s="1">
        <v>144589</v>
      </c>
      <c r="H47" s="1">
        <v>33427</v>
      </c>
      <c r="I47" s="2">
        <v>644</v>
      </c>
      <c r="J47" s="1">
        <v>9132291</v>
      </c>
      <c r="K47" s="1">
        <v>314951</v>
      </c>
      <c r="L47" s="1">
        <v>28995881</v>
      </c>
      <c r="M47" s="42"/>
      <c r="N47" s="35">
        <f>IFERROR(B47/J47,0)</f>
        <v>0.10613404675781794</v>
      </c>
      <c r="O47" s="36">
        <f>IFERROR(I47/H47,0)</f>
        <v>1.9265862925180243E-2</v>
      </c>
      <c r="P47" s="34">
        <f>D47*250</f>
        <v>4665500</v>
      </c>
      <c r="Q47" s="37">
        <f>ABS(P47-B47)/B47</f>
        <v>3.8135305035764877</v>
      </c>
    </row>
    <row r="48" spans="1:17" ht="13.5" thickBot="1" x14ac:dyDescent="0.35">
      <c r="A48" s="54" t="s">
        <v>66</v>
      </c>
      <c r="B48" s="55">
        <v>1378</v>
      </c>
      <c r="C48" s="56"/>
      <c r="D48" s="56">
        <v>21</v>
      </c>
      <c r="E48" s="56"/>
      <c r="F48" s="55">
        <v>1320</v>
      </c>
      <c r="G48" s="56">
        <v>37</v>
      </c>
      <c r="H48" s="56"/>
      <c r="I48" s="56"/>
      <c r="J48" s="55">
        <v>24545</v>
      </c>
      <c r="K48" s="56"/>
      <c r="L48" s="56"/>
      <c r="M48" s="42"/>
      <c r="N48" s="35">
        <f>IFERROR(B48/J48,0)</f>
        <v>5.61417804033408E-2</v>
      </c>
      <c r="O48" s="36">
        <f>IFERROR(I48/H48,0)</f>
        <v>0</v>
      </c>
      <c r="P48" s="34">
        <f>D48*250</f>
        <v>5250</v>
      </c>
      <c r="Q48" s="37">
        <f>ABS(P48-B48)/B48</f>
        <v>2.8098693759071116</v>
      </c>
    </row>
    <row r="49" spans="1:17" ht="15" thickBot="1" x14ac:dyDescent="0.35">
      <c r="A49" s="39" t="s">
        <v>28</v>
      </c>
      <c r="B49" s="1">
        <v>117706</v>
      </c>
      <c r="C49" s="2"/>
      <c r="D49" s="2">
        <v>614</v>
      </c>
      <c r="E49" s="2"/>
      <c r="F49" s="1">
        <v>86269</v>
      </c>
      <c r="G49" s="1">
        <v>30823</v>
      </c>
      <c r="H49" s="1">
        <v>36715</v>
      </c>
      <c r="I49" s="2">
        <v>192</v>
      </c>
      <c r="J49" s="1">
        <v>1501304</v>
      </c>
      <c r="K49" s="1">
        <v>468286</v>
      </c>
      <c r="L49" s="1">
        <v>3205958</v>
      </c>
      <c r="M49" s="42"/>
      <c r="N49" s="35">
        <f>IFERROR(B49/J49,0)</f>
        <v>7.8402508752391256E-2</v>
      </c>
      <c r="O49" s="36">
        <f>IFERROR(I49/H49,0)</f>
        <v>5.2294702437695765E-3</v>
      </c>
      <c r="P49" s="34">
        <f>D49*250</f>
        <v>153500</v>
      </c>
      <c r="Q49" s="37">
        <f>ABS(P49-B49)/B49</f>
        <v>0.30409664757956262</v>
      </c>
    </row>
    <row r="50" spans="1:17" ht="15" thickBot="1" x14ac:dyDescent="0.35">
      <c r="A50" s="39" t="s">
        <v>48</v>
      </c>
      <c r="B50" s="1">
        <v>2219</v>
      </c>
      <c r="C50" s="2"/>
      <c r="D50" s="2">
        <v>58</v>
      </c>
      <c r="E50" s="2"/>
      <c r="F50" s="1">
        <v>1826</v>
      </c>
      <c r="G50" s="2">
        <v>335</v>
      </c>
      <c r="H50" s="1">
        <v>3556</v>
      </c>
      <c r="I50" s="2">
        <v>93</v>
      </c>
      <c r="J50" s="1">
        <v>190359</v>
      </c>
      <c r="K50" s="1">
        <v>305068</v>
      </c>
      <c r="L50" s="1">
        <v>623989</v>
      </c>
      <c r="M50" s="42"/>
      <c r="N50" s="35">
        <f>IFERROR(B50/J50,0)</f>
        <v>1.1656921921212026E-2</v>
      </c>
      <c r="O50" s="36">
        <f>IFERROR(I50/H50,0)</f>
        <v>2.6152980877390326E-2</v>
      </c>
      <c r="P50" s="34">
        <f>D50*250</f>
        <v>14500</v>
      </c>
      <c r="Q50" s="37">
        <f>ABS(P50-B50)/B50</f>
        <v>5.5344749887336642</v>
      </c>
    </row>
    <row r="51" spans="1:17" ht="15" thickBot="1" x14ac:dyDescent="0.35">
      <c r="A51" s="39" t="s">
        <v>29</v>
      </c>
      <c r="B51" s="1">
        <v>183418</v>
      </c>
      <c r="C51" s="2"/>
      <c r="D51" s="1">
        <v>3658</v>
      </c>
      <c r="E51" s="2"/>
      <c r="F51" s="1">
        <v>20124</v>
      </c>
      <c r="G51" s="1">
        <v>159636</v>
      </c>
      <c r="H51" s="1">
        <v>21489</v>
      </c>
      <c r="I51" s="2">
        <v>429</v>
      </c>
      <c r="J51" s="1">
        <v>2873195</v>
      </c>
      <c r="K51" s="1">
        <v>336616</v>
      </c>
      <c r="L51" s="1">
        <v>8535519</v>
      </c>
      <c r="M51" s="43"/>
      <c r="N51" s="35">
        <f>IFERROR(B51/J51,0)</f>
        <v>6.3837644155722115E-2</v>
      </c>
      <c r="O51" s="36">
        <f>IFERROR(I51/H51,0)</f>
        <v>1.9963702359346643E-2</v>
      </c>
      <c r="P51" s="34">
        <f>D51*250</f>
        <v>914500</v>
      </c>
      <c r="Q51" s="37">
        <f>ABS(P51-B51)/B51</f>
        <v>3.9858792484925143</v>
      </c>
    </row>
    <row r="52" spans="1:17" ht="15" thickBot="1" x14ac:dyDescent="0.35">
      <c r="A52" s="39" t="s">
        <v>9</v>
      </c>
      <c r="B52" s="1">
        <v>113242</v>
      </c>
      <c r="C52" s="2"/>
      <c r="D52" s="1">
        <v>2382</v>
      </c>
      <c r="E52" s="2"/>
      <c r="F52" s="1">
        <v>52063</v>
      </c>
      <c r="G52" s="1">
        <v>58797</v>
      </c>
      <c r="H52" s="1">
        <v>14871</v>
      </c>
      <c r="I52" s="2">
        <v>313</v>
      </c>
      <c r="J52" s="1">
        <v>2470185</v>
      </c>
      <c r="K52" s="1">
        <v>324389</v>
      </c>
      <c r="L52" s="1">
        <v>7614893</v>
      </c>
      <c r="M52" s="42"/>
      <c r="N52" s="35">
        <f>IFERROR(B52/J52,0)</f>
        <v>4.5843529938041076E-2</v>
      </c>
      <c r="O52" s="36">
        <f>IFERROR(I52/H52,0)</f>
        <v>2.1047676686167707E-2</v>
      </c>
      <c r="P52" s="34">
        <f>D52*250</f>
        <v>595500</v>
      </c>
      <c r="Q52" s="37">
        <f>ABS(P52-B52)/B52</f>
        <v>4.2586496176330337</v>
      </c>
    </row>
    <row r="53" spans="1:17" ht="15" thickBot="1" x14ac:dyDescent="0.35">
      <c r="A53" s="39" t="s">
        <v>56</v>
      </c>
      <c r="B53" s="1">
        <v>25235</v>
      </c>
      <c r="C53" s="2"/>
      <c r="D53" s="2">
        <v>458</v>
      </c>
      <c r="E53" s="2"/>
      <c r="F53" s="1">
        <v>19220</v>
      </c>
      <c r="G53" s="1">
        <v>5557</v>
      </c>
      <c r="H53" s="1">
        <v>14081</v>
      </c>
      <c r="I53" s="2">
        <v>256</v>
      </c>
      <c r="J53" s="1">
        <v>792475</v>
      </c>
      <c r="K53" s="1">
        <v>442193</v>
      </c>
      <c r="L53" s="1">
        <v>1792147</v>
      </c>
      <c r="M53" s="42"/>
      <c r="N53" s="35">
        <f>IFERROR(B53/J53,0)</f>
        <v>3.1843275813117133E-2</v>
      </c>
      <c r="O53" s="36">
        <f>IFERROR(I53/H53,0)</f>
        <v>1.8180526951210852E-2</v>
      </c>
      <c r="P53" s="34">
        <f>D53*250</f>
        <v>114500</v>
      </c>
      <c r="Q53" s="37">
        <f>ABS(P53-B53)/B53</f>
        <v>3.5373489201505843</v>
      </c>
    </row>
    <row r="54" spans="1:17" ht="15" thickBot="1" x14ac:dyDescent="0.35">
      <c r="A54" s="39" t="s">
        <v>22</v>
      </c>
      <c r="B54" s="1">
        <v>232296</v>
      </c>
      <c r="C54" s="2"/>
      <c r="D54" s="1">
        <v>2050</v>
      </c>
      <c r="E54" s="2"/>
      <c r="F54" s="1">
        <v>181845</v>
      </c>
      <c r="G54" s="1">
        <v>48401</v>
      </c>
      <c r="H54" s="1">
        <v>39897</v>
      </c>
      <c r="I54" s="2">
        <v>352</v>
      </c>
      <c r="J54" s="1">
        <v>2078914</v>
      </c>
      <c r="K54" s="1">
        <v>357052</v>
      </c>
      <c r="L54" s="1">
        <v>5822434</v>
      </c>
      <c r="M54" s="42"/>
      <c r="N54" s="35">
        <f>IFERROR(B54/J54,0)</f>
        <v>0.11173910993913168</v>
      </c>
      <c r="O54" s="36">
        <f>IFERROR(I54/H54,0)</f>
        <v>8.822718500137855E-3</v>
      </c>
      <c r="P54" s="34">
        <f>D54*250</f>
        <v>512500</v>
      </c>
      <c r="Q54" s="37">
        <f>ABS(P54-B54)/B54</f>
        <v>1.2062368702000896</v>
      </c>
    </row>
    <row r="55" spans="1:17" ht="15" thickBot="1" x14ac:dyDescent="0.35">
      <c r="A55" s="46" t="s">
        <v>55</v>
      </c>
      <c r="B55" s="29">
        <v>14167</v>
      </c>
      <c r="C55" s="13"/>
      <c r="D55" s="13">
        <v>87</v>
      </c>
      <c r="E55" s="13"/>
      <c r="F55" s="29">
        <v>8963</v>
      </c>
      <c r="G55" s="29">
        <v>5117</v>
      </c>
      <c r="H55" s="29">
        <v>24478</v>
      </c>
      <c r="I55" s="13">
        <v>150</v>
      </c>
      <c r="J55" s="29">
        <v>257978</v>
      </c>
      <c r="K55" s="29">
        <v>445743</v>
      </c>
      <c r="L55" s="29">
        <v>578759</v>
      </c>
      <c r="M55" s="42"/>
      <c r="N55" s="35">
        <f>IFERROR(B55/J55,0)</f>
        <v>5.4915535433253997E-2</v>
      </c>
      <c r="O55" s="36">
        <f>IFERROR(I55/H55,0)</f>
        <v>6.1279516300351338E-3</v>
      </c>
      <c r="P55" s="34">
        <f>D55*250</f>
        <v>21750</v>
      </c>
      <c r="Q55" s="37">
        <f>ABS(P55-B55)/B55</f>
        <v>0.53525799392955464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4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4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4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4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5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5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4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4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4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4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47" r:id="rId1" display="https://www.worldometers.info/coronavirus/usa/texas/" xr:uid="{FB3FEEE4-0665-4994-B590-E387610A459C}"/>
    <hyperlink ref="A6" r:id="rId2" display="https://www.worldometers.info/coronavirus/usa/california/" xr:uid="{D6B7A85C-9DBE-4E80-ABB0-B23BD444573D}"/>
    <hyperlink ref="A11" r:id="rId3" display="https://www.worldometers.info/coronavirus/usa/florida/" xr:uid="{EC7B6940-98EE-4F29-8215-36B12AD5C6F6}"/>
    <hyperlink ref="A35" r:id="rId4" display="https://www.worldometers.info/coronavirus/usa/new-york/" xr:uid="{89782751-251E-4D62-B87B-87193B07CBFF}"/>
    <hyperlink ref="A16" r:id="rId5" display="https://www.worldometers.info/coronavirus/usa/illinois/" xr:uid="{E746EEDA-4537-47B9-8797-4B863C56EC85}"/>
    <hyperlink ref="A12" r:id="rId6" display="https://www.worldometers.info/coronavirus/usa/georgia/" xr:uid="{5F2237C0-E0D8-47D5-972A-3A3B208D8E7F}"/>
    <hyperlink ref="A36" r:id="rId7" display="https://www.worldometers.info/coronavirus/usa/north-carolina/" xr:uid="{3AB43AF7-4655-40EA-9F3E-B5D3EA373B25}"/>
    <hyperlink ref="A46" r:id="rId8" display="https://www.worldometers.info/coronavirus/usa/tennessee/" xr:uid="{A237BC85-AB0B-4B04-832A-72F96F0B5B01}"/>
    <hyperlink ref="A4" r:id="rId9" display="https://www.worldometers.info/coronavirus/usa/arizona/" xr:uid="{125F3BFD-A709-44C3-8E68-BEB068B4D15B}"/>
    <hyperlink ref="A33" r:id="rId10" display="https://www.worldometers.info/coronavirus/usa/new-jersey/" xr:uid="{ED9352CD-45D9-46CE-BDB3-FD678FB507BF}"/>
    <hyperlink ref="A54" r:id="rId11" display="https://www.worldometers.info/coronavirus/usa/wisconsin/" xr:uid="{D7E6E9EB-A6F6-4E59-86A3-F19CDAD005B8}"/>
    <hyperlink ref="A38" r:id="rId12" display="https://www.worldometers.info/coronavirus/usa/ohio/" xr:uid="{2F495C7A-7B2D-4158-BFE0-EC4FEC620DF1}"/>
    <hyperlink ref="A41" r:id="rId13" display="https://www.worldometers.info/coronavirus/usa/pennsylvania/" xr:uid="{0BE828DB-21C7-4DFE-A0E5-8567A9023E90}"/>
    <hyperlink ref="A25" r:id="rId14" display="https://www.worldometers.info/coronavirus/usa/michigan/" xr:uid="{75570637-7D32-45F8-BF15-1AEE2235B4D4}"/>
    <hyperlink ref="A28" r:id="rId15" display="https://www.worldometers.info/coronavirus/usa/missouri/" xr:uid="{4C5CB6ED-B62B-4791-A603-4024CE262267}"/>
    <hyperlink ref="A2" r:id="rId16" display="https://www.worldometers.info/coronavirus/usa/alabama/" xr:uid="{EE40B07D-10EF-4B24-BACC-F74A2E011575}"/>
    <hyperlink ref="A17" r:id="rId17" display="https://www.worldometers.info/coronavirus/usa/indiana/" xr:uid="{EA86ED03-BE4F-498B-9DA4-A9C4C0A84D44}"/>
    <hyperlink ref="A21" r:id="rId18" display="https://www.worldometers.info/coronavirus/usa/louisiana/" xr:uid="{86EF9C19-4A0C-43A6-88EF-BEA0C0ADC41E}"/>
    <hyperlink ref="A51" r:id="rId19" display="https://www.worldometers.info/coronavirus/usa/virginia/" xr:uid="{8F9DC2C7-761C-4A1E-9211-BA971BB5D1CA}"/>
    <hyperlink ref="A44" r:id="rId20" display="https://www.worldometers.info/coronavirus/usa/south-carolina/" xr:uid="{5C2C1467-A9E7-4D59-8589-B99E93D6023B}"/>
    <hyperlink ref="A24" r:id="rId21" display="https://www.worldometers.info/coronavirus/usa/massachusetts/" xr:uid="{6244BD72-DCC5-4540-B5F3-CCE8BE08E461}"/>
    <hyperlink ref="A26" r:id="rId22" display="https://www.worldometers.info/coronavirus/usa/minnesota/" xr:uid="{9FED14E7-37E6-406E-BE3D-ABB96792E37E}"/>
    <hyperlink ref="A23" r:id="rId23" display="https://www.worldometers.info/coronavirus/usa/maryland/" xr:uid="{8315FFC6-5802-4B9A-A9E9-2F26B0D09E35}"/>
    <hyperlink ref="A18" r:id="rId24" display="https://www.worldometers.info/coronavirus/usa/iowa/" xr:uid="{CB398EED-C6E5-487D-84A0-DB1FC0AD3255}"/>
    <hyperlink ref="A39" r:id="rId25" display="https://www.worldometers.info/coronavirus/usa/oklahoma/" xr:uid="{E8FABF9D-728C-465C-9FEF-BB231AB08D3D}"/>
    <hyperlink ref="A27" r:id="rId26" display="https://www.worldometers.info/coronavirus/usa/mississippi/" xr:uid="{B01FDEAD-1505-4B87-99FA-5103FCE4830F}"/>
    <hyperlink ref="A49" r:id="rId27" display="https://www.worldometers.info/coronavirus/usa/utah/" xr:uid="{906B2BD9-9BE3-4C50-9A60-635B4758D484}"/>
    <hyperlink ref="A5" r:id="rId28" display="https://www.worldometers.info/coronavirus/usa/arkansas/" xr:uid="{51606F99-41D5-4783-92BE-B408F2773617}"/>
    <hyperlink ref="A52" r:id="rId29" display="https://www.worldometers.info/coronavirus/usa/washington/" xr:uid="{0BB68E7B-631A-42AC-84DA-A7BB8CCE4B12}"/>
    <hyperlink ref="A7" r:id="rId30" display="https://www.worldometers.info/coronavirus/usa/colorado/" xr:uid="{9A205563-17E9-4BD2-9D9E-47A16B2704A7}"/>
    <hyperlink ref="A20" r:id="rId31" display="https://www.worldometers.info/coronavirus/usa/kentucky/" xr:uid="{2A84DAB9-5B95-4B45-80A1-AEE0E35D0F41}"/>
    <hyperlink ref="A31" r:id="rId32" display="https://www.worldometers.info/coronavirus/usa/nevada/" xr:uid="{6366DBA6-D9A6-40D0-87FB-911250FC72E9}"/>
    <hyperlink ref="A19" r:id="rId33" display="https://www.worldometers.info/coronavirus/usa/kansas/" xr:uid="{6CBB7F5B-7B8B-4221-A0FC-C416E29AB759}"/>
    <hyperlink ref="A8" r:id="rId34" display="https://www.worldometers.info/coronavirus/usa/connecticut/" xr:uid="{549C0D07-601F-4E03-B95D-3BC72EA1FA03}"/>
    <hyperlink ref="A30" r:id="rId35" display="https://www.worldometers.info/coronavirus/usa/nebraska/" xr:uid="{5B559E2C-15C7-4752-965A-5E7E26EAFB8F}"/>
    <hyperlink ref="A15" r:id="rId36" display="https://www.worldometers.info/coronavirus/usa/idaho/" xr:uid="{324CE71D-DCAE-4BE0-BD19-C21447A3587E}"/>
    <hyperlink ref="A34" r:id="rId37" display="https://www.worldometers.info/coronavirus/usa/new-mexico/" xr:uid="{0B775565-5E91-4A3C-8A92-3C381497132E}"/>
    <hyperlink ref="A45" r:id="rId38" display="https://www.worldometers.info/coronavirus/usa/south-dakota/" xr:uid="{3AFCD643-AE42-42BF-82C3-9A0C4AAA05B3}"/>
    <hyperlink ref="A37" r:id="rId39" display="https://www.worldometers.info/coronavirus/usa/north-dakota/" xr:uid="{32919E04-AE6A-49CB-A67C-180411D9B1AD}"/>
    <hyperlink ref="A40" r:id="rId40" display="https://www.worldometers.info/coronavirus/usa/oregon/" xr:uid="{9319ED86-B267-4C09-B092-2C2D08376DAD}"/>
    <hyperlink ref="A29" r:id="rId41" display="https://www.worldometers.info/coronavirus/usa/montana/" xr:uid="{070816C1-61BE-4C13-973B-D669D55836F0}"/>
    <hyperlink ref="A43" r:id="rId42" display="https://www.worldometers.info/coronavirus/usa/rhode-island/" xr:uid="{01548052-76E3-4F39-8843-76BBAFC62B85}"/>
    <hyperlink ref="A9" r:id="rId43" display="https://www.worldometers.info/coronavirus/usa/delaware/" xr:uid="{2A04077A-1DE4-49C0-80E0-F8555896CFB0}"/>
    <hyperlink ref="A53" r:id="rId44" display="https://www.worldometers.info/coronavirus/usa/west-virginia/" xr:uid="{B2E57B85-C396-4C88-8C00-233DF8FCC39B}"/>
    <hyperlink ref="A10" r:id="rId45" display="https://www.worldometers.info/coronavirus/usa/district-of-columbia/" xr:uid="{81A26341-0FE0-42D6-A9C9-7598CFEEDC8D}"/>
    <hyperlink ref="A3" r:id="rId46" display="https://www.worldometers.info/coronavirus/usa/alaska/" xr:uid="{FA6B2F48-09A8-4376-9AB2-693A7EAE030C}"/>
    <hyperlink ref="A14" r:id="rId47" display="https://www.worldometers.info/coronavirus/usa/hawaii/" xr:uid="{7DDB80C8-F003-4D66-90D8-0C357AC05D25}"/>
    <hyperlink ref="A55" r:id="rId48" display="https://www.worldometers.info/coronavirus/usa/wyoming/" xr:uid="{51955E6F-28CA-4293-A4FD-F3398F2ED889}"/>
    <hyperlink ref="A32" r:id="rId49" display="https://www.worldometers.info/coronavirus/usa/new-hampshire/" xr:uid="{0C7CAB1E-786A-4B95-9090-3250E769A104}"/>
    <hyperlink ref="A22" r:id="rId50" display="https://www.worldometers.info/coronavirus/usa/maine/" xr:uid="{107EC62D-D53B-445F-9509-D8C4F411DE12}"/>
    <hyperlink ref="A50" r:id="rId51" display="https://www.worldometers.info/coronavirus/usa/vermont/" xr:uid="{AFC3A592-7E07-468C-9ADC-6410DA2EC569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8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47"/>
  </cols>
  <sheetData>
    <row r="1" spans="1:2" ht="15" thickBot="1" x14ac:dyDescent="0.4"/>
    <row r="2" spans="1:2" ht="15" thickBot="1" x14ac:dyDescent="0.4">
      <c r="A2" s="39" t="s">
        <v>36</v>
      </c>
      <c r="B2" s="48">
        <v>2973</v>
      </c>
    </row>
    <row r="3" spans="1:2" ht="15" thickBot="1" x14ac:dyDescent="0.4">
      <c r="A3" s="39" t="s">
        <v>52</v>
      </c>
      <c r="B3" s="48">
        <v>84</v>
      </c>
    </row>
    <row r="4" spans="1:2" ht="15" thickBot="1" x14ac:dyDescent="0.4">
      <c r="A4" s="39" t="s">
        <v>33</v>
      </c>
      <c r="B4" s="48">
        <v>5982</v>
      </c>
    </row>
    <row r="5" spans="1:2" ht="15" thickBot="1" x14ac:dyDescent="0.4">
      <c r="A5" s="39" t="s">
        <v>34</v>
      </c>
      <c r="B5" s="48">
        <v>1985</v>
      </c>
    </row>
    <row r="6" spans="1:2" ht="15" thickBot="1" x14ac:dyDescent="0.4">
      <c r="A6" s="39" t="s">
        <v>10</v>
      </c>
      <c r="B6" s="48">
        <v>17693</v>
      </c>
    </row>
    <row r="7" spans="1:2" ht="15" thickBot="1" x14ac:dyDescent="0.4">
      <c r="A7" s="39" t="s">
        <v>18</v>
      </c>
      <c r="B7" s="48">
        <v>2292</v>
      </c>
    </row>
    <row r="8" spans="1:2" ht="15" thickBot="1" x14ac:dyDescent="0.4">
      <c r="A8" s="39" t="s">
        <v>23</v>
      </c>
      <c r="B8" s="48">
        <v>4627</v>
      </c>
    </row>
    <row r="9" spans="1:2" ht="15" thickBot="1" x14ac:dyDescent="0.4">
      <c r="A9" s="39" t="s">
        <v>43</v>
      </c>
      <c r="B9" s="48">
        <v>710</v>
      </c>
    </row>
    <row r="10" spans="1:2" ht="29.5" thickBot="1" x14ac:dyDescent="0.4">
      <c r="A10" s="39" t="s">
        <v>63</v>
      </c>
      <c r="B10" s="48">
        <v>647</v>
      </c>
    </row>
    <row r="11" spans="1:2" ht="15" thickBot="1" x14ac:dyDescent="0.4">
      <c r="A11" s="39" t="s">
        <v>13</v>
      </c>
      <c r="B11" s="48">
        <v>16837</v>
      </c>
    </row>
    <row r="12" spans="1:2" ht="15" thickBot="1" x14ac:dyDescent="0.4">
      <c r="A12" s="39" t="s">
        <v>16</v>
      </c>
      <c r="B12" s="48">
        <v>7999</v>
      </c>
    </row>
    <row r="13" spans="1:2" ht="15" thickBot="1" x14ac:dyDescent="0.4">
      <c r="A13" s="40" t="s">
        <v>64</v>
      </c>
      <c r="B13" s="48">
        <v>79</v>
      </c>
    </row>
    <row r="14" spans="1:2" ht="15" thickBot="1" x14ac:dyDescent="0.4">
      <c r="A14" s="39" t="s">
        <v>47</v>
      </c>
      <c r="B14" s="48">
        <v>219</v>
      </c>
    </row>
    <row r="15" spans="1:2" ht="15" thickBot="1" x14ac:dyDescent="0.4">
      <c r="A15" s="39" t="s">
        <v>49</v>
      </c>
      <c r="B15" s="48">
        <v>632</v>
      </c>
    </row>
    <row r="16" spans="1:2" ht="15" thickBot="1" x14ac:dyDescent="0.4">
      <c r="A16" s="39" t="s">
        <v>12</v>
      </c>
      <c r="B16" s="48">
        <v>10093</v>
      </c>
    </row>
    <row r="17" spans="1:2" ht="15" thickBot="1" x14ac:dyDescent="0.4">
      <c r="A17" s="39" t="s">
        <v>27</v>
      </c>
      <c r="B17" s="48">
        <v>4390</v>
      </c>
    </row>
    <row r="18" spans="1:2" ht="15" thickBot="1" x14ac:dyDescent="0.4">
      <c r="A18" s="39" t="s">
        <v>41</v>
      </c>
      <c r="B18" s="48">
        <v>1756</v>
      </c>
    </row>
    <row r="19" spans="1:2" ht="15" thickBot="1" x14ac:dyDescent="0.4">
      <c r="A19" s="39" t="s">
        <v>45</v>
      </c>
      <c r="B19" s="48">
        <v>1046</v>
      </c>
    </row>
    <row r="20" spans="1:2" ht="15" thickBot="1" x14ac:dyDescent="0.4">
      <c r="A20" s="39" t="s">
        <v>38</v>
      </c>
      <c r="B20" s="48">
        <v>1492</v>
      </c>
    </row>
    <row r="21" spans="1:2" ht="15" thickBot="1" x14ac:dyDescent="0.4">
      <c r="A21" s="39" t="s">
        <v>14</v>
      </c>
      <c r="B21" s="48">
        <v>5934</v>
      </c>
    </row>
    <row r="22" spans="1:2" ht="15" thickBot="1" x14ac:dyDescent="0.4">
      <c r="A22" s="39" t="s">
        <v>39</v>
      </c>
      <c r="B22" s="48">
        <v>148</v>
      </c>
    </row>
    <row r="23" spans="1:2" ht="15" thickBot="1" x14ac:dyDescent="0.4">
      <c r="A23" s="39" t="s">
        <v>26</v>
      </c>
      <c r="B23" s="48">
        <v>4155</v>
      </c>
    </row>
    <row r="24" spans="1:2" ht="15" thickBot="1" x14ac:dyDescent="0.4">
      <c r="A24" s="39" t="s">
        <v>17</v>
      </c>
      <c r="B24" s="48">
        <v>10023</v>
      </c>
    </row>
    <row r="25" spans="1:2" ht="15" thickBot="1" x14ac:dyDescent="0.4">
      <c r="A25" s="39" t="s">
        <v>11</v>
      </c>
      <c r="B25" s="48">
        <v>7716</v>
      </c>
    </row>
    <row r="26" spans="1:2" ht="15" thickBot="1" x14ac:dyDescent="0.4">
      <c r="A26" s="39" t="s">
        <v>32</v>
      </c>
      <c r="B26" s="48">
        <v>2538</v>
      </c>
    </row>
    <row r="27" spans="1:2" ht="15" thickBot="1" x14ac:dyDescent="0.4">
      <c r="A27" s="39" t="s">
        <v>30</v>
      </c>
      <c r="B27" s="48">
        <v>3348</v>
      </c>
    </row>
    <row r="28" spans="1:2" ht="15" thickBot="1" x14ac:dyDescent="0.4">
      <c r="A28" s="39" t="s">
        <v>35</v>
      </c>
      <c r="B28" s="48">
        <v>3162</v>
      </c>
    </row>
    <row r="29" spans="1:2" ht="15" thickBot="1" x14ac:dyDescent="0.4">
      <c r="A29" s="39" t="s">
        <v>51</v>
      </c>
      <c r="B29" s="48">
        <v>386</v>
      </c>
    </row>
    <row r="30" spans="1:2" ht="15" thickBot="1" x14ac:dyDescent="0.4">
      <c r="A30" s="39" t="s">
        <v>50</v>
      </c>
      <c r="B30" s="48">
        <v>654</v>
      </c>
    </row>
    <row r="31" spans="1:2" ht="15" thickBot="1" x14ac:dyDescent="0.4">
      <c r="A31" s="39" t="s">
        <v>31</v>
      </c>
      <c r="B31" s="48">
        <v>1784</v>
      </c>
    </row>
    <row r="32" spans="1:2" ht="29.5" thickBot="1" x14ac:dyDescent="0.4">
      <c r="A32" s="39" t="s">
        <v>42</v>
      </c>
      <c r="B32" s="48">
        <v>483</v>
      </c>
    </row>
    <row r="33" spans="1:2" ht="15" thickBot="1" x14ac:dyDescent="0.4">
      <c r="A33" s="39" t="s">
        <v>8</v>
      </c>
      <c r="B33" s="48">
        <v>16484</v>
      </c>
    </row>
    <row r="34" spans="1:2" ht="15" thickBot="1" x14ac:dyDescent="0.4">
      <c r="A34" s="39" t="s">
        <v>44</v>
      </c>
      <c r="B34" s="48">
        <v>1036</v>
      </c>
    </row>
    <row r="35" spans="1:2" ht="15" thickBot="1" x14ac:dyDescent="0.4">
      <c r="A35" s="39" t="s">
        <v>7</v>
      </c>
      <c r="B35" s="48">
        <v>33698</v>
      </c>
    </row>
    <row r="36" spans="1:2" ht="15" thickBot="1" x14ac:dyDescent="0.4">
      <c r="A36" s="39" t="s">
        <v>24</v>
      </c>
      <c r="B36" s="48">
        <v>4390</v>
      </c>
    </row>
    <row r="37" spans="1:2" ht="15" thickBot="1" x14ac:dyDescent="0.4">
      <c r="A37" s="39" t="s">
        <v>53</v>
      </c>
      <c r="B37" s="48">
        <v>540</v>
      </c>
    </row>
    <row r="38" spans="1:2" ht="15" thickBot="1" x14ac:dyDescent="0.4">
      <c r="A38" s="39" t="s">
        <v>21</v>
      </c>
      <c r="B38" s="48">
        <v>5399</v>
      </c>
    </row>
    <row r="39" spans="1:2" ht="15" thickBot="1" x14ac:dyDescent="0.4">
      <c r="A39" s="39" t="s">
        <v>46</v>
      </c>
      <c r="B39" s="48">
        <v>1354</v>
      </c>
    </row>
    <row r="40" spans="1:2" ht="15" thickBot="1" x14ac:dyDescent="0.4">
      <c r="A40" s="39" t="s">
        <v>37</v>
      </c>
      <c r="B40" s="48">
        <v>692</v>
      </c>
    </row>
    <row r="41" spans="1:2" ht="15" thickBot="1" x14ac:dyDescent="0.4">
      <c r="A41" s="39" t="s">
        <v>19</v>
      </c>
      <c r="B41" s="48">
        <v>8899</v>
      </c>
    </row>
    <row r="42" spans="1:2" ht="15" thickBot="1" x14ac:dyDescent="0.4">
      <c r="A42" s="40" t="s">
        <v>65</v>
      </c>
      <c r="B42" s="48">
        <v>839</v>
      </c>
    </row>
    <row r="43" spans="1:2" ht="15" thickBot="1" x14ac:dyDescent="0.4">
      <c r="A43" s="39" t="s">
        <v>40</v>
      </c>
      <c r="B43" s="48">
        <v>1210</v>
      </c>
    </row>
    <row r="44" spans="1:2" ht="15" thickBot="1" x14ac:dyDescent="0.4">
      <c r="A44" s="39" t="s">
        <v>25</v>
      </c>
      <c r="B44" s="48">
        <v>3946</v>
      </c>
    </row>
    <row r="45" spans="1:2" ht="15" thickBot="1" x14ac:dyDescent="0.4">
      <c r="A45" s="39" t="s">
        <v>54</v>
      </c>
      <c r="B45" s="48">
        <v>438</v>
      </c>
    </row>
    <row r="46" spans="1:2" ht="15" thickBot="1" x14ac:dyDescent="0.4">
      <c r="A46" s="39" t="s">
        <v>20</v>
      </c>
      <c r="B46" s="48">
        <v>3379</v>
      </c>
    </row>
    <row r="47" spans="1:2" ht="15" thickBot="1" x14ac:dyDescent="0.4">
      <c r="A47" s="39" t="s">
        <v>15</v>
      </c>
      <c r="B47" s="48">
        <v>18662</v>
      </c>
    </row>
    <row r="48" spans="1:2" ht="21.5" thickBot="1" x14ac:dyDescent="0.4">
      <c r="A48" s="54" t="s">
        <v>66</v>
      </c>
      <c r="B48" s="62">
        <v>21</v>
      </c>
    </row>
    <row r="49" spans="1:2" ht="15" thickBot="1" x14ac:dyDescent="0.4">
      <c r="A49" s="39" t="s">
        <v>28</v>
      </c>
      <c r="B49" s="48">
        <v>614</v>
      </c>
    </row>
    <row r="50" spans="1:2" ht="15" thickBot="1" x14ac:dyDescent="0.4">
      <c r="A50" s="39" t="s">
        <v>48</v>
      </c>
      <c r="B50" s="48">
        <v>58</v>
      </c>
    </row>
    <row r="51" spans="1:2" ht="15" thickBot="1" x14ac:dyDescent="0.4">
      <c r="A51" s="39" t="s">
        <v>29</v>
      </c>
      <c r="B51" s="48">
        <v>3658</v>
      </c>
    </row>
    <row r="52" spans="1:2" ht="15" thickBot="1" x14ac:dyDescent="0.4">
      <c r="A52" s="39" t="s">
        <v>9</v>
      </c>
      <c r="B52" s="48">
        <v>2382</v>
      </c>
    </row>
    <row r="53" spans="1:2" ht="15" thickBot="1" x14ac:dyDescent="0.4">
      <c r="A53" s="39" t="s">
        <v>56</v>
      </c>
      <c r="B53" s="48">
        <v>458</v>
      </c>
    </row>
    <row r="54" spans="1:2" ht="15" thickBot="1" x14ac:dyDescent="0.4">
      <c r="A54" s="39" t="s">
        <v>22</v>
      </c>
      <c r="B54" s="48">
        <v>2050</v>
      </c>
    </row>
    <row r="55" spans="1:2" ht="15" thickBot="1" x14ac:dyDescent="0.4">
      <c r="A55" s="46" t="s">
        <v>55</v>
      </c>
      <c r="B55" s="49">
        <v>87</v>
      </c>
    </row>
    <row r="56" spans="1:2" ht="15" thickBot="1" x14ac:dyDescent="0.4">
      <c r="A56" s="46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47" r:id="rId1" display="https://www.worldometers.info/coronavirus/usa/texas/" xr:uid="{8310B130-35FA-4203-AC5C-2C6412711DBF}"/>
    <hyperlink ref="A6" r:id="rId2" display="https://www.worldometers.info/coronavirus/usa/california/" xr:uid="{C56B74B2-486D-4022-853C-DE7921A427B9}"/>
    <hyperlink ref="A11" r:id="rId3" display="https://www.worldometers.info/coronavirus/usa/florida/" xr:uid="{13A57F6F-01D7-42C5-BA86-C32E759C7732}"/>
    <hyperlink ref="A35" r:id="rId4" display="https://www.worldometers.info/coronavirus/usa/new-york/" xr:uid="{346EC9BD-CC56-4EF0-B4E6-933DA710ED5A}"/>
    <hyperlink ref="A16" r:id="rId5" display="https://www.worldometers.info/coronavirus/usa/illinois/" xr:uid="{6676C009-2D68-45B2-AD88-3D854113FE69}"/>
    <hyperlink ref="A12" r:id="rId6" display="https://www.worldometers.info/coronavirus/usa/georgia/" xr:uid="{5BD00CFB-2B47-4C3B-8C3D-E5A0381F830A}"/>
    <hyperlink ref="A36" r:id="rId7" display="https://www.worldometers.info/coronavirus/usa/north-carolina/" xr:uid="{68D6042F-DE95-46C4-8A21-0F1AFB9B26AE}"/>
    <hyperlink ref="A46" r:id="rId8" display="https://www.worldometers.info/coronavirus/usa/tennessee/" xr:uid="{E7FA334E-65B9-49B7-B96F-B04E838E57BB}"/>
    <hyperlink ref="A4" r:id="rId9" display="https://www.worldometers.info/coronavirus/usa/arizona/" xr:uid="{5B677205-C624-41B9-8538-851B8D448595}"/>
    <hyperlink ref="A33" r:id="rId10" display="https://www.worldometers.info/coronavirus/usa/new-jersey/" xr:uid="{D299C96C-39C2-4A57-8D59-A91D76D409EF}"/>
    <hyperlink ref="A54" r:id="rId11" display="https://www.worldometers.info/coronavirus/usa/wisconsin/" xr:uid="{4E720479-574B-479D-85DE-CA9AA367CE32}"/>
    <hyperlink ref="A38" r:id="rId12" display="https://www.worldometers.info/coronavirus/usa/ohio/" xr:uid="{A65D9CB9-AB6E-4ADE-877C-8C047740794F}"/>
    <hyperlink ref="A41" r:id="rId13" display="https://www.worldometers.info/coronavirus/usa/pennsylvania/" xr:uid="{6D47DD40-4DE2-4FCF-90DE-A5B9C42E4761}"/>
    <hyperlink ref="A25" r:id="rId14" display="https://www.worldometers.info/coronavirus/usa/michigan/" xr:uid="{A639C214-B939-486A-B490-46D0B0286B3A}"/>
    <hyperlink ref="A28" r:id="rId15" display="https://www.worldometers.info/coronavirus/usa/missouri/" xr:uid="{687DC65C-6B27-4691-A37F-8D8EE4E3D8FA}"/>
    <hyperlink ref="A2" r:id="rId16" display="https://www.worldometers.info/coronavirus/usa/alabama/" xr:uid="{A31E79C9-1535-472F-8504-D4CF28E17CC8}"/>
    <hyperlink ref="A17" r:id="rId17" display="https://www.worldometers.info/coronavirus/usa/indiana/" xr:uid="{5ABB78BD-893B-4661-800E-A8FA7DB1433E}"/>
    <hyperlink ref="A21" r:id="rId18" display="https://www.worldometers.info/coronavirus/usa/louisiana/" xr:uid="{666E2A3D-6215-4E80-8500-5DEA6BD6C914}"/>
    <hyperlink ref="A51" r:id="rId19" display="https://www.worldometers.info/coronavirus/usa/virginia/" xr:uid="{29A90407-9DE4-471B-8616-E638741E8A4D}"/>
    <hyperlink ref="A44" r:id="rId20" display="https://www.worldometers.info/coronavirus/usa/south-carolina/" xr:uid="{8DA44B29-A2D1-44D8-9F6A-42E048D48176}"/>
    <hyperlink ref="A24" r:id="rId21" display="https://www.worldometers.info/coronavirus/usa/massachusetts/" xr:uid="{C17021C9-0F3C-4A20-B9E3-1FC3CA4AB4B2}"/>
    <hyperlink ref="A26" r:id="rId22" display="https://www.worldometers.info/coronavirus/usa/minnesota/" xr:uid="{DFFB8B8C-B387-472A-9636-9E2B7D203B0A}"/>
    <hyperlink ref="A23" r:id="rId23" display="https://www.worldometers.info/coronavirus/usa/maryland/" xr:uid="{0EB32B43-C73A-41BA-AC7A-E6A8B314E146}"/>
    <hyperlink ref="A18" r:id="rId24" display="https://www.worldometers.info/coronavirus/usa/iowa/" xr:uid="{A3A25AD8-0136-4619-A59E-AC862586C374}"/>
    <hyperlink ref="A39" r:id="rId25" display="https://www.worldometers.info/coronavirus/usa/oklahoma/" xr:uid="{4ECFD4EB-9353-45E1-B9A2-CA723DEE35CF}"/>
    <hyperlink ref="A27" r:id="rId26" display="https://www.worldometers.info/coronavirus/usa/mississippi/" xr:uid="{4995A8DC-DD06-4822-A799-D5D84AED96D7}"/>
    <hyperlink ref="A49" r:id="rId27" display="https://www.worldometers.info/coronavirus/usa/utah/" xr:uid="{2F78BD1D-C70D-4C2F-9F5C-3FFF2B01218F}"/>
    <hyperlink ref="A5" r:id="rId28" display="https://www.worldometers.info/coronavirus/usa/arkansas/" xr:uid="{2BDC8E75-551D-42CB-8E88-38513AFA97D7}"/>
    <hyperlink ref="A52" r:id="rId29" display="https://www.worldometers.info/coronavirus/usa/washington/" xr:uid="{77EF401C-AF0E-414B-8AF8-2EB73FD35849}"/>
    <hyperlink ref="A7" r:id="rId30" display="https://www.worldometers.info/coronavirus/usa/colorado/" xr:uid="{8A439202-6127-443A-BB3A-F31D3CD29026}"/>
    <hyperlink ref="A20" r:id="rId31" display="https://www.worldometers.info/coronavirus/usa/kentucky/" xr:uid="{D577B79D-AEC4-4864-9D09-32F6066E16C7}"/>
    <hyperlink ref="A31" r:id="rId32" display="https://www.worldometers.info/coronavirus/usa/nevada/" xr:uid="{37004493-C1D0-46A6-997F-7BF6593816D1}"/>
    <hyperlink ref="A19" r:id="rId33" display="https://www.worldometers.info/coronavirus/usa/kansas/" xr:uid="{E1BC9896-7C3B-4791-9913-DFF973175A0B}"/>
    <hyperlink ref="A8" r:id="rId34" display="https://www.worldometers.info/coronavirus/usa/connecticut/" xr:uid="{BEBC62B4-192B-445A-BACB-CA96830027FA}"/>
    <hyperlink ref="A30" r:id="rId35" display="https://www.worldometers.info/coronavirus/usa/nebraska/" xr:uid="{AEC3FAF3-F45E-4557-9482-9ABC27CB6C6F}"/>
    <hyperlink ref="A15" r:id="rId36" display="https://www.worldometers.info/coronavirus/usa/idaho/" xr:uid="{919EEE8F-8287-45B8-AC3D-BC9990D1426E}"/>
    <hyperlink ref="A34" r:id="rId37" display="https://www.worldometers.info/coronavirus/usa/new-mexico/" xr:uid="{463C4AB2-9888-4512-807C-FE3B49333CF8}"/>
    <hyperlink ref="A45" r:id="rId38" display="https://www.worldometers.info/coronavirus/usa/south-dakota/" xr:uid="{42032E27-312C-4FB0-B300-12CEC5EE1588}"/>
    <hyperlink ref="A37" r:id="rId39" display="https://www.worldometers.info/coronavirus/usa/north-dakota/" xr:uid="{47E955B2-974F-471C-BD90-0F917FF55958}"/>
    <hyperlink ref="A40" r:id="rId40" display="https://www.worldometers.info/coronavirus/usa/oregon/" xr:uid="{78745F26-BF49-4AB9-A268-A60E832A958B}"/>
    <hyperlink ref="A29" r:id="rId41" display="https://www.worldometers.info/coronavirus/usa/montana/" xr:uid="{1D0D59E4-3CD4-4655-BE3C-79ACF9D0B534}"/>
    <hyperlink ref="A43" r:id="rId42" display="https://www.worldometers.info/coronavirus/usa/rhode-island/" xr:uid="{E36E27C2-16BC-4048-BF78-EDB844625BC6}"/>
    <hyperlink ref="A9" r:id="rId43" display="https://www.worldometers.info/coronavirus/usa/delaware/" xr:uid="{2460128C-ADF6-4EF3-BF74-CED27F8508B2}"/>
    <hyperlink ref="A53" r:id="rId44" display="https://www.worldometers.info/coronavirus/usa/west-virginia/" xr:uid="{0DA28DEB-07DC-4297-9E65-EDEFA2EFE282}"/>
    <hyperlink ref="A10" r:id="rId45" display="https://www.worldometers.info/coronavirus/usa/district-of-columbia/" xr:uid="{6697B764-CBA5-42DD-B79B-723748517AAF}"/>
    <hyperlink ref="A3" r:id="rId46" display="https://www.worldometers.info/coronavirus/usa/alaska/" xr:uid="{3E59D283-18E4-437E-BD2B-3ABF3EF4BBF8}"/>
    <hyperlink ref="A14" r:id="rId47" display="https://www.worldometers.info/coronavirus/usa/hawaii/" xr:uid="{889B3CC8-F5EC-4045-9052-467FF6757A2F}"/>
    <hyperlink ref="A55" r:id="rId48" display="https://www.worldometers.info/coronavirus/usa/wyoming/" xr:uid="{CF00B027-923E-48B5-AB37-B7C55987A3BC}"/>
    <hyperlink ref="A32" r:id="rId49" display="https://www.worldometers.info/coronavirus/usa/new-hampshire/" xr:uid="{FADDD6E6-BF19-47B2-917F-CAEAC4B3141D}"/>
    <hyperlink ref="A22" r:id="rId50" display="https://www.worldometers.info/coronavirus/usa/maine/" xr:uid="{7287C488-A982-48C5-ACFC-1195CA4B1D55}"/>
    <hyperlink ref="A50" r:id="rId51" display="https://www.worldometers.info/coronavirus/usa/vermont/" xr:uid="{C1DBC509-9524-4962-8B01-94B8B7CCAC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1" bestFit="1" customWidth="1"/>
    <col min="4" max="16384" width="8.7265625" style="27"/>
  </cols>
  <sheetData>
    <row r="1" spans="1:3" ht="13" thickBot="1" x14ac:dyDescent="0.4">
      <c r="A1" s="27" t="s">
        <v>96</v>
      </c>
      <c r="C1" s="31" t="s">
        <v>95</v>
      </c>
    </row>
    <row r="2" spans="1:3" ht="15" thickBot="1" x14ac:dyDescent="0.4">
      <c r="A2" s="27" t="s">
        <v>36</v>
      </c>
      <c r="B2" s="39" t="s">
        <v>36</v>
      </c>
      <c r="C2" s="48">
        <v>2973</v>
      </c>
    </row>
    <row r="3" spans="1:3" ht="15" thickBot="1" x14ac:dyDescent="0.4">
      <c r="B3" s="39" t="s">
        <v>52</v>
      </c>
      <c r="C3" s="48">
        <v>84</v>
      </c>
    </row>
    <row r="4" spans="1:3" ht="15" thickBot="1" x14ac:dyDescent="0.4">
      <c r="A4" s="27" t="s">
        <v>33</v>
      </c>
      <c r="B4" s="39" t="s">
        <v>33</v>
      </c>
      <c r="C4" s="48">
        <v>5982</v>
      </c>
    </row>
    <row r="5" spans="1:3" ht="15" thickBot="1" x14ac:dyDescent="0.4">
      <c r="A5" s="27" t="s">
        <v>34</v>
      </c>
      <c r="B5" s="39" t="s">
        <v>34</v>
      </c>
      <c r="C5" s="48">
        <v>1985</v>
      </c>
    </row>
    <row r="6" spans="1:3" ht="15" thickBot="1" x14ac:dyDescent="0.4">
      <c r="A6" s="27" t="s">
        <v>10</v>
      </c>
      <c r="B6" s="39" t="s">
        <v>10</v>
      </c>
      <c r="C6" s="48">
        <v>17693</v>
      </c>
    </row>
    <row r="7" spans="1:3" ht="15" thickBot="1" x14ac:dyDescent="0.4">
      <c r="A7" s="27" t="s">
        <v>18</v>
      </c>
      <c r="B7" s="39" t="s">
        <v>18</v>
      </c>
      <c r="C7" s="48">
        <v>2292</v>
      </c>
    </row>
    <row r="8" spans="1:3" ht="15" thickBot="1" x14ac:dyDescent="0.4">
      <c r="A8" s="27" t="s">
        <v>23</v>
      </c>
      <c r="B8" s="39" t="s">
        <v>23</v>
      </c>
      <c r="C8" s="48">
        <v>4627</v>
      </c>
    </row>
    <row r="9" spans="1:3" ht="15" thickBot="1" x14ac:dyDescent="0.4">
      <c r="A9" s="27" t="s">
        <v>43</v>
      </c>
      <c r="B9" s="39" t="s">
        <v>43</v>
      </c>
      <c r="C9" s="48">
        <v>710</v>
      </c>
    </row>
    <row r="10" spans="1:3" ht="29.5" thickBot="1" x14ac:dyDescent="0.4">
      <c r="A10" s="27" t="s">
        <v>94</v>
      </c>
      <c r="B10" s="39" t="s">
        <v>63</v>
      </c>
      <c r="C10" s="48">
        <v>647</v>
      </c>
    </row>
    <row r="11" spans="1:3" ht="15" thickBot="1" x14ac:dyDescent="0.4">
      <c r="A11" s="27" t="s">
        <v>13</v>
      </c>
      <c r="B11" s="39" t="s">
        <v>13</v>
      </c>
      <c r="C11" s="48">
        <v>16837</v>
      </c>
    </row>
    <row r="12" spans="1:3" ht="15" thickBot="1" x14ac:dyDescent="0.4">
      <c r="A12" s="27" t="s">
        <v>16</v>
      </c>
      <c r="B12" s="39" t="s">
        <v>16</v>
      </c>
      <c r="C12" s="48">
        <v>7999</v>
      </c>
    </row>
    <row r="13" spans="1:3" ht="13" thickBot="1" x14ac:dyDescent="0.4">
      <c r="A13" s="27" t="s">
        <v>64</v>
      </c>
      <c r="B13" s="40" t="s">
        <v>64</v>
      </c>
      <c r="C13" s="48">
        <v>79</v>
      </c>
    </row>
    <row r="14" spans="1:3" ht="15" thickBot="1" x14ac:dyDescent="0.4">
      <c r="B14" s="39" t="s">
        <v>47</v>
      </c>
      <c r="C14" s="48">
        <v>219</v>
      </c>
    </row>
    <row r="15" spans="1:3" ht="15" thickBot="1" x14ac:dyDescent="0.4">
      <c r="A15" s="27" t="s">
        <v>49</v>
      </c>
      <c r="B15" s="39" t="s">
        <v>49</v>
      </c>
      <c r="C15" s="48">
        <v>632</v>
      </c>
    </row>
    <row r="16" spans="1:3" ht="15" thickBot="1" x14ac:dyDescent="0.4">
      <c r="A16" s="27" t="s">
        <v>12</v>
      </c>
      <c r="B16" s="39" t="s">
        <v>12</v>
      </c>
      <c r="C16" s="48">
        <v>10093</v>
      </c>
    </row>
    <row r="17" spans="1:3" ht="15" thickBot="1" x14ac:dyDescent="0.4">
      <c r="A17" s="27" t="s">
        <v>27</v>
      </c>
      <c r="B17" s="39" t="s">
        <v>27</v>
      </c>
      <c r="C17" s="48">
        <v>4390</v>
      </c>
    </row>
    <row r="18" spans="1:3" ht="15" thickBot="1" x14ac:dyDescent="0.4">
      <c r="A18" s="27" t="s">
        <v>41</v>
      </c>
      <c r="B18" s="39" t="s">
        <v>41</v>
      </c>
      <c r="C18" s="48">
        <v>1756</v>
      </c>
    </row>
    <row r="19" spans="1:3" ht="15" thickBot="1" x14ac:dyDescent="0.4">
      <c r="A19" s="27" t="s">
        <v>45</v>
      </c>
      <c r="B19" s="39" t="s">
        <v>45</v>
      </c>
      <c r="C19" s="48">
        <v>1046</v>
      </c>
    </row>
    <row r="20" spans="1:3" ht="15" thickBot="1" x14ac:dyDescent="0.4">
      <c r="A20" s="27" t="s">
        <v>38</v>
      </c>
      <c r="B20" s="39" t="s">
        <v>38</v>
      </c>
      <c r="C20" s="48">
        <v>1492</v>
      </c>
    </row>
    <row r="21" spans="1:3" ht="15" thickBot="1" x14ac:dyDescent="0.4">
      <c r="A21" s="27" t="s">
        <v>14</v>
      </c>
      <c r="B21" s="39" t="s">
        <v>14</v>
      </c>
      <c r="C21" s="48">
        <v>5934</v>
      </c>
    </row>
    <row r="22" spans="1:3" ht="15" thickBot="1" x14ac:dyDescent="0.4">
      <c r="B22" s="39" t="s">
        <v>39</v>
      </c>
      <c r="C22" s="48">
        <v>148</v>
      </c>
    </row>
    <row r="23" spans="1:3" ht="15" thickBot="1" x14ac:dyDescent="0.4">
      <c r="A23" s="27" t="s">
        <v>26</v>
      </c>
      <c r="B23" s="39" t="s">
        <v>26</v>
      </c>
      <c r="C23" s="48">
        <v>4155</v>
      </c>
    </row>
    <row r="24" spans="1:3" ht="15" thickBot="1" x14ac:dyDescent="0.4">
      <c r="A24" s="27" t="s">
        <v>17</v>
      </c>
      <c r="B24" s="39" t="s">
        <v>17</v>
      </c>
      <c r="C24" s="48">
        <v>10023</v>
      </c>
    </row>
    <row r="25" spans="1:3" ht="15" thickBot="1" x14ac:dyDescent="0.4">
      <c r="A25" s="27" t="s">
        <v>11</v>
      </c>
      <c r="B25" s="39" t="s">
        <v>11</v>
      </c>
      <c r="C25" s="48">
        <v>7716</v>
      </c>
    </row>
    <row r="26" spans="1:3" ht="15" thickBot="1" x14ac:dyDescent="0.4">
      <c r="A26" s="27" t="s">
        <v>32</v>
      </c>
      <c r="B26" s="39" t="s">
        <v>32</v>
      </c>
      <c r="C26" s="48">
        <v>2538</v>
      </c>
    </row>
    <row r="27" spans="1:3" ht="15" thickBot="1" x14ac:dyDescent="0.4">
      <c r="A27" s="27" t="s">
        <v>30</v>
      </c>
      <c r="B27" s="39" t="s">
        <v>30</v>
      </c>
      <c r="C27" s="48">
        <v>3348</v>
      </c>
    </row>
    <row r="28" spans="1:3" ht="15" thickBot="1" x14ac:dyDescent="0.4">
      <c r="A28" s="27" t="s">
        <v>35</v>
      </c>
      <c r="B28" s="39" t="s">
        <v>35</v>
      </c>
      <c r="C28" s="48">
        <v>3162</v>
      </c>
    </row>
    <row r="29" spans="1:3" ht="15" thickBot="1" x14ac:dyDescent="0.4">
      <c r="B29" s="39" t="s">
        <v>51</v>
      </c>
      <c r="C29" s="48">
        <v>386</v>
      </c>
    </row>
    <row r="30" spans="1:3" ht="15" thickBot="1" x14ac:dyDescent="0.4">
      <c r="B30" s="39" t="s">
        <v>50</v>
      </c>
      <c r="C30" s="48">
        <v>654</v>
      </c>
    </row>
    <row r="31" spans="1:3" ht="15" thickBot="1" x14ac:dyDescent="0.4">
      <c r="A31" s="27" t="s">
        <v>31</v>
      </c>
      <c r="B31" s="39" t="s">
        <v>31</v>
      </c>
      <c r="C31" s="48">
        <v>1784</v>
      </c>
    </row>
    <row r="32" spans="1:3" ht="15" thickBot="1" x14ac:dyDescent="0.4">
      <c r="A32" s="27" t="s">
        <v>42</v>
      </c>
      <c r="B32" s="39" t="s">
        <v>42</v>
      </c>
      <c r="C32" s="48">
        <v>483</v>
      </c>
    </row>
    <row r="33" spans="1:3" ht="15" thickBot="1" x14ac:dyDescent="0.4">
      <c r="A33" s="27" t="s">
        <v>8</v>
      </c>
      <c r="B33" s="39" t="s">
        <v>8</v>
      </c>
      <c r="C33" s="48">
        <v>16484</v>
      </c>
    </row>
    <row r="34" spans="1:3" ht="15" thickBot="1" x14ac:dyDescent="0.4">
      <c r="A34" s="27" t="s">
        <v>44</v>
      </c>
      <c r="B34" s="39" t="s">
        <v>44</v>
      </c>
      <c r="C34" s="48">
        <v>1036</v>
      </c>
    </row>
    <row r="35" spans="1:3" ht="15" thickBot="1" x14ac:dyDescent="0.4">
      <c r="A35" s="27" t="s">
        <v>7</v>
      </c>
      <c r="B35" s="39" t="s">
        <v>7</v>
      </c>
      <c r="C35" s="48">
        <v>33698</v>
      </c>
    </row>
    <row r="36" spans="1:3" ht="15" thickBot="1" x14ac:dyDescent="0.4">
      <c r="A36" s="27" t="s">
        <v>24</v>
      </c>
      <c r="B36" s="39" t="s">
        <v>24</v>
      </c>
      <c r="C36" s="48">
        <v>4390</v>
      </c>
    </row>
    <row r="37" spans="1:3" ht="15" thickBot="1" x14ac:dyDescent="0.4">
      <c r="B37" s="39" t="s">
        <v>53</v>
      </c>
      <c r="C37" s="48">
        <v>540</v>
      </c>
    </row>
    <row r="38" spans="1:3" ht="15" thickBot="1" x14ac:dyDescent="0.4">
      <c r="A38" s="27" t="s">
        <v>21</v>
      </c>
      <c r="B38" s="39" t="s">
        <v>21</v>
      </c>
      <c r="C38" s="48">
        <v>5399</v>
      </c>
    </row>
    <row r="39" spans="1:3" ht="15" thickBot="1" x14ac:dyDescent="0.4">
      <c r="A39" s="27" t="s">
        <v>46</v>
      </c>
      <c r="B39" s="39" t="s">
        <v>46</v>
      </c>
      <c r="C39" s="48">
        <v>1354</v>
      </c>
    </row>
    <row r="40" spans="1:3" ht="15" thickBot="1" x14ac:dyDescent="0.4">
      <c r="A40" s="27" t="s">
        <v>37</v>
      </c>
      <c r="B40" s="39" t="s">
        <v>37</v>
      </c>
      <c r="C40" s="48">
        <v>692</v>
      </c>
    </row>
    <row r="41" spans="1:3" ht="15" thickBot="1" x14ac:dyDescent="0.4">
      <c r="A41" s="27" t="s">
        <v>19</v>
      </c>
      <c r="B41" s="39" t="s">
        <v>19</v>
      </c>
      <c r="C41" s="48">
        <v>8899</v>
      </c>
    </row>
    <row r="42" spans="1:3" ht="13" thickBot="1" x14ac:dyDescent="0.4">
      <c r="A42" s="27" t="s">
        <v>65</v>
      </c>
      <c r="B42" s="40" t="s">
        <v>65</v>
      </c>
      <c r="C42" s="48">
        <v>839</v>
      </c>
    </row>
    <row r="43" spans="1:3" ht="15" thickBot="1" x14ac:dyDescent="0.4">
      <c r="B43" s="39" t="s">
        <v>40</v>
      </c>
      <c r="C43" s="48">
        <v>1210</v>
      </c>
    </row>
    <row r="44" spans="1:3" ht="15" thickBot="1" x14ac:dyDescent="0.4">
      <c r="A44" s="27" t="s">
        <v>25</v>
      </c>
      <c r="B44" s="39" t="s">
        <v>25</v>
      </c>
      <c r="C44" s="48">
        <v>3946</v>
      </c>
    </row>
    <row r="45" spans="1:3" ht="15" thickBot="1" x14ac:dyDescent="0.4">
      <c r="A45" s="27" t="s">
        <v>54</v>
      </c>
      <c r="B45" s="39" t="s">
        <v>54</v>
      </c>
      <c r="C45" s="48">
        <v>438</v>
      </c>
    </row>
    <row r="46" spans="1:3" ht="15" thickBot="1" x14ac:dyDescent="0.4">
      <c r="A46" s="27" t="s">
        <v>20</v>
      </c>
      <c r="B46" s="39" t="s">
        <v>20</v>
      </c>
      <c r="C46" s="48">
        <v>3379</v>
      </c>
    </row>
    <row r="47" spans="1:3" ht="15" thickBot="1" x14ac:dyDescent="0.4">
      <c r="A47" s="27" t="s">
        <v>15</v>
      </c>
      <c r="B47" s="39" t="s">
        <v>15</v>
      </c>
      <c r="C47" s="48">
        <v>18662</v>
      </c>
    </row>
    <row r="48" spans="1:3" ht="15" thickBot="1" x14ac:dyDescent="0.4">
      <c r="A48" s="27" t="s">
        <v>28</v>
      </c>
      <c r="B48" s="39" t="s">
        <v>28</v>
      </c>
      <c r="C48" s="48">
        <v>614</v>
      </c>
    </row>
    <row r="49" spans="1:3" ht="15" thickBot="1" x14ac:dyDescent="0.4">
      <c r="A49" s="27" t="s">
        <v>48</v>
      </c>
      <c r="B49" s="39" t="s">
        <v>48</v>
      </c>
      <c r="C49" s="48">
        <v>58</v>
      </c>
    </row>
    <row r="50" spans="1:3" ht="15" thickBot="1" x14ac:dyDescent="0.4">
      <c r="A50" s="27" t="s">
        <v>29</v>
      </c>
      <c r="B50" s="39" t="s">
        <v>29</v>
      </c>
      <c r="C50" s="48">
        <v>3658</v>
      </c>
    </row>
    <row r="51" spans="1:3" ht="15" thickBot="1" x14ac:dyDescent="0.4">
      <c r="A51" s="27" t="s">
        <v>9</v>
      </c>
      <c r="B51" s="39" t="s">
        <v>9</v>
      </c>
      <c r="C51" s="48">
        <v>2382</v>
      </c>
    </row>
    <row r="52" spans="1:3" ht="15" thickBot="1" x14ac:dyDescent="0.4">
      <c r="B52" s="39" t="s">
        <v>56</v>
      </c>
      <c r="C52" s="48">
        <v>458</v>
      </c>
    </row>
    <row r="53" spans="1:3" ht="15" thickBot="1" x14ac:dyDescent="0.4">
      <c r="A53" s="27" t="s">
        <v>22</v>
      </c>
      <c r="B53" s="39" t="s">
        <v>22</v>
      </c>
      <c r="C53" s="48">
        <v>2050</v>
      </c>
    </row>
    <row r="54" spans="1:3" ht="15" thickBot="1" x14ac:dyDescent="0.4">
      <c r="A54" s="27" t="s">
        <v>55</v>
      </c>
      <c r="B54" s="46" t="s">
        <v>55</v>
      </c>
      <c r="C54" s="49">
        <v>87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47" r:id="rId1" display="https://www.worldometers.info/coronavirus/usa/texas/" xr:uid="{BAA5BE47-B473-4210-91FE-4EDCA1164993}"/>
    <hyperlink ref="B6" r:id="rId2" display="https://www.worldometers.info/coronavirus/usa/california/" xr:uid="{55D2546B-9337-4BFE-9B2F-D59A8669C01F}"/>
    <hyperlink ref="B11" r:id="rId3" display="https://www.worldometers.info/coronavirus/usa/florida/" xr:uid="{986C9932-1CFA-4783-8EAF-B4DE9EE0AD66}"/>
    <hyperlink ref="B35" r:id="rId4" display="https://www.worldometers.info/coronavirus/usa/new-york/" xr:uid="{C09617D5-A142-4EC6-9B7B-40AE6A46F533}"/>
    <hyperlink ref="B16" r:id="rId5" display="https://www.worldometers.info/coronavirus/usa/illinois/" xr:uid="{782B83B5-5E27-45FB-9546-F15151E0536B}"/>
    <hyperlink ref="B12" r:id="rId6" display="https://www.worldometers.info/coronavirus/usa/georgia/" xr:uid="{E78AED1E-73FB-427C-801F-073FF9A7D26D}"/>
    <hyperlink ref="B36" r:id="rId7" display="https://www.worldometers.info/coronavirus/usa/north-carolina/" xr:uid="{3BE6937D-A84C-4A60-AB80-A9BE9E9F0CC2}"/>
    <hyperlink ref="B46" r:id="rId8" display="https://www.worldometers.info/coronavirus/usa/tennessee/" xr:uid="{2A9937FF-0A2F-498F-8F6C-595E4242689F}"/>
    <hyperlink ref="B4" r:id="rId9" display="https://www.worldometers.info/coronavirus/usa/arizona/" xr:uid="{150DC588-2A81-4EF3-AA72-DF92765035B7}"/>
    <hyperlink ref="B33" r:id="rId10" display="https://www.worldometers.info/coronavirus/usa/new-jersey/" xr:uid="{02F094B6-DC08-4BCC-91ED-DCB7742E4D8E}"/>
    <hyperlink ref="B53" r:id="rId11" display="https://www.worldometers.info/coronavirus/usa/wisconsin/" xr:uid="{6DCABE77-3E8E-4838-A639-20A558B0995A}"/>
    <hyperlink ref="B38" r:id="rId12" display="https://www.worldometers.info/coronavirus/usa/ohio/" xr:uid="{3528DD8E-BD27-4B12-B774-388045B4C05D}"/>
    <hyperlink ref="B41" r:id="rId13" display="https://www.worldometers.info/coronavirus/usa/pennsylvania/" xr:uid="{F7D78CE0-CCE1-4675-A51A-BF6B06819611}"/>
    <hyperlink ref="B25" r:id="rId14" display="https://www.worldometers.info/coronavirus/usa/michigan/" xr:uid="{C17081E3-BBEB-47BA-9B07-1D419415BDEE}"/>
    <hyperlink ref="B28" r:id="rId15" display="https://www.worldometers.info/coronavirus/usa/missouri/" xr:uid="{2A919BD3-63A8-473E-84A5-93B724CA0C3D}"/>
    <hyperlink ref="B2" r:id="rId16" display="https://www.worldometers.info/coronavirus/usa/alabama/" xr:uid="{11CAD089-A9A3-4381-B968-428CA421C314}"/>
    <hyperlink ref="B17" r:id="rId17" display="https://www.worldometers.info/coronavirus/usa/indiana/" xr:uid="{68B879BE-5759-4065-A302-855B742332A0}"/>
    <hyperlink ref="B21" r:id="rId18" display="https://www.worldometers.info/coronavirus/usa/louisiana/" xr:uid="{35C862CE-5F49-4C6C-B528-2D7F951C5731}"/>
    <hyperlink ref="B50" r:id="rId19" display="https://www.worldometers.info/coronavirus/usa/virginia/" xr:uid="{3C095C99-5E9A-4A38-BA36-EB00E00C8D30}"/>
    <hyperlink ref="B44" r:id="rId20" display="https://www.worldometers.info/coronavirus/usa/south-carolina/" xr:uid="{9EA0EEEF-2DE9-4E7B-B56B-48BF58B4792F}"/>
    <hyperlink ref="B24" r:id="rId21" display="https://www.worldometers.info/coronavirus/usa/massachusetts/" xr:uid="{B8B7C444-2E35-4799-A405-F2FEBBF97068}"/>
    <hyperlink ref="B26" r:id="rId22" display="https://www.worldometers.info/coronavirus/usa/minnesota/" xr:uid="{4983C3F3-FD96-413B-A103-A224A5071D0F}"/>
    <hyperlink ref="B23" r:id="rId23" display="https://www.worldometers.info/coronavirus/usa/maryland/" xr:uid="{0ACE57D0-1429-45F4-B083-35336B20AD84}"/>
    <hyperlink ref="B18" r:id="rId24" display="https://www.worldometers.info/coronavirus/usa/iowa/" xr:uid="{733FB557-D18B-4895-86D1-B4843EBF1F2C}"/>
    <hyperlink ref="B39" r:id="rId25" display="https://www.worldometers.info/coronavirus/usa/oklahoma/" xr:uid="{D65D5E3C-06B7-4A13-B499-43E508EA54A1}"/>
    <hyperlink ref="B27" r:id="rId26" display="https://www.worldometers.info/coronavirus/usa/mississippi/" xr:uid="{E17D0874-4C2F-4C69-9870-D48ECEBC35C2}"/>
    <hyperlink ref="B48" r:id="rId27" display="https://www.worldometers.info/coronavirus/usa/utah/" xr:uid="{7DED7810-6238-4CF2-9941-2E767DE2D8B9}"/>
    <hyperlink ref="B5" r:id="rId28" display="https://www.worldometers.info/coronavirus/usa/arkansas/" xr:uid="{CF9938B2-ADD2-4044-8EA1-B1E4AB2FF409}"/>
    <hyperlink ref="B51" r:id="rId29" display="https://www.worldometers.info/coronavirus/usa/washington/" xr:uid="{FD0DE551-5E74-4D28-BAAE-CA5CA63C43C8}"/>
    <hyperlink ref="B7" r:id="rId30" display="https://www.worldometers.info/coronavirus/usa/colorado/" xr:uid="{28D34AD0-19CB-4362-BA9A-44B1B4BE3D1A}"/>
    <hyperlink ref="B20" r:id="rId31" display="https://www.worldometers.info/coronavirus/usa/kentucky/" xr:uid="{90717301-12C8-4182-AA2D-C3A9C4BB249B}"/>
    <hyperlink ref="B31" r:id="rId32" display="https://www.worldometers.info/coronavirus/usa/nevada/" xr:uid="{ECCCF718-24C4-41CC-A087-5404EE6D2731}"/>
    <hyperlink ref="B19" r:id="rId33" display="https://www.worldometers.info/coronavirus/usa/kansas/" xr:uid="{585DE247-FEDA-42A4-905E-2B8B4AF4966F}"/>
    <hyperlink ref="B8" r:id="rId34" display="https://www.worldometers.info/coronavirus/usa/connecticut/" xr:uid="{A817AF56-A0EE-49E9-8994-37B46FFA160E}"/>
    <hyperlink ref="B30" r:id="rId35" display="https://www.worldometers.info/coronavirus/usa/nebraska/" xr:uid="{BFE707AD-2F37-4F1A-BAC7-89CDE94F1D97}"/>
    <hyperlink ref="B15" r:id="rId36" display="https://www.worldometers.info/coronavirus/usa/idaho/" xr:uid="{036A2331-A8B0-4A52-9A9C-92455F7C6BAE}"/>
    <hyperlink ref="B34" r:id="rId37" display="https://www.worldometers.info/coronavirus/usa/new-mexico/" xr:uid="{987D09FE-15F4-43C4-8B32-6629E03C7893}"/>
    <hyperlink ref="B45" r:id="rId38" display="https://www.worldometers.info/coronavirus/usa/south-dakota/" xr:uid="{73A32B14-E678-447E-8D77-A74B7A1457C1}"/>
    <hyperlink ref="B37" r:id="rId39" display="https://www.worldometers.info/coronavirus/usa/north-dakota/" xr:uid="{1BFE7623-8283-40ED-A608-E7B7203A07F1}"/>
    <hyperlink ref="B40" r:id="rId40" display="https://www.worldometers.info/coronavirus/usa/oregon/" xr:uid="{895C3A9F-2EBB-424F-9684-72394B3732A0}"/>
    <hyperlink ref="B29" r:id="rId41" display="https://www.worldometers.info/coronavirus/usa/montana/" xr:uid="{8FD07E2C-7E12-4CE6-A6E8-7D0A5DCD9C72}"/>
    <hyperlink ref="B43" r:id="rId42" display="https://www.worldometers.info/coronavirus/usa/rhode-island/" xr:uid="{37CDA5DA-7347-41FF-B8ED-841E694D3E02}"/>
    <hyperlink ref="B9" r:id="rId43" display="https://www.worldometers.info/coronavirus/usa/delaware/" xr:uid="{BEE6DE28-0B66-4C3B-9BD6-81C3EC005CD6}"/>
    <hyperlink ref="B52" r:id="rId44" display="https://www.worldometers.info/coronavirus/usa/west-virginia/" xr:uid="{522884F0-AF11-4030-A0EF-D8D3A44D0CE1}"/>
    <hyperlink ref="B10" r:id="rId45" display="https://www.worldometers.info/coronavirus/usa/district-of-columbia/" xr:uid="{918DF0BF-3707-4795-9010-300709EDEEC0}"/>
    <hyperlink ref="B3" r:id="rId46" display="https://www.worldometers.info/coronavirus/usa/alaska/" xr:uid="{A99DE561-9277-48E6-8EDC-A63C627438BC}"/>
    <hyperlink ref="B14" r:id="rId47" display="https://www.worldometers.info/coronavirus/usa/hawaii/" xr:uid="{E9AAA4D2-103E-4AB1-B850-B718A716E421}"/>
    <hyperlink ref="B54" r:id="rId48" display="https://www.worldometers.info/coronavirus/usa/wyoming/" xr:uid="{6054B433-1FFD-4E0B-BCFD-5B3FE3A7BEED}"/>
    <hyperlink ref="B32" r:id="rId49" display="https://www.worldometers.info/coronavirus/usa/new-hampshire/" xr:uid="{096F47B2-5503-4DDD-A360-C890135B87F1}"/>
    <hyperlink ref="B22" r:id="rId50" display="https://www.worldometers.info/coronavirus/usa/maine/" xr:uid="{43FC083D-FA4F-4E08-BCA8-FEC6C31B6A67}"/>
    <hyperlink ref="B49" r:id="rId51" display="https://www.worldometers.info/coronavirus/usa/vermont/" xr:uid="{7FD2A6D6-6E1B-41D1-8A58-BBD09EFC05B6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2020-11-03T13:28:31Z</dcterms:modified>
</cp:coreProperties>
</file>