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95C9CD65-82CB-44AA-9246-B0FDE36348D1}" xr6:coauthVersionLast="45" xr6:coauthVersionMax="45" xr10:uidLastSave="{0972FE8B-4B78-46B4-A652-A8CFC4C47150}"/>
  <bookViews>
    <workbookView xWindow="8355" yWindow="-19425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" i="3" l="1"/>
  <c r="L27" i="3" l="1"/>
  <c r="M27" i="3"/>
  <c r="N27" i="3"/>
  <c r="N24" i="3" l="1"/>
  <c r="N3" i="3"/>
  <c r="N19" i="3"/>
  <c r="N6" i="3"/>
  <c r="N20" i="3"/>
  <c r="N36" i="3"/>
  <c r="N5" i="3"/>
  <c r="N45" i="3"/>
  <c r="N23" i="3"/>
  <c r="N31" i="3"/>
  <c r="N11" i="3"/>
  <c r="N49" i="3"/>
  <c r="N14" i="3"/>
  <c r="N32" i="3"/>
  <c r="N46" i="3"/>
  <c r="N28" i="3"/>
  <c r="N2" i="3"/>
  <c r="N17" i="3"/>
  <c r="N29" i="3"/>
  <c r="N48" i="3"/>
  <c r="N12" i="3"/>
  <c r="N22" i="3"/>
  <c r="N43" i="3"/>
  <c r="N15" i="3"/>
  <c r="N44" i="3"/>
  <c r="N41" i="3"/>
  <c r="N16" i="3"/>
  <c r="N40" i="3"/>
  <c r="N9" i="3"/>
  <c r="N8" i="3"/>
  <c r="N30" i="3"/>
  <c r="N4" i="3"/>
  <c r="N18" i="3"/>
  <c r="N33" i="3"/>
  <c r="N26" i="3"/>
  <c r="N51" i="3"/>
  <c r="N39" i="3"/>
  <c r="N25" i="3"/>
  <c r="N21" i="3"/>
  <c r="N10" i="3"/>
  <c r="N50" i="3"/>
  <c r="N52" i="3"/>
  <c r="N7" i="3"/>
  <c r="N56" i="3"/>
  <c r="N47" i="3"/>
  <c r="N42" i="3"/>
  <c r="N34" i="3"/>
  <c r="N37" i="3"/>
  <c r="N54" i="3"/>
  <c r="N38" i="3"/>
  <c r="N55" i="3"/>
  <c r="N53" i="3"/>
  <c r="N35" i="3"/>
  <c r="N13" i="3"/>
  <c r="M33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33" i="3"/>
  <c r="L36" i="3"/>
  <c r="L51" i="3"/>
  <c r="L54" i="3"/>
  <c r="L41" i="3"/>
  <c r="L24" i="3"/>
  <c r="L44" i="3"/>
  <c r="L40" i="3"/>
  <c r="L43" i="3"/>
  <c r="L32" i="3"/>
  <c r="L53" i="3"/>
  <c r="L19" i="3"/>
  <c r="L2" i="3"/>
  <c r="L20" i="3"/>
  <c r="L55" i="3"/>
  <c r="L35" i="3"/>
  <c r="L9" i="3"/>
  <c r="L26" i="3"/>
  <c r="L23" i="3"/>
  <c r="L8" i="3"/>
  <c r="L7" i="3"/>
  <c r="L37" i="3"/>
  <c r="L45" i="3"/>
  <c r="L49" i="3"/>
  <c r="L22" i="3"/>
  <c r="L38" i="3"/>
  <c r="L56" i="3"/>
  <c r="L3" i="3"/>
  <c r="L17" i="3"/>
  <c r="L39" i="3"/>
  <c r="L25" i="3"/>
  <c r="L28" i="3"/>
  <c r="L48" i="3"/>
  <c r="L31" i="3"/>
  <c r="L12" i="3"/>
  <c r="L14" i="3"/>
  <c r="L34" i="3"/>
  <c r="L4" i="3"/>
  <c r="L30" i="3"/>
  <c r="L52" i="3"/>
  <c r="L47" i="3"/>
  <c r="L13" i="3"/>
  <c r="L42" i="3"/>
  <c r="L29" i="3"/>
  <c r="L50" i="3"/>
  <c r="L11" i="3"/>
  <c r="L18" i="3"/>
  <c r="L16" i="3"/>
  <c r="L15" i="3"/>
  <c r="L10" i="3"/>
  <c r="L6" i="3"/>
  <c r="L46" i="3"/>
  <c r="M14" i="3" l="1"/>
  <c r="M37" i="3"/>
  <c r="M9" i="3"/>
  <c r="M52" i="3"/>
  <c r="M24" i="3"/>
  <c r="M16" i="3"/>
  <c r="M34" i="3"/>
  <c r="M21" i="3"/>
  <c r="M8" i="3"/>
  <c r="M12" i="3"/>
  <c r="M49" i="3"/>
  <c r="M35" i="3"/>
  <c r="M45" i="3"/>
  <c r="M6" i="3"/>
  <c r="M5" i="3"/>
  <c r="M32" i="3"/>
  <c r="M23" i="3"/>
  <c r="M18" i="3"/>
  <c r="M36" i="3"/>
  <c r="M30" i="3"/>
  <c r="M26" i="3"/>
  <c r="M41" i="3"/>
  <c r="M48" i="3"/>
  <c r="M19" i="3"/>
  <c r="M53" i="3"/>
  <c r="M50" i="3"/>
  <c r="M40" i="3"/>
  <c r="M56" i="3"/>
  <c r="M38" i="3"/>
  <c r="M44" i="3"/>
  <c r="M28" i="3"/>
  <c r="M22" i="3"/>
  <c r="M42" i="3"/>
  <c r="M17" i="3"/>
  <c r="M11" i="3"/>
  <c r="M15" i="3"/>
  <c r="M25" i="3"/>
  <c r="M55" i="3"/>
  <c r="M20" i="3"/>
  <c r="M46" i="3"/>
  <c r="M31" i="3"/>
  <c r="M29" i="3"/>
  <c r="M3" i="3"/>
  <c r="M39" i="3"/>
  <c r="M7" i="3"/>
  <c r="M10" i="3"/>
  <c r="M13" i="3"/>
  <c r="M47" i="3"/>
  <c r="M54" i="3"/>
  <c r="M43" i="3"/>
  <c r="M4" i="3"/>
  <c r="M2" i="3"/>
  <c r="M51" i="3"/>
  <c r="L5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<sst xmlns="http://schemas.openxmlformats.org/spreadsheetml/2006/main" count="321" uniqueCount="102">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</sst>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0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michigan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mississippi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connecticut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wyoming/" TargetMode="External"/><Relationship Id="rId50" Type="http://schemas.openxmlformats.org/officeDocument/2006/relationships/hyperlink" Target="https://www.worldometers.info/coronavirus/usa/vermont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tennessee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oklahoma/" TargetMode="External"/><Relationship Id="rId38" Type="http://schemas.openxmlformats.org/officeDocument/2006/relationships/hyperlink" Target="https://www.worldometers.info/coronavirus/usa/delaware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ohio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utah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colorado/" TargetMode="External"/><Relationship Id="rId32" Type="http://schemas.openxmlformats.org/officeDocument/2006/relationships/hyperlink" Target="https://www.worldometers.info/coronavirus/usa/nebrask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idaho/" TargetMode="External"/><Relationship Id="rId45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washington/" TargetMode="External"/><Relationship Id="rId28" Type="http://schemas.openxmlformats.org/officeDocument/2006/relationships/hyperlink" Target="https://www.worldometers.info/coronavirus/usa/missouri/" TargetMode="External"/><Relationship Id="rId36" Type="http://schemas.openxmlformats.org/officeDocument/2006/relationships/hyperlink" Target="https://www.worldometers.info/coronavirus/usa/rhode-island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nevada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aryland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kentucky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montana/" TargetMode="External"/><Relationship Id="rId8" Type="http://schemas.openxmlformats.org/officeDocument/2006/relationships/hyperlink" Target="https://www.worldometers.info/coronavirus/usa/georgia/" TargetMode="External"/><Relationship Id="rId51" Type="http://schemas.openxmlformats.org/officeDocument/2006/relationships/hyperlink" Target="https://www.worldometers.info/coronavirus/usa/hawai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8" t="s">
        <v>68</v>
      </c>
      <c r="M1" s="58"/>
      <c r="N1" s="58"/>
      <c r="O1" s="4">
        <v>1.4999999999999999E-2</v>
      </c>
      <c r="P1" s="4"/>
      <c r="Q1" s="59" t="s">
        <v>77</v>
      </c>
      <c r="R1" s="59"/>
      <c r="S1" s="59"/>
      <c r="T1" s="59"/>
      <c r="U1" s="59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428303</v>
      </c>
      <c r="C5" s="2"/>
      <c r="D5" s="1">
        <v>32445</v>
      </c>
      <c r="E5" s="2"/>
      <c r="F5" s="1">
        <v>209034</v>
      </c>
      <c r="G5" s="1">
        <v>22017</v>
      </c>
      <c r="H5" s="1">
        <v>1668</v>
      </c>
      <c r="I5" s="1">
        <v>4724882</v>
      </c>
      <c r="J5" s="1">
        <v>242880</v>
      </c>
      <c r="K5" s="5"/>
      <c r="L5" s="6"/>
    </row>
    <row r="6" spans="1:22" ht="15" thickBot="1" x14ac:dyDescent="0.4">
      <c r="A6" s="37" t="s">
        <v>10</v>
      </c>
      <c r="B6" s="1">
        <v>336037</v>
      </c>
      <c r="C6" s="2"/>
      <c r="D6" s="1">
        <v>7099</v>
      </c>
      <c r="E6" s="48">
        <v>3</v>
      </c>
      <c r="F6" s="1">
        <v>239826</v>
      </c>
      <c r="G6" s="1">
        <v>8505</v>
      </c>
      <c r="H6" s="2">
        <v>180</v>
      </c>
      <c r="I6" s="1">
        <v>5544365</v>
      </c>
      <c r="J6" s="1">
        <v>140320</v>
      </c>
      <c r="K6" s="5"/>
      <c r="L6" s="6"/>
    </row>
    <row r="7" spans="1:22" ht="15" thickBot="1" x14ac:dyDescent="0.4">
      <c r="A7" s="37" t="s">
        <v>13</v>
      </c>
      <c r="B7" s="1">
        <v>282435</v>
      </c>
      <c r="C7" s="2"/>
      <c r="D7" s="1">
        <v>4277</v>
      </c>
      <c r="E7" s="2"/>
      <c r="F7" s="1">
        <v>244868</v>
      </c>
      <c r="G7" s="1">
        <v>13150</v>
      </c>
      <c r="H7" s="2">
        <v>199</v>
      </c>
      <c r="I7" s="1">
        <v>2642613</v>
      </c>
      <c r="J7" s="1">
        <v>123040</v>
      </c>
      <c r="K7" s="5"/>
      <c r="L7" s="6"/>
    </row>
    <row r="8" spans="1:22" ht="15" thickBot="1" x14ac:dyDescent="0.4">
      <c r="A8" s="37" t="s">
        <v>15</v>
      </c>
      <c r="B8" s="1">
        <v>274712</v>
      </c>
      <c r="C8" s="2"/>
      <c r="D8" s="1">
        <v>3340</v>
      </c>
      <c r="E8" s="2"/>
      <c r="F8" s="1">
        <v>134953</v>
      </c>
      <c r="G8" s="1">
        <v>9474</v>
      </c>
      <c r="H8" s="2">
        <v>115</v>
      </c>
      <c r="I8" s="1">
        <v>2820803</v>
      </c>
      <c r="J8" s="1">
        <v>97283</v>
      </c>
      <c r="K8" s="5"/>
      <c r="L8" s="6"/>
    </row>
    <row r="9" spans="1:22" ht="15" thickBot="1" x14ac:dyDescent="0.4">
      <c r="A9" s="37" t="s">
        <v>8</v>
      </c>
      <c r="B9" s="1">
        <v>181366</v>
      </c>
      <c r="C9" s="2"/>
      <c r="D9" s="1">
        <v>15639</v>
      </c>
      <c r="E9" s="2"/>
      <c r="F9" s="1">
        <v>84042</v>
      </c>
      <c r="G9" s="1">
        <v>20419</v>
      </c>
      <c r="H9" s="1">
        <v>1761</v>
      </c>
      <c r="I9" s="1">
        <v>1700385</v>
      </c>
      <c r="J9" s="1">
        <v>191438</v>
      </c>
      <c r="K9" s="5"/>
      <c r="L9" s="6"/>
    </row>
    <row r="10" spans="1:22" ht="15" thickBot="1" x14ac:dyDescent="0.4">
      <c r="A10" s="37" t="s">
        <v>12</v>
      </c>
      <c r="B10" s="1">
        <v>155931</v>
      </c>
      <c r="C10" s="2"/>
      <c r="D10" s="1">
        <v>7394</v>
      </c>
      <c r="E10" s="2"/>
      <c r="F10" s="1">
        <v>32698</v>
      </c>
      <c r="G10" s="1">
        <v>12305</v>
      </c>
      <c r="H10" s="2">
        <v>583</v>
      </c>
      <c r="I10" s="1">
        <v>2012994</v>
      </c>
      <c r="J10" s="1">
        <v>158856</v>
      </c>
      <c r="K10" s="5"/>
      <c r="L10" s="6"/>
    </row>
    <row r="11" spans="1:22" ht="15" thickBot="1" x14ac:dyDescent="0.4">
      <c r="A11" s="37" t="s">
        <v>33</v>
      </c>
      <c r="B11" s="1">
        <v>123824</v>
      </c>
      <c r="C11" s="2"/>
      <c r="D11" s="1">
        <v>2245</v>
      </c>
      <c r="E11" s="2"/>
      <c r="F11" s="1">
        <v>106325</v>
      </c>
      <c r="G11" s="1">
        <v>17012</v>
      </c>
      <c r="H11" s="2">
        <v>308</v>
      </c>
      <c r="I11" s="1">
        <v>899994</v>
      </c>
      <c r="J11" s="1">
        <v>123647</v>
      </c>
      <c r="K11" s="6"/>
      <c r="L11" s="6"/>
    </row>
    <row r="12" spans="1:22" ht="15" thickBot="1" x14ac:dyDescent="0.4">
      <c r="A12" s="37" t="s">
        <v>16</v>
      </c>
      <c r="B12" s="1">
        <v>120569</v>
      </c>
      <c r="C12" s="2"/>
      <c r="D12" s="1">
        <v>3026</v>
      </c>
      <c r="E12" s="2"/>
      <c r="F12" s="1">
        <v>98358</v>
      </c>
      <c r="G12" s="1">
        <v>11356</v>
      </c>
      <c r="H12" s="2">
        <v>285</v>
      </c>
      <c r="I12" s="1">
        <v>1293302</v>
      </c>
      <c r="J12" s="1">
        <v>121809</v>
      </c>
      <c r="K12" s="6"/>
      <c r="L12" s="6"/>
    </row>
    <row r="13" spans="1:22" ht="15" thickBot="1" x14ac:dyDescent="0.4">
      <c r="A13" s="37" t="s">
        <v>17</v>
      </c>
      <c r="B13" s="1">
        <v>111827</v>
      </c>
      <c r="C13" s="2"/>
      <c r="D13" s="1">
        <v>8330</v>
      </c>
      <c r="E13" s="2"/>
      <c r="F13" s="1">
        <v>9150</v>
      </c>
      <c r="G13" s="1">
        <v>16224</v>
      </c>
      <c r="H13" s="1">
        <v>1209</v>
      </c>
      <c r="I13" s="1">
        <v>1040987</v>
      </c>
      <c r="J13" s="1">
        <v>151032</v>
      </c>
      <c r="K13" s="6"/>
      <c r="L13" s="6"/>
    </row>
    <row r="14" spans="1:22" ht="15" thickBot="1" x14ac:dyDescent="0.4">
      <c r="A14" s="37" t="s">
        <v>19</v>
      </c>
      <c r="B14" s="1">
        <v>100378</v>
      </c>
      <c r="C14" s="2"/>
      <c r="D14" s="1">
        <v>6963</v>
      </c>
      <c r="E14" s="2"/>
      <c r="F14" s="1">
        <v>19694</v>
      </c>
      <c r="G14" s="1">
        <v>7841</v>
      </c>
      <c r="H14" s="2">
        <v>544</v>
      </c>
      <c r="I14" s="1">
        <v>931474</v>
      </c>
      <c r="J14" s="1">
        <v>72760</v>
      </c>
      <c r="K14" s="5"/>
      <c r="L14" s="6"/>
    </row>
    <row r="15" spans="1:22" ht="15" thickBot="1" x14ac:dyDescent="0.4">
      <c r="A15" s="37" t="s">
        <v>24</v>
      </c>
      <c r="B15" s="1">
        <v>87729</v>
      </c>
      <c r="C15" s="2"/>
      <c r="D15" s="1">
        <v>1551</v>
      </c>
      <c r="E15" s="2"/>
      <c r="F15" s="1">
        <v>30860</v>
      </c>
      <c r="G15" s="1">
        <v>8365</v>
      </c>
      <c r="H15" s="2">
        <v>148</v>
      </c>
      <c r="I15" s="1">
        <v>1220486</v>
      </c>
      <c r="J15" s="1">
        <v>116369</v>
      </c>
      <c r="K15" s="5"/>
      <c r="L15" s="6"/>
    </row>
    <row r="16" spans="1:22" ht="15" thickBot="1" x14ac:dyDescent="0.4">
      <c r="A16" s="37" t="s">
        <v>14</v>
      </c>
      <c r="B16" s="1">
        <v>79827</v>
      </c>
      <c r="C16" s="2"/>
      <c r="D16" s="1">
        <v>3428</v>
      </c>
      <c r="E16" s="2"/>
      <c r="F16" s="1">
        <v>30065</v>
      </c>
      <c r="G16" s="1">
        <v>17172</v>
      </c>
      <c r="H16" s="2">
        <v>737</v>
      </c>
      <c r="I16" s="1">
        <v>953426</v>
      </c>
      <c r="J16" s="1">
        <v>205091</v>
      </c>
      <c r="K16" s="5"/>
      <c r="L16" s="6"/>
    </row>
    <row r="17" spans="1:12" ht="15" thickBot="1" x14ac:dyDescent="0.4">
      <c r="A17" s="37" t="s">
        <v>11</v>
      </c>
      <c r="B17" s="1">
        <v>77198</v>
      </c>
      <c r="C17" s="2"/>
      <c r="D17" s="1">
        <v>6321</v>
      </c>
      <c r="E17" s="2"/>
      <c r="F17" s="1">
        <v>18036</v>
      </c>
      <c r="G17" s="1">
        <v>7730</v>
      </c>
      <c r="H17" s="2">
        <v>633</v>
      </c>
      <c r="I17" s="1">
        <v>1517856</v>
      </c>
      <c r="J17" s="1">
        <v>151985</v>
      </c>
      <c r="K17" s="5"/>
      <c r="L17" s="6"/>
    </row>
    <row r="18" spans="1:12" ht="15" thickBot="1" x14ac:dyDescent="0.4">
      <c r="A18" s="37" t="s">
        <v>26</v>
      </c>
      <c r="B18" s="1">
        <v>73527</v>
      </c>
      <c r="C18" s="2"/>
      <c r="D18" s="1">
        <v>3325</v>
      </c>
      <c r="E18" s="2"/>
      <c r="F18" s="1">
        <v>64972</v>
      </c>
      <c r="G18" s="1">
        <v>12162</v>
      </c>
      <c r="H18" s="2">
        <v>550</v>
      </c>
      <c r="I18" s="1">
        <v>818993</v>
      </c>
      <c r="J18" s="1">
        <v>135467</v>
      </c>
      <c r="K18" s="6"/>
      <c r="L18" s="6"/>
    </row>
    <row r="19" spans="1:12" ht="15" thickBot="1" x14ac:dyDescent="0.4">
      <c r="A19" s="37" t="s">
        <v>29</v>
      </c>
      <c r="B19" s="1">
        <v>71642</v>
      </c>
      <c r="C19" s="2"/>
      <c r="D19" s="1">
        <v>1968</v>
      </c>
      <c r="E19" s="2"/>
      <c r="F19" s="1">
        <v>60344</v>
      </c>
      <c r="G19" s="1">
        <v>8393</v>
      </c>
      <c r="H19" s="2">
        <v>231</v>
      </c>
      <c r="I19" s="1">
        <v>895868</v>
      </c>
      <c r="J19" s="1">
        <v>104958</v>
      </c>
      <c r="K19" s="5"/>
      <c r="L19" s="6"/>
    </row>
    <row r="20" spans="1:12" ht="15" thickBot="1" x14ac:dyDescent="0.4">
      <c r="A20" s="37" t="s">
        <v>21</v>
      </c>
      <c r="B20" s="1">
        <v>66891</v>
      </c>
      <c r="C20" s="2"/>
      <c r="D20" s="1">
        <v>3069</v>
      </c>
      <c r="E20" s="2"/>
      <c r="F20" s="1">
        <v>18628</v>
      </c>
      <c r="G20" s="1">
        <v>5723</v>
      </c>
      <c r="H20" s="2">
        <v>263</v>
      </c>
      <c r="I20" s="1">
        <v>1020811</v>
      </c>
      <c r="J20" s="1">
        <v>87330</v>
      </c>
      <c r="K20" s="5"/>
      <c r="L20" s="6"/>
    </row>
    <row r="21" spans="1:12" ht="15" thickBot="1" x14ac:dyDescent="0.4">
      <c r="A21" s="37" t="s">
        <v>20</v>
      </c>
      <c r="B21" s="1">
        <v>65274</v>
      </c>
      <c r="C21" s="2"/>
      <c r="D21" s="2">
        <v>749</v>
      </c>
      <c r="E21" s="2"/>
      <c r="F21" s="1">
        <v>27529</v>
      </c>
      <c r="G21" s="1">
        <v>9558</v>
      </c>
      <c r="H21" s="2">
        <v>110</v>
      </c>
      <c r="I21" s="1">
        <v>1053424</v>
      </c>
      <c r="J21" s="1">
        <v>154254</v>
      </c>
      <c r="K21" s="5"/>
      <c r="L21" s="6"/>
    </row>
    <row r="22" spans="1:12" ht="15" thickBot="1" x14ac:dyDescent="0.4">
      <c r="A22" s="37" t="s">
        <v>25</v>
      </c>
      <c r="B22" s="1">
        <v>58168</v>
      </c>
      <c r="C22" s="2"/>
      <c r="D22" s="2">
        <v>972</v>
      </c>
      <c r="E22" s="2"/>
      <c r="F22" s="1">
        <v>36240</v>
      </c>
      <c r="G22" s="1">
        <v>11298</v>
      </c>
      <c r="H22" s="2">
        <v>189</v>
      </c>
      <c r="I22" s="1">
        <v>553515</v>
      </c>
      <c r="J22" s="1">
        <v>107505</v>
      </c>
      <c r="K22" s="5"/>
      <c r="L22" s="6"/>
    </row>
    <row r="23" spans="1:12" ht="15" thickBot="1" x14ac:dyDescent="0.4">
      <c r="A23" s="37" t="s">
        <v>36</v>
      </c>
      <c r="B23" s="1">
        <v>55545</v>
      </c>
      <c r="C23" s="2"/>
      <c r="D23" s="1">
        <v>1124</v>
      </c>
      <c r="E23" s="2"/>
      <c r="F23" s="1">
        <v>28638</v>
      </c>
      <c r="G23" s="1">
        <v>11328</v>
      </c>
      <c r="H23" s="2">
        <v>229</v>
      </c>
      <c r="I23" s="1">
        <v>518827</v>
      </c>
      <c r="J23" s="1">
        <v>105814</v>
      </c>
      <c r="K23" s="6"/>
      <c r="L23" s="6"/>
    </row>
    <row r="24" spans="1:12" ht="15" thickBot="1" x14ac:dyDescent="0.4">
      <c r="A24" s="37" t="s">
        <v>27</v>
      </c>
      <c r="B24" s="1">
        <v>52037</v>
      </c>
      <c r="C24" s="2"/>
      <c r="D24" s="1">
        <v>2762</v>
      </c>
      <c r="E24" s="2"/>
      <c r="F24" s="1">
        <v>10361</v>
      </c>
      <c r="G24" s="1">
        <v>7730</v>
      </c>
      <c r="H24" s="2">
        <v>410</v>
      </c>
      <c r="I24" s="1">
        <v>570409</v>
      </c>
      <c r="J24" s="1">
        <v>84728</v>
      </c>
      <c r="K24" s="5"/>
      <c r="L24" s="6"/>
    </row>
    <row r="25" spans="1:12" ht="15" thickBot="1" x14ac:dyDescent="0.4">
      <c r="A25" s="37" t="s">
        <v>23</v>
      </c>
      <c r="B25" s="1">
        <v>47510</v>
      </c>
      <c r="C25" s="2"/>
      <c r="D25" s="1">
        <v>4371</v>
      </c>
      <c r="E25" s="2"/>
      <c r="F25" s="1">
        <v>26254</v>
      </c>
      <c r="G25" s="1">
        <v>13326</v>
      </c>
      <c r="H25" s="1">
        <v>1226</v>
      </c>
      <c r="I25" s="1">
        <v>587331</v>
      </c>
      <c r="J25" s="1">
        <v>164736</v>
      </c>
      <c r="K25" s="5"/>
      <c r="L25" s="6"/>
    </row>
    <row r="26" spans="1:12" ht="15" thickBot="1" x14ac:dyDescent="0.4">
      <c r="A26" s="37" t="s">
        <v>32</v>
      </c>
      <c r="B26" s="1">
        <v>42772</v>
      </c>
      <c r="C26" s="2"/>
      <c r="D26" s="1">
        <v>1542</v>
      </c>
      <c r="E26" s="2"/>
      <c r="F26" s="1">
        <v>4031</v>
      </c>
      <c r="G26" s="1">
        <v>7584</v>
      </c>
      <c r="H26" s="2">
        <v>273</v>
      </c>
      <c r="I26" s="1">
        <v>768989</v>
      </c>
      <c r="J26" s="1">
        <v>136354</v>
      </c>
      <c r="K26" s="5"/>
      <c r="L26" s="6"/>
    </row>
    <row r="27" spans="1:12" ht="15" thickBot="1" x14ac:dyDescent="0.4">
      <c r="A27" s="37" t="s">
        <v>9</v>
      </c>
      <c r="B27" s="1">
        <v>42741</v>
      </c>
      <c r="C27" s="2"/>
      <c r="D27" s="1">
        <v>1438</v>
      </c>
      <c r="E27" s="2"/>
      <c r="F27" s="1">
        <v>27639</v>
      </c>
      <c r="G27" s="1">
        <v>5613</v>
      </c>
      <c r="H27" s="2">
        <v>189</v>
      </c>
      <c r="I27" s="1">
        <v>686005</v>
      </c>
      <c r="J27" s="1">
        <v>90087</v>
      </c>
      <c r="K27" s="5"/>
      <c r="L27" s="6"/>
    </row>
    <row r="28" spans="1:12" ht="15" thickBot="1" x14ac:dyDescent="0.4">
      <c r="A28" s="37" t="s">
        <v>18</v>
      </c>
      <c r="B28" s="1">
        <v>37242</v>
      </c>
      <c r="C28" s="2"/>
      <c r="D28" s="1">
        <v>1727</v>
      </c>
      <c r="E28" s="2"/>
      <c r="F28" s="1">
        <v>22944</v>
      </c>
      <c r="G28" s="1">
        <v>6467</v>
      </c>
      <c r="H28" s="2">
        <v>300</v>
      </c>
      <c r="I28" s="1">
        <v>401942</v>
      </c>
      <c r="J28" s="1">
        <v>69797</v>
      </c>
      <c r="K28" s="6"/>
      <c r="L28" s="6"/>
    </row>
    <row r="29" spans="1:12" ht="15" thickBot="1" x14ac:dyDescent="0.4">
      <c r="A29" s="37" t="s">
        <v>22</v>
      </c>
      <c r="B29" s="1">
        <v>36942</v>
      </c>
      <c r="C29" s="2"/>
      <c r="D29" s="2">
        <v>821</v>
      </c>
      <c r="E29" s="2"/>
      <c r="F29" s="1">
        <v>7451</v>
      </c>
      <c r="G29" s="1">
        <v>6345</v>
      </c>
      <c r="H29" s="2">
        <v>141</v>
      </c>
      <c r="I29" s="1">
        <v>696421</v>
      </c>
      <c r="J29" s="1">
        <v>119610</v>
      </c>
      <c r="K29" s="5"/>
      <c r="L29" s="6"/>
    </row>
    <row r="30" spans="1:12" ht="15" thickBot="1" x14ac:dyDescent="0.4">
      <c r="A30" s="37" t="s">
        <v>30</v>
      </c>
      <c r="B30" s="1">
        <v>36680</v>
      </c>
      <c r="C30" s="2"/>
      <c r="D30" s="1">
        <v>1250</v>
      </c>
      <c r="E30" s="2"/>
      <c r="F30" s="1">
        <v>9498</v>
      </c>
      <c r="G30" s="1">
        <v>12325</v>
      </c>
      <c r="H30" s="2">
        <v>420</v>
      </c>
      <c r="I30" s="1">
        <v>356963</v>
      </c>
      <c r="J30" s="1">
        <v>119941</v>
      </c>
      <c r="K30" s="5"/>
      <c r="L30" s="6"/>
    </row>
    <row r="31" spans="1:12" ht="15" thickBot="1" x14ac:dyDescent="0.4">
      <c r="A31" s="37" t="s">
        <v>41</v>
      </c>
      <c r="B31" s="1">
        <v>35789</v>
      </c>
      <c r="C31" s="46">
        <v>182</v>
      </c>
      <c r="D31" s="2">
        <v>755</v>
      </c>
      <c r="E31" s="2"/>
      <c r="F31" s="1">
        <v>8153</v>
      </c>
      <c r="G31" s="1">
        <v>11343</v>
      </c>
      <c r="H31" s="2">
        <v>239</v>
      </c>
      <c r="I31" s="1">
        <v>380691</v>
      </c>
      <c r="J31" s="1">
        <v>120660</v>
      </c>
      <c r="K31" s="5"/>
      <c r="L31" s="6"/>
    </row>
    <row r="32" spans="1:12" ht="15" thickBot="1" x14ac:dyDescent="0.4">
      <c r="A32" s="37" t="s">
        <v>35</v>
      </c>
      <c r="B32" s="1">
        <v>30049</v>
      </c>
      <c r="C32" s="2"/>
      <c r="D32" s="1">
        <v>1133</v>
      </c>
      <c r="E32" s="2"/>
      <c r="F32" s="1">
        <v>22646</v>
      </c>
      <c r="G32" s="1">
        <v>4896</v>
      </c>
      <c r="H32" s="2">
        <v>185</v>
      </c>
      <c r="I32" s="1">
        <v>546272</v>
      </c>
      <c r="J32" s="1">
        <v>89007</v>
      </c>
      <c r="K32" s="5"/>
      <c r="L32" s="6"/>
    </row>
    <row r="33" spans="1:12" ht="15" thickBot="1" x14ac:dyDescent="0.4">
      <c r="A33" s="37" t="s">
        <v>28</v>
      </c>
      <c r="B33" s="1">
        <v>30030</v>
      </c>
      <c r="C33" s="2"/>
      <c r="D33" s="2">
        <v>216</v>
      </c>
      <c r="E33" s="2"/>
      <c r="F33" s="1">
        <v>12086</v>
      </c>
      <c r="G33" s="1">
        <v>9367</v>
      </c>
      <c r="H33" s="2">
        <v>67</v>
      </c>
      <c r="I33" s="1">
        <v>418335</v>
      </c>
      <c r="J33" s="1">
        <v>130487</v>
      </c>
      <c r="K33" s="6"/>
      <c r="L33" s="6"/>
    </row>
    <row r="34" spans="1:12" ht="15" thickBot="1" x14ac:dyDescent="0.4">
      <c r="A34" s="37" t="s">
        <v>34</v>
      </c>
      <c r="B34" s="1">
        <v>28939</v>
      </c>
      <c r="C34" s="2"/>
      <c r="D34" s="2">
        <v>323</v>
      </c>
      <c r="E34" s="2"/>
      <c r="F34" s="1">
        <v>6510</v>
      </c>
      <c r="G34" s="1">
        <v>9589</v>
      </c>
      <c r="H34" s="2">
        <v>107</v>
      </c>
      <c r="I34" s="1">
        <v>389505</v>
      </c>
      <c r="J34" s="1">
        <v>129069</v>
      </c>
      <c r="K34" s="5"/>
      <c r="L34" s="6"/>
    </row>
    <row r="35" spans="1:12" ht="15" thickBot="1" x14ac:dyDescent="0.4">
      <c r="A35" s="37" t="s">
        <v>31</v>
      </c>
      <c r="B35" s="1">
        <v>28515</v>
      </c>
      <c r="C35" s="2"/>
      <c r="D35" s="2">
        <v>593</v>
      </c>
      <c r="E35" s="2"/>
      <c r="F35" s="1">
        <v>9014</v>
      </c>
      <c r="G35" s="1">
        <v>9258</v>
      </c>
      <c r="H35" s="2">
        <v>193</v>
      </c>
      <c r="I35" s="1">
        <v>443136</v>
      </c>
      <c r="J35" s="1">
        <v>143868</v>
      </c>
      <c r="K35" s="5"/>
      <c r="L35" s="6"/>
    </row>
    <row r="36" spans="1:12" ht="15" thickBot="1" x14ac:dyDescent="0.4">
      <c r="A36" s="37" t="s">
        <v>50</v>
      </c>
      <c r="B36" s="1">
        <v>21399</v>
      </c>
      <c r="C36" s="2"/>
      <c r="D36" s="2">
        <v>288</v>
      </c>
      <c r="E36" s="2"/>
      <c r="F36" s="1">
        <v>5086</v>
      </c>
      <c r="G36" s="1">
        <v>11062</v>
      </c>
      <c r="H36" s="2">
        <v>149</v>
      </c>
      <c r="I36" s="1">
        <v>216481</v>
      </c>
      <c r="J36" s="1">
        <v>111911</v>
      </c>
      <c r="K36" s="5"/>
      <c r="L36" s="6"/>
    </row>
    <row r="37" spans="1:12" ht="15" thickBot="1" x14ac:dyDescent="0.4">
      <c r="A37" s="37" t="s">
        <v>46</v>
      </c>
      <c r="B37" s="1">
        <v>20745</v>
      </c>
      <c r="C37" s="2"/>
      <c r="D37" s="2">
        <v>424</v>
      </c>
      <c r="E37" s="2"/>
      <c r="F37" s="1">
        <v>4506</v>
      </c>
      <c r="G37" s="1">
        <v>5243</v>
      </c>
      <c r="H37" s="2">
        <v>107</v>
      </c>
      <c r="I37" s="1">
        <v>423285</v>
      </c>
      <c r="J37" s="1">
        <v>106972</v>
      </c>
      <c r="K37" s="5"/>
      <c r="L37" s="6"/>
    </row>
    <row r="38" spans="1:12" ht="15" thickBot="1" x14ac:dyDescent="0.4">
      <c r="A38" s="37" t="s">
        <v>45</v>
      </c>
      <c r="B38" s="1">
        <v>20241</v>
      </c>
      <c r="C38" s="2"/>
      <c r="D38" s="2">
        <v>297</v>
      </c>
      <c r="E38" s="2"/>
      <c r="F38" s="1">
        <v>8640</v>
      </c>
      <c r="G38" s="1">
        <v>6948</v>
      </c>
      <c r="H38" s="2">
        <v>102</v>
      </c>
      <c r="I38" s="1">
        <v>231175</v>
      </c>
      <c r="J38" s="1">
        <v>79351</v>
      </c>
      <c r="K38" s="5"/>
      <c r="L38" s="6"/>
    </row>
    <row r="39" spans="1:12" ht="15" thickBot="1" x14ac:dyDescent="0.4">
      <c r="A39" s="37" t="s">
        <v>38</v>
      </c>
      <c r="B39" s="1">
        <v>19653</v>
      </c>
      <c r="C39" s="2"/>
      <c r="D39" s="2">
        <v>629</v>
      </c>
      <c r="E39" s="2"/>
      <c r="F39" s="1">
        <v>13680</v>
      </c>
      <c r="G39" s="1">
        <v>4399</v>
      </c>
      <c r="H39" s="2">
        <v>141</v>
      </c>
      <c r="I39" s="1">
        <v>480372</v>
      </c>
      <c r="J39" s="1">
        <v>107522</v>
      </c>
      <c r="K39" s="5"/>
      <c r="L39" s="6"/>
    </row>
    <row r="40" spans="1:12" ht="15" thickBot="1" x14ac:dyDescent="0.4">
      <c r="A40" s="37" t="s">
        <v>40</v>
      </c>
      <c r="B40" s="1">
        <v>17487</v>
      </c>
      <c r="C40" s="2"/>
      <c r="D40" s="2">
        <v>984</v>
      </c>
      <c r="E40" s="2"/>
      <c r="F40" s="1">
        <v>14812</v>
      </c>
      <c r="G40" s="1">
        <v>16507</v>
      </c>
      <c r="H40" s="2">
        <v>929</v>
      </c>
      <c r="I40" s="1">
        <v>282725</v>
      </c>
      <c r="J40" s="1">
        <v>266883</v>
      </c>
      <c r="K40" s="6"/>
      <c r="L40" s="6"/>
    </row>
    <row r="41" spans="1:12" ht="15" thickBot="1" x14ac:dyDescent="0.4">
      <c r="A41" s="37" t="s">
        <v>44</v>
      </c>
      <c r="B41" s="1">
        <v>15291</v>
      </c>
      <c r="C41" s="2"/>
      <c r="D41" s="2">
        <v>548</v>
      </c>
      <c r="E41" s="2"/>
      <c r="F41" s="1">
        <v>8380</v>
      </c>
      <c r="G41" s="1">
        <v>7292</v>
      </c>
      <c r="H41" s="2">
        <v>261</v>
      </c>
      <c r="I41" s="1">
        <v>424355</v>
      </c>
      <c r="J41" s="1">
        <v>202379</v>
      </c>
      <c r="K41" s="5"/>
      <c r="L41" s="6"/>
    </row>
    <row r="42" spans="1:12" ht="15" thickBot="1" x14ac:dyDescent="0.4">
      <c r="A42" s="37" t="s">
        <v>43</v>
      </c>
      <c r="B42" s="1">
        <v>12879</v>
      </c>
      <c r="C42" s="2"/>
      <c r="D42" s="2">
        <v>517</v>
      </c>
      <c r="E42" s="2"/>
      <c r="F42" s="1">
        <v>5223</v>
      </c>
      <c r="G42" s="1">
        <v>13226</v>
      </c>
      <c r="H42" s="2">
        <v>531</v>
      </c>
      <c r="I42" s="1">
        <v>139363</v>
      </c>
      <c r="J42" s="1">
        <v>143118</v>
      </c>
      <c r="K42" s="6"/>
      <c r="L42" s="6"/>
    </row>
    <row r="43" spans="1:12" ht="15" thickBot="1" x14ac:dyDescent="0.4">
      <c r="A43" s="37" t="s">
        <v>37</v>
      </c>
      <c r="B43" s="1">
        <v>12438</v>
      </c>
      <c r="C43" s="2"/>
      <c r="D43" s="2">
        <v>237</v>
      </c>
      <c r="E43" s="2"/>
      <c r="F43" s="1">
        <v>9107</v>
      </c>
      <c r="G43" s="1">
        <v>2949</v>
      </c>
      <c r="H43" s="2">
        <v>56</v>
      </c>
      <c r="I43" s="1">
        <v>300069</v>
      </c>
      <c r="J43" s="1">
        <v>71145</v>
      </c>
      <c r="K43" s="5"/>
      <c r="L43" s="6"/>
    </row>
    <row r="44" spans="1:12" ht="15" thickBot="1" x14ac:dyDescent="0.4">
      <c r="A44" s="37" t="s">
        <v>49</v>
      </c>
      <c r="B44" s="1">
        <v>11402</v>
      </c>
      <c r="C44" s="2"/>
      <c r="D44" s="2">
        <v>102</v>
      </c>
      <c r="E44" s="2"/>
      <c r="F44" s="1">
        <v>8038</v>
      </c>
      <c r="G44" s="1">
        <v>6380</v>
      </c>
      <c r="H44" s="2">
        <v>57</v>
      </c>
      <c r="I44" s="1">
        <v>129540</v>
      </c>
      <c r="J44" s="1">
        <v>72488</v>
      </c>
      <c r="K44" s="5"/>
      <c r="L44" s="6"/>
    </row>
    <row r="45" spans="1:12" ht="29.5" thickBot="1" x14ac:dyDescent="0.4">
      <c r="A45" s="37" t="s">
        <v>63</v>
      </c>
      <c r="B45" s="1">
        <v>10906</v>
      </c>
      <c r="C45" s="2"/>
      <c r="D45" s="2">
        <v>568</v>
      </c>
      <c r="E45" s="2"/>
      <c r="F45" s="1">
        <v>8582</v>
      </c>
      <c r="G45" s="1">
        <v>15453</v>
      </c>
      <c r="H45" s="2">
        <v>805</v>
      </c>
      <c r="I45" s="1">
        <v>130220</v>
      </c>
      <c r="J45" s="1">
        <v>184513</v>
      </c>
      <c r="K45" s="6"/>
      <c r="L45" s="6"/>
    </row>
    <row r="46" spans="1:12" ht="15" thickBot="1" x14ac:dyDescent="0.4">
      <c r="A46" s="37" t="s">
        <v>54</v>
      </c>
      <c r="B46" s="1">
        <v>7524</v>
      </c>
      <c r="C46" s="2"/>
      <c r="D46" s="2">
        <v>109</v>
      </c>
      <c r="E46" s="2"/>
      <c r="F46" s="2">
        <v>872</v>
      </c>
      <c r="G46" s="1">
        <v>8505</v>
      </c>
      <c r="H46" s="2">
        <v>123</v>
      </c>
      <c r="I46" s="1">
        <v>91378</v>
      </c>
      <c r="J46" s="1">
        <v>103292</v>
      </c>
      <c r="K46" s="6"/>
      <c r="L46" s="6"/>
    </row>
    <row r="47" spans="1:12" ht="29.5" thickBot="1" x14ac:dyDescent="0.4">
      <c r="A47" s="37" t="s">
        <v>42</v>
      </c>
      <c r="B47" s="1">
        <v>6068</v>
      </c>
      <c r="C47" s="2"/>
      <c r="D47" s="2">
        <v>391</v>
      </c>
      <c r="E47" s="2"/>
      <c r="F47" s="2">
        <v>621</v>
      </c>
      <c r="G47" s="1">
        <v>4463</v>
      </c>
      <c r="H47" s="2">
        <v>288</v>
      </c>
      <c r="I47" s="1">
        <v>157666</v>
      </c>
      <c r="J47" s="1">
        <v>115956</v>
      </c>
      <c r="K47" s="6"/>
      <c r="L47" s="6"/>
    </row>
    <row r="48" spans="1:12" ht="15" thickBot="1" x14ac:dyDescent="0.4">
      <c r="A48" s="37" t="s">
        <v>53</v>
      </c>
      <c r="B48" s="1">
        <v>4442</v>
      </c>
      <c r="C48" s="2"/>
      <c r="D48" s="2">
        <v>87</v>
      </c>
      <c r="E48" s="2"/>
      <c r="F48" s="2">
        <v>702</v>
      </c>
      <c r="G48" s="1">
        <v>5829</v>
      </c>
      <c r="H48" s="2">
        <v>114</v>
      </c>
      <c r="I48" s="1">
        <v>123878</v>
      </c>
      <c r="J48" s="1">
        <v>162556</v>
      </c>
      <c r="K48" s="5"/>
      <c r="L48" s="6"/>
    </row>
    <row r="49" spans="1:12" ht="15" thickBot="1" x14ac:dyDescent="0.4">
      <c r="A49" s="37" t="s">
        <v>56</v>
      </c>
      <c r="B49" s="1">
        <v>4313</v>
      </c>
      <c r="C49" s="2"/>
      <c r="D49" s="2">
        <v>97</v>
      </c>
      <c r="E49" s="2"/>
      <c r="F49" s="1">
        <v>1333</v>
      </c>
      <c r="G49" s="1">
        <v>2407</v>
      </c>
      <c r="H49" s="2">
        <v>54</v>
      </c>
      <c r="I49" s="1">
        <v>211006</v>
      </c>
      <c r="J49" s="1">
        <v>117739</v>
      </c>
      <c r="K49" s="6"/>
      <c r="L49" s="6"/>
    </row>
    <row r="50" spans="1:12" ht="15" thickBot="1" x14ac:dyDescent="0.4">
      <c r="A50" s="37" t="s">
        <v>39</v>
      </c>
      <c r="B50" s="1">
        <v>3558</v>
      </c>
      <c r="C50" s="2"/>
      <c r="D50" s="2">
        <v>114</v>
      </c>
      <c r="E50" s="2"/>
      <c r="F50" s="2">
        <v>436</v>
      </c>
      <c r="G50" s="1">
        <v>2647</v>
      </c>
      <c r="H50" s="2">
        <v>85</v>
      </c>
      <c r="I50" s="1">
        <v>131698</v>
      </c>
      <c r="J50" s="1">
        <v>97974</v>
      </c>
      <c r="K50" s="5"/>
      <c r="L50" s="6"/>
    </row>
    <row r="51" spans="1:12" ht="15" thickBot="1" x14ac:dyDescent="0.4">
      <c r="A51" s="37" t="s">
        <v>55</v>
      </c>
      <c r="B51" s="1">
        <v>1904</v>
      </c>
      <c r="C51" s="2"/>
      <c r="D51" s="2">
        <v>21</v>
      </c>
      <c r="E51" s="2"/>
      <c r="F51" s="2">
        <v>471</v>
      </c>
      <c r="G51" s="1">
        <v>3290</v>
      </c>
      <c r="H51" s="2">
        <v>36</v>
      </c>
      <c r="I51" s="1">
        <v>56993</v>
      </c>
      <c r="J51" s="1">
        <v>98474</v>
      </c>
      <c r="K51" s="5"/>
      <c r="L51" s="6"/>
    </row>
    <row r="52" spans="1:12" ht="15" thickBot="1" x14ac:dyDescent="0.4">
      <c r="A52" s="37" t="s">
        <v>51</v>
      </c>
      <c r="B52" s="1">
        <v>1843</v>
      </c>
      <c r="C52" s="2"/>
      <c r="D52" s="2">
        <v>32</v>
      </c>
      <c r="E52" s="2"/>
      <c r="F52" s="2">
        <v>936</v>
      </c>
      <c r="G52" s="1">
        <v>1724</v>
      </c>
      <c r="H52" s="2">
        <v>30</v>
      </c>
      <c r="I52" s="1">
        <v>118695</v>
      </c>
      <c r="J52" s="1">
        <v>111057</v>
      </c>
      <c r="K52" s="5"/>
      <c r="L52" s="6"/>
    </row>
    <row r="53" spans="1:12" ht="15" thickBot="1" x14ac:dyDescent="0.4">
      <c r="A53" s="37" t="s">
        <v>52</v>
      </c>
      <c r="B53" s="1">
        <v>1539</v>
      </c>
      <c r="C53" s="2"/>
      <c r="D53" s="2">
        <v>17</v>
      </c>
      <c r="E53" s="2"/>
      <c r="F53" s="2">
        <v>902</v>
      </c>
      <c r="G53" s="1">
        <v>2104</v>
      </c>
      <c r="H53" s="2">
        <v>23</v>
      </c>
      <c r="I53" s="1">
        <v>146590</v>
      </c>
      <c r="J53" s="1">
        <v>200384</v>
      </c>
      <c r="K53" s="6"/>
      <c r="L53" s="6"/>
    </row>
    <row r="54" spans="1:12" ht="15" thickBot="1" x14ac:dyDescent="0.4">
      <c r="A54" s="37" t="s">
        <v>48</v>
      </c>
      <c r="B54" s="1">
        <v>1301</v>
      </c>
      <c r="C54" s="2"/>
      <c r="D54" s="2">
        <v>56</v>
      </c>
      <c r="E54" s="2"/>
      <c r="F54" s="2">
        <v>149</v>
      </c>
      <c r="G54" s="1">
        <v>2085</v>
      </c>
      <c r="H54" s="2">
        <v>90</v>
      </c>
      <c r="I54" s="1">
        <v>76581</v>
      </c>
      <c r="J54" s="1">
        <v>122728</v>
      </c>
      <c r="K54" s="6"/>
      <c r="L54" s="6"/>
    </row>
    <row r="55" spans="1:12" ht="15" thickBot="1" x14ac:dyDescent="0.4">
      <c r="A55" s="37" t="s">
        <v>47</v>
      </c>
      <c r="B55" s="1">
        <v>1243</v>
      </c>
      <c r="C55" s="2"/>
      <c r="D55" s="2">
        <v>22</v>
      </c>
      <c r="E55" s="2"/>
      <c r="F55" s="2">
        <v>310</v>
      </c>
      <c r="G55" s="2">
        <v>878</v>
      </c>
      <c r="H55" s="2">
        <v>16</v>
      </c>
      <c r="I55" s="1">
        <v>114109</v>
      </c>
      <c r="J55" s="1">
        <v>80593</v>
      </c>
      <c r="K55" s="5"/>
      <c r="L55" s="6"/>
    </row>
    <row r="56" spans="1:12" ht="15" thickBot="1" x14ac:dyDescent="0.4">
      <c r="A56" s="3" t="s">
        <v>64</v>
      </c>
      <c r="B56" s="2">
        <v>312</v>
      </c>
      <c r="C56" s="2"/>
      <c r="D56" s="2">
        <v>5</v>
      </c>
      <c r="E56" s="2"/>
      <c r="F56" s="2">
        <v>105</v>
      </c>
      <c r="G56" s="2"/>
      <c r="H56" s="2"/>
      <c r="I56" s="1">
        <v>17476</v>
      </c>
      <c r="J56" s="2"/>
      <c r="K56" s="6"/>
      <c r="L56" s="5"/>
    </row>
    <row r="57" spans="1:12" ht="21.5" thickBot="1" x14ac:dyDescent="0.4">
      <c r="A57" s="3" t="s">
        <v>67</v>
      </c>
      <c r="B57" s="2">
        <v>33</v>
      </c>
      <c r="C57" s="2"/>
      <c r="D57" s="2">
        <v>2</v>
      </c>
      <c r="E57" s="2"/>
      <c r="F57" s="2">
        <v>12</v>
      </c>
      <c r="G57" s="2"/>
      <c r="H57" s="2"/>
      <c r="I57" s="1">
        <v>11335</v>
      </c>
      <c r="J57" s="2"/>
      <c r="K57" s="5"/>
      <c r="L57" s="5"/>
    </row>
    <row r="58" spans="1:12" ht="15" thickBot="1" x14ac:dyDescent="0.4">
      <c r="A58" s="3" t="s">
        <v>65</v>
      </c>
      <c r="B58" s="1">
        <v>10123</v>
      </c>
      <c r="C58" s="46">
        <v>113</v>
      </c>
      <c r="D58" s="2">
        <v>169</v>
      </c>
      <c r="E58" s="48">
        <v>2</v>
      </c>
      <c r="F58" s="1">
        <v>8595</v>
      </c>
      <c r="G58" s="1">
        <v>2989</v>
      </c>
      <c r="H58" s="2">
        <v>50</v>
      </c>
      <c r="I58" s="1">
        <v>359473</v>
      </c>
      <c r="J58" s="1">
        <v>106135</v>
      </c>
      <c r="K58" s="5"/>
      <c r="L58" s="5"/>
    </row>
    <row r="59" spans="1:12" ht="21.5" thickBot="1" x14ac:dyDescent="0.4">
      <c r="A59" s="52" t="s">
        <v>66</v>
      </c>
      <c r="B59" s="53">
        <v>206</v>
      </c>
      <c r="C59" s="53"/>
      <c r="D59" s="53">
        <v>6</v>
      </c>
      <c r="E59" s="53"/>
      <c r="F59" s="53">
        <v>104</v>
      </c>
      <c r="G59" s="53"/>
      <c r="H59" s="53"/>
      <c r="I59" s="54">
        <v>4296</v>
      </c>
      <c r="J59" s="53"/>
      <c r="K59" s="55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2DC97CF6-EE89-4AEF-9F1C-1F71202A62E3}"/>
    <hyperlink ref="A6" r:id="rId2" display="https://www.worldometers.info/coronavirus/usa/california/" xr:uid="{C4E4BF78-06CA-40C0-A73F-2BC8E601F5B7}"/>
    <hyperlink ref="A7" r:id="rId3" display="https://www.worldometers.info/coronavirus/usa/florida/" xr:uid="{D88AFD53-EAC3-4E62-A5DA-CF830BC69209}"/>
    <hyperlink ref="A8" r:id="rId4" display="https://www.worldometers.info/coronavirus/usa/texas/" xr:uid="{D9C154CA-0B06-4096-96C4-6877AE5037C1}"/>
    <hyperlink ref="A9" r:id="rId5" display="https://www.worldometers.info/coronavirus/usa/new-jersey/" xr:uid="{A7CFC0BD-C731-442C-A021-7EE10217C353}"/>
    <hyperlink ref="A10" r:id="rId6" display="https://www.worldometers.info/coronavirus/usa/illinois/" xr:uid="{03C98852-2D34-4040-9789-50DB422D6809}"/>
    <hyperlink ref="A11" r:id="rId7" display="https://www.worldometers.info/coronavirus/usa/arizona/" xr:uid="{60731DCE-A6DB-4645-8607-4562EAE4762E}"/>
    <hyperlink ref="A12" r:id="rId8" display="https://www.worldometers.info/coronavirus/usa/georgia/" xr:uid="{090501DA-7CF7-440F-9F64-07EBBD0AF2D1}"/>
    <hyperlink ref="A13" r:id="rId9" display="https://www.worldometers.info/coronavirus/usa/massachusetts/" xr:uid="{2A13B7D6-176E-4BB5-AF06-747E47110E14}"/>
    <hyperlink ref="A14" r:id="rId10" display="https://www.worldometers.info/coronavirus/usa/pennsylvania/" xr:uid="{60086865-9371-471F-8E72-B80A42E155F5}"/>
    <hyperlink ref="A15" r:id="rId11" display="https://www.worldometers.info/coronavirus/usa/north-carolina/" xr:uid="{90161F8A-4A3B-48B6-B9B6-2485F93912D1}"/>
    <hyperlink ref="A16" r:id="rId12" display="https://www.worldometers.info/coronavirus/usa/louisiana/" xr:uid="{957FFB42-4E40-4C6D-899F-3EBD55033E3B}"/>
    <hyperlink ref="A17" r:id="rId13" display="https://www.worldometers.info/coronavirus/usa/michigan/" xr:uid="{36A273AB-1C8C-4BC8-9E7D-ACEB13C07793}"/>
    <hyperlink ref="A18" r:id="rId14" display="https://www.worldometers.info/coronavirus/usa/maryland/" xr:uid="{63D250EE-4C45-47BD-93B9-BA8A9C1E898A}"/>
    <hyperlink ref="A19" r:id="rId15" display="https://www.worldometers.info/coronavirus/usa/virginia/" xr:uid="{9E358B2C-9028-48C9-8667-813AFD183400}"/>
    <hyperlink ref="A20" r:id="rId16" display="https://www.worldometers.info/coronavirus/usa/ohio/" xr:uid="{63A2076A-B907-4522-B469-192A36BBE6B3}"/>
    <hyperlink ref="A21" r:id="rId17" display="https://www.worldometers.info/coronavirus/usa/tennessee/" xr:uid="{AC2FAB69-C08A-4A27-A862-3C2F8610045B}"/>
    <hyperlink ref="A22" r:id="rId18" display="https://www.worldometers.info/coronavirus/usa/south-carolina/" xr:uid="{24E9F83E-C0E2-4D55-A15A-F72CCFB7DB15}"/>
    <hyperlink ref="A23" r:id="rId19" display="https://www.worldometers.info/coronavirus/usa/alabama/" xr:uid="{704D1A98-DD36-480E-9759-C8451B69ACC3}"/>
    <hyperlink ref="A24" r:id="rId20" display="https://www.worldometers.info/coronavirus/usa/indiana/" xr:uid="{219348DF-C3D2-4542-A08C-09318126F78D}"/>
    <hyperlink ref="A25" r:id="rId21" display="https://www.worldometers.info/coronavirus/usa/connecticut/" xr:uid="{6A43841B-FB9C-4FF5-8753-1D3961A8580B}"/>
    <hyperlink ref="A26" r:id="rId22" display="https://www.worldometers.info/coronavirus/usa/minnesota/" xr:uid="{24C6DB41-71C6-454E-B10C-C1BD93ABECEF}"/>
    <hyperlink ref="A27" r:id="rId23" display="https://www.worldometers.info/coronavirus/usa/washington/" xr:uid="{01A37D2E-51C0-42ED-A653-B4D534EC7138}"/>
    <hyperlink ref="A28" r:id="rId24" display="https://www.worldometers.info/coronavirus/usa/colorado/" xr:uid="{E2B166F1-0BC3-485E-A7B0-665AE465F742}"/>
    <hyperlink ref="A29" r:id="rId25" display="https://www.worldometers.info/coronavirus/usa/wisconsin/" xr:uid="{ADD7EDF0-DA30-496A-8AC3-E5D17756E90E}"/>
    <hyperlink ref="A30" r:id="rId26" display="https://www.worldometers.info/coronavirus/usa/mississippi/" xr:uid="{7DF65C59-992C-4B8D-8643-A51F7FD04EF1}"/>
    <hyperlink ref="A31" r:id="rId27" display="https://www.worldometers.info/coronavirus/usa/iowa/" xr:uid="{95189C6D-000D-44B3-8512-9D2C83281CC0}"/>
    <hyperlink ref="A32" r:id="rId28" display="https://www.worldometers.info/coronavirus/usa/missouri/" xr:uid="{568D1190-59C9-45AE-B9AC-74A620DA23FA}"/>
    <hyperlink ref="A33" r:id="rId29" display="https://www.worldometers.info/coronavirus/usa/utah/" xr:uid="{727A15C1-1EDC-4256-9CE0-3E514446A4B7}"/>
    <hyperlink ref="A34" r:id="rId30" display="https://www.worldometers.info/coronavirus/usa/arkansas/" xr:uid="{FE616744-8D17-438E-8B75-21967EACD3EE}"/>
    <hyperlink ref="A35" r:id="rId31" display="https://www.worldometers.info/coronavirus/usa/nevada/" xr:uid="{CE41D428-5C06-4404-8511-9A2F9A8B0677}"/>
    <hyperlink ref="A36" r:id="rId32" display="https://www.worldometers.info/coronavirus/usa/nebraska/" xr:uid="{595C85BA-6ED7-4965-BFD6-626773EE5086}"/>
    <hyperlink ref="A37" r:id="rId33" display="https://www.worldometers.info/coronavirus/usa/oklahoma/" xr:uid="{E0784C78-F391-4D7A-8E6B-4FAEEDB20EE2}"/>
    <hyperlink ref="A38" r:id="rId34" display="https://www.worldometers.info/coronavirus/usa/kansas/" xr:uid="{E022CBF4-62B3-4FB0-BF98-5A8E1CC10174}"/>
    <hyperlink ref="A39" r:id="rId35" display="https://www.worldometers.info/coronavirus/usa/kentucky/" xr:uid="{9B38187F-0DA5-4587-9DBC-8D65F4E82CA5}"/>
    <hyperlink ref="A40" r:id="rId36" display="https://www.worldometers.info/coronavirus/usa/rhode-island/" xr:uid="{FB63E86D-92E4-4071-B568-9D8562E42A1D}"/>
    <hyperlink ref="A41" r:id="rId37" display="https://www.worldometers.info/coronavirus/usa/new-mexico/" xr:uid="{D2FC3BA4-ADE4-4F1C-9AC1-F90DD392A98A}"/>
    <hyperlink ref="A42" r:id="rId38" display="https://www.worldometers.info/coronavirus/usa/delaware/" xr:uid="{014018F2-9796-44D1-8733-81201D0E752A}"/>
    <hyperlink ref="A43" r:id="rId39" display="https://www.worldometers.info/coronavirus/usa/oregon/" xr:uid="{2E6CEC90-C129-45EB-AF79-F08710382DE4}"/>
    <hyperlink ref="A44" r:id="rId40" display="https://www.worldometers.info/coronavirus/usa/idaho/" xr:uid="{97215FA1-EC29-4510-BAA6-9971FAA96CC0}"/>
    <hyperlink ref="A45" r:id="rId41" display="https://www.worldometers.info/coronavirus/usa/district-of-columbia/" xr:uid="{983C1EF0-FA51-4D06-8682-29625373DB49}"/>
    <hyperlink ref="A46" r:id="rId42" display="https://www.worldometers.info/coronavirus/usa/south-dakota/" xr:uid="{FE066467-60FA-42AA-A7E8-32C3F513D7B0}"/>
    <hyperlink ref="A47" r:id="rId43" display="https://www.worldometers.info/coronavirus/usa/new-hampshire/" xr:uid="{8FED4F9D-B8A9-4F5A-87E1-4DA16AD20215}"/>
    <hyperlink ref="A48" r:id="rId44" display="https://www.worldometers.info/coronavirus/usa/north-dakota/" xr:uid="{1AF560BF-0900-449E-8D03-74B7A8987DDE}"/>
    <hyperlink ref="A49" r:id="rId45" display="https://www.worldometers.info/coronavirus/usa/west-virginia/" xr:uid="{41BE345E-EF5B-4B86-AB3D-0FFE989B1404}"/>
    <hyperlink ref="A50" r:id="rId46" display="https://www.worldometers.info/coronavirus/usa/maine/" xr:uid="{52D30E77-652C-4AF5-ABA9-ADC585BB14E2}"/>
    <hyperlink ref="A51" r:id="rId47" display="https://www.worldometers.info/coronavirus/usa/wyoming/" xr:uid="{E59FFCFA-B282-4F55-A576-D2B372DB2292}"/>
    <hyperlink ref="A52" r:id="rId48" display="https://www.worldometers.info/coronavirus/usa/montana/" xr:uid="{72FE64B1-4642-4535-9E78-C4C58BF451A2}"/>
    <hyperlink ref="A53" r:id="rId49" display="https://www.worldometers.info/coronavirus/usa/alaska/" xr:uid="{1FCF9249-8F5E-4122-9224-74227525FAE3}"/>
    <hyperlink ref="A54" r:id="rId50" display="https://www.worldometers.info/coronavirus/usa/vermont/" xr:uid="{F82E0B95-F945-4949-9D95-B5B37C733B38}"/>
    <hyperlink ref="A55" r:id="rId51" display="https://www.worldometers.info/coronavirus/usa/hawaii/" xr:uid="{F393820C-3F52-4555-AC9A-BE2E0A630CB7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55545</v>
      </c>
      <c r="C2" s="2"/>
      <c r="D2" s="1">
        <v>1124</v>
      </c>
      <c r="E2" s="2"/>
      <c r="F2" s="1">
        <v>28638</v>
      </c>
      <c r="G2" s="1">
        <v>11328</v>
      </c>
      <c r="H2" s="2">
        <v>229</v>
      </c>
      <c r="I2" s="1">
        <v>518827</v>
      </c>
      <c r="J2" s="1">
        <v>105814</v>
      </c>
      <c r="K2" s="35"/>
      <c r="L2" s="41">
        <f>IFERROR(B2/I2,0)</f>
        <v>0.10705880765650207</v>
      </c>
      <c r="M2" s="42">
        <f>IFERROR(H2/G2,0)</f>
        <v>2.0215395480225988E-2</v>
      </c>
      <c r="N2" s="40">
        <f>D2*250</f>
        <v>281000</v>
      </c>
      <c r="O2" s="43">
        <f>ABS(N2-B2)/B2</f>
        <v>4.0589612026284998</v>
      </c>
    </row>
    <row r="3" spans="1:15" ht="15" thickBot="1" x14ac:dyDescent="0.35">
      <c r="A3" s="37" t="s">
        <v>52</v>
      </c>
      <c r="B3" s="1">
        <v>1539</v>
      </c>
      <c r="C3" s="2"/>
      <c r="D3" s="2">
        <v>17</v>
      </c>
      <c r="E3" s="2"/>
      <c r="F3" s="2">
        <v>902</v>
      </c>
      <c r="G3" s="1">
        <v>2104</v>
      </c>
      <c r="H3" s="2">
        <v>23</v>
      </c>
      <c r="I3" s="1">
        <v>146590</v>
      </c>
      <c r="J3" s="1">
        <v>200384</v>
      </c>
      <c r="K3" s="34"/>
      <c r="L3" s="41">
        <f>IFERROR(B3/I3,0)</f>
        <v>1.0498669759192305E-2</v>
      </c>
      <c r="M3" s="42">
        <f>IFERROR(H3/G3,0)</f>
        <v>1.0931558935361217E-2</v>
      </c>
      <c r="N3" s="40">
        <f>D3*250</f>
        <v>4250</v>
      </c>
      <c r="O3" s="43">
        <f t="shared" ref="O3:O56" si="0">ABS(N3-B3)/B3</f>
        <v>1.7615334632878492</v>
      </c>
    </row>
    <row r="4" spans="1:15" ht="15" thickBot="1" x14ac:dyDescent="0.35">
      <c r="A4" s="37" t="s">
        <v>33</v>
      </c>
      <c r="B4" s="1">
        <v>123824</v>
      </c>
      <c r="C4" s="2"/>
      <c r="D4" s="1">
        <v>2245</v>
      </c>
      <c r="E4" s="2"/>
      <c r="F4" s="1">
        <v>106325</v>
      </c>
      <c r="G4" s="1">
        <v>17012</v>
      </c>
      <c r="H4" s="2">
        <v>308</v>
      </c>
      <c r="I4" s="1">
        <v>899994</v>
      </c>
      <c r="J4" s="1">
        <v>123647</v>
      </c>
      <c r="K4" s="35"/>
      <c r="L4" s="41">
        <f>IFERROR(B4/I4,0)</f>
        <v>0.13758313944315184</v>
      </c>
      <c r="M4" s="42">
        <f>IFERROR(H4/G4,0)</f>
        <v>1.8104867152598167E-2</v>
      </c>
      <c r="N4" s="40">
        <f>D4*250</f>
        <v>561250</v>
      </c>
      <c r="O4" s="43">
        <f t="shared" si="0"/>
        <v>3.532643106344489</v>
      </c>
    </row>
    <row r="5" spans="1:15" ht="12.5" customHeight="1" thickBot="1" x14ac:dyDescent="0.35">
      <c r="A5" s="37" t="s">
        <v>34</v>
      </c>
      <c r="B5" s="1">
        <v>28939</v>
      </c>
      <c r="C5" s="2"/>
      <c r="D5" s="2">
        <v>323</v>
      </c>
      <c r="E5" s="2"/>
      <c r="F5" s="1">
        <v>6510</v>
      </c>
      <c r="G5" s="1">
        <v>9589</v>
      </c>
      <c r="H5" s="2">
        <v>107</v>
      </c>
      <c r="I5" s="1">
        <v>389505</v>
      </c>
      <c r="J5" s="1">
        <v>129069</v>
      </c>
      <c r="K5" s="35"/>
      <c r="L5" s="41">
        <f>IFERROR(B5/I5,0)</f>
        <v>7.4296863968370111E-2</v>
      </c>
      <c r="M5" s="42">
        <f>IFERROR(H5/G5,0)</f>
        <v>1.1158619251225363E-2</v>
      </c>
      <c r="N5" s="40">
        <f>D5*250</f>
        <v>80750</v>
      </c>
      <c r="O5" s="43">
        <f t="shared" si="0"/>
        <v>1.7903521199765022</v>
      </c>
    </row>
    <row r="6" spans="1:15" ht="15" thickBot="1" x14ac:dyDescent="0.35">
      <c r="A6" s="37" t="s">
        <v>10</v>
      </c>
      <c r="B6" s="1">
        <v>336037</v>
      </c>
      <c r="C6" s="2"/>
      <c r="D6" s="1">
        <v>7099</v>
      </c>
      <c r="E6" s="48">
        <v>3</v>
      </c>
      <c r="F6" s="1">
        <v>239826</v>
      </c>
      <c r="G6" s="1">
        <v>8505</v>
      </c>
      <c r="H6" s="2">
        <v>180</v>
      </c>
      <c r="I6" s="1">
        <v>5544365</v>
      </c>
      <c r="J6" s="1">
        <v>140320</v>
      </c>
      <c r="K6" s="35"/>
      <c r="L6" s="41">
        <f>IFERROR(B6/I6,0)</f>
        <v>6.0608744193428821E-2</v>
      </c>
      <c r="M6" s="42">
        <f>IFERROR(H6/G6,0)</f>
        <v>2.1164021164021163E-2</v>
      </c>
      <c r="N6" s="40">
        <f>D6*250</f>
        <v>1774750</v>
      </c>
      <c r="O6" s="43">
        <f t="shared" si="0"/>
        <v>4.2814124635084827</v>
      </c>
    </row>
    <row r="7" spans="1:15" ht="15" thickBot="1" x14ac:dyDescent="0.35">
      <c r="A7" s="37" t="s">
        <v>18</v>
      </c>
      <c r="B7" s="1">
        <v>37242</v>
      </c>
      <c r="C7" s="2"/>
      <c r="D7" s="1">
        <v>1727</v>
      </c>
      <c r="E7" s="2"/>
      <c r="F7" s="1">
        <v>22944</v>
      </c>
      <c r="G7" s="1">
        <v>6467</v>
      </c>
      <c r="H7" s="2">
        <v>300</v>
      </c>
      <c r="I7" s="1">
        <v>401942</v>
      </c>
      <c r="J7" s="1">
        <v>69797</v>
      </c>
      <c r="K7" s="35"/>
      <c r="L7" s="41">
        <f>IFERROR(B7/I7,0)</f>
        <v>9.2655159202073928E-2</v>
      </c>
      <c r="M7" s="42">
        <f>IFERROR(H7/G7,0)</f>
        <v>4.6389361373125097E-2</v>
      </c>
      <c r="N7" s="40">
        <f>D7*250</f>
        <v>431750</v>
      </c>
      <c r="O7" s="43">
        <f t="shared" si="0"/>
        <v>10.593093818806723</v>
      </c>
    </row>
    <row r="8" spans="1:15" ht="15" thickBot="1" x14ac:dyDescent="0.35">
      <c r="A8" s="37" t="s">
        <v>23</v>
      </c>
      <c r="B8" s="1">
        <v>47510</v>
      </c>
      <c r="C8" s="2"/>
      <c r="D8" s="1">
        <v>4371</v>
      </c>
      <c r="E8" s="2"/>
      <c r="F8" s="1">
        <v>26254</v>
      </c>
      <c r="G8" s="1">
        <v>13326</v>
      </c>
      <c r="H8" s="1">
        <v>1226</v>
      </c>
      <c r="I8" s="1">
        <v>587331</v>
      </c>
      <c r="J8" s="1">
        <v>164736</v>
      </c>
      <c r="K8" s="34"/>
      <c r="L8" s="41">
        <f>IFERROR(B8/I8,0)</f>
        <v>8.0891354278933E-2</v>
      </c>
      <c r="M8" s="42">
        <f>IFERROR(H8/G8,0)</f>
        <v>9.2000600330181606E-2</v>
      </c>
      <c r="N8" s="40">
        <f>D8*250</f>
        <v>1092750</v>
      </c>
      <c r="O8" s="43">
        <f t="shared" si="0"/>
        <v>22.000420964007578</v>
      </c>
    </row>
    <row r="9" spans="1:15" ht="15" thickBot="1" x14ac:dyDescent="0.35">
      <c r="A9" s="37" t="s">
        <v>43</v>
      </c>
      <c r="B9" s="1">
        <v>12879</v>
      </c>
      <c r="C9" s="2"/>
      <c r="D9" s="2">
        <v>517</v>
      </c>
      <c r="E9" s="2"/>
      <c r="F9" s="1">
        <v>5223</v>
      </c>
      <c r="G9" s="1">
        <v>13226</v>
      </c>
      <c r="H9" s="2">
        <v>531</v>
      </c>
      <c r="I9" s="1">
        <v>139363</v>
      </c>
      <c r="J9" s="1">
        <v>143118</v>
      </c>
      <c r="K9" s="34"/>
      <c r="L9" s="41">
        <f>IFERROR(B9/I9,0)</f>
        <v>9.2413337829983566E-2</v>
      </c>
      <c r="M9" s="42">
        <f>IFERROR(H9/G9,0)</f>
        <v>4.0148192953273855E-2</v>
      </c>
      <c r="N9" s="40">
        <f>D9*250</f>
        <v>129250</v>
      </c>
      <c r="O9" s="43">
        <f t="shared" si="0"/>
        <v>9.0357170587778555</v>
      </c>
    </row>
    <row r="10" spans="1:15" ht="15" thickBot="1" x14ac:dyDescent="0.35">
      <c r="A10" s="37" t="s">
        <v>63</v>
      </c>
      <c r="B10" s="1">
        <v>10906</v>
      </c>
      <c r="C10" s="2"/>
      <c r="D10" s="2">
        <v>568</v>
      </c>
      <c r="E10" s="2"/>
      <c r="F10" s="1">
        <v>8582</v>
      </c>
      <c r="G10" s="1">
        <v>15453</v>
      </c>
      <c r="H10" s="2">
        <v>805</v>
      </c>
      <c r="I10" s="1">
        <v>130220</v>
      </c>
      <c r="J10" s="1">
        <v>184513</v>
      </c>
      <c r="K10" s="35"/>
      <c r="L10" s="41">
        <f>IFERROR(B10/I10,0)</f>
        <v>8.3750575948395023E-2</v>
      </c>
      <c r="M10" s="42">
        <f>IFERROR(H10/G10,0)</f>
        <v>5.2093444638581503E-2</v>
      </c>
      <c r="N10" s="40">
        <f>D10*250</f>
        <v>142000</v>
      </c>
      <c r="O10" s="43">
        <f t="shared" si="0"/>
        <v>12.02035576746745</v>
      </c>
    </row>
    <row r="11" spans="1:15" ht="15" thickBot="1" x14ac:dyDescent="0.35">
      <c r="A11" s="37" t="s">
        <v>13</v>
      </c>
      <c r="B11" s="1">
        <v>282435</v>
      </c>
      <c r="C11" s="2"/>
      <c r="D11" s="1">
        <v>4277</v>
      </c>
      <c r="E11" s="2"/>
      <c r="F11" s="1">
        <v>244868</v>
      </c>
      <c r="G11" s="1">
        <v>13150</v>
      </c>
      <c r="H11" s="2">
        <v>199</v>
      </c>
      <c r="I11" s="1">
        <v>2642613</v>
      </c>
      <c r="J11" s="1">
        <v>123040</v>
      </c>
      <c r="K11" s="35"/>
      <c r="L11" s="41">
        <f>IFERROR(B11/I11,0)</f>
        <v>0.10687717043698794</v>
      </c>
      <c r="M11" s="42">
        <f>IFERROR(H11/G11,0)</f>
        <v>1.5133079847908746E-2</v>
      </c>
      <c r="N11" s="40">
        <f>D11*250</f>
        <v>1069250</v>
      </c>
      <c r="O11" s="43">
        <f t="shared" si="0"/>
        <v>2.7858268274116167</v>
      </c>
    </row>
    <row r="12" spans="1:15" ht="15" thickBot="1" x14ac:dyDescent="0.35">
      <c r="A12" s="37" t="s">
        <v>16</v>
      </c>
      <c r="B12" s="1">
        <v>120569</v>
      </c>
      <c r="C12" s="2"/>
      <c r="D12" s="1">
        <v>3026</v>
      </c>
      <c r="E12" s="2"/>
      <c r="F12" s="1">
        <v>98358</v>
      </c>
      <c r="G12" s="1">
        <v>11356</v>
      </c>
      <c r="H12" s="2">
        <v>285</v>
      </c>
      <c r="I12" s="1">
        <v>1293302</v>
      </c>
      <c r="J12" s="1">
        <v>121809</v>
      </c>
      <c r="K12" s="35"/>
      <c r="L12" s="41">
        <f>IFERROR(B12/I12,0)</f>
        <v>9.3225712169315439E-2</v>
      </c>
      <c r="M12" s="42">
        <f>IFERROR(H12/G12,0)</f>
        <v>2.5096865093342725E-2</v>
      </c>
      <c r="N12" s="40">
        <f>D12*250</f>
        <v>756500</v>
      </c>
      <c r="O12" s="43">
        <f t="shared" si="0"/>
        <v>5.274415479932653</v>
      </c>
    </row>
    <row r="13" spans="1:15" ht="15" thickBot="1" x14ac:dyDescent="0.35">
      <c r="A13" s="3" t="s">
        <v>64</v>
      </c>
      <c r="B13" s="2">
        <v>312</v>
      </c>
      <c r="C13" s="2"/>
      <c r="D13" s="2">
        <v>5</v>
      </c>
      <c r="E13" s="2"/>
      <c r="F13" s="2">
        <v>105</v>
      </c>
      <c r="G13" s="2"/>
      <c r="H13" s="2"/>
      <c r="I13" s="1">
        <v>17476</v>
      </c>
      <c r="J13" s="2"/>
      <c r="K13" s="34"/>
      <c r="L13" s="41">
        <f>IFERROR(B13/I13,0)</f>
        <v>1.7853055619134812E-2</v>
      </c>
      <c r="M13" s="42">
        <f>IFERROR(H13/G13,0)</f>
        <v>0</v>
      </c>
      <c r="N13" s="40">
        <f>D13*250</f>
        <v>1250</v>
      </c>
      <c r="O13" s="43">
        <f t="shared" si="0"/>
        <v>3.0064102564102564</v>
      </c>
    </row>
    <row r="14" spans="1:15" ht="15" thickBot="1" x14ac:dyDescent="0.35">
      <c r="A14" s="37" t="s">
        <v>47</v>
      </c>
      <c r="B14" s="1">
        <v>1243</v>
      </c>
      <c r="C14" s="2"/>
      <c r="D14" s="2">
        <v>22</v>
      </c>
      <c r="E14" s="2"/>
      <c r="F14" s="2">
        <v>310</v>
      </c>
      <c r="G14" s="2">
        <v>878</v>
      </c>
      <c r="H14" s="2">
        <v>16</v>
      </c>
      <c r="I14" s="1">
        <v>114109</v>
      </c>
      <c r="J14" s="1">
        <v>80593</v>
      </c>
      <c r="K14" s="35"/>
      <c r="L14" s="41">
        <f>IFERROR(B14/I14,0)</f>
        <v>1.0893093445740477E-2</v>
      </c>
      <c r="M14" s="42">
        <f>IFERROR(H14/G14,0)</f>
        <v>1.8223234624145785E-2</v>
      </c>
      <c r="N14" s="40">
        <f>D14*250</f>
        <v>5500</v>
      </c>
      <c r="O14" s="43">
        <f t="shared" si="0"/>
        <v>3.4247787610619471</v>
      </c>
    </row>
    <row r="15" spans="1:15" ht="15" thickBot="1" x14ac:dyDescent="0.35">
      <c r="A15" s="37" t="s">
        <v>49</v>
      </c>
      <c r="B15" s="1">
        <v>11402</v>
      </c>
      <c r="C15" s="2"/>
      <c r="D15" s="2">
        <v>102</v>
      </c>
      <c r="E15" s="2"/>
      <c r="F15" s="1">
        <v>8038</v>
      </c>
      <c r="G15" s="1">
        <v>6380</v>
      </c>
      <c r="H15" s="2">
        <v>57</v>
      </c>
      <c r="I15" s="1">
        <v>129540</v>
      </c>
      <c r="J15" s="1">
        <v>72488</v>
      </c>
      <c r="K15" s="34"/>
      <c r="L15" s="41">
        <f>IFERROR(B15/I15,0)</f>
        <v>8.8019144665740318E-2</v>
      </c>
      <c r="M15" s="42">
        <f>IFERROR(H15/G15,0)</f>
        <v>8.934169278996866E-3</v>
      </c>
      <c r="N15" s="40">
        <f>D15*250</f>
        <v>25500</v>
      </c>
      <c r="O15" s="43">
        <f t="shared" si="0"/>
        <v>1.2364497456586563</v>
      </c>
    </row>
    <row r="16" spans="1:15" ht="15" thickBot="1" x14ac:dyDescent="0.35">
      <c r="A16" s="37" t="s">
        <v>12</v>
      </c>
      <c r="B16" s="1">
        <v>155931</v>
      </c>
      <c r="C16" s="2"/>
      <c r="D16" s="1">
        <v>7394</v>
      </c>
      <c r="E16" s="2"/>
      <c r="F16" s="1">
        <v>32698</v>
      </c>
      <c r="G16" s="1">
        <v>12305</v>
      </c>
      <c r="H16" s="2">
        <v>583</v>
      </c>
      <c r="I16" s="1">
        <v>2012994</v>
      </c>
      <c r="J16" s="1">
        <v>158856</v>
      </c>
      <c r="K16" s="35"/>
      <c r="L16" s="41">
        <f>IFERROR(B16/I16,0)</f>
        <v>7.7462227905299275E-2</v>
      </c>
      <c r="M16" s="42">
        <f>IFERROR(H16/G16,0)</f>
        <v>4.7379114181227144E-2</v>
      </c>
      <c r="N16" s="40">
        <f>D16*250</f>
        <v>1848500</v>
      </c>
      <c r="O16" s="43">
        <f t="shared" si="0"/>
        <v>10.854602356170357</v>
      </c>
    </row>
    <row r="17" spans="1:15" ht="15" thickBot="1" x14ac:dyDescent="0.35">
      <c r="A17" s="37" t="s">
        <v>27</v>
      </c>
      <c r="B17" s="1">
        <v>52037</v>
      </c>
      <c r="C17" s="2"/>
      <c r="D17" s="1">
        <v>2762</v>
      </c>
      <c r="E17" s="2"/>
      <c r="F17" s="1">
        <v>10361</v>
      </c>
      <c r="G17" s="1">
        <v>7730</v>
      </c>
      <c r="H17" s="2">
        <v>410</v>
      </c>
      <c r="I17" s="1">
        <v>570409</v>
      </c>
      <c r="J17" s="1">
        <v>84728</v>
      </c>
      <c r="K17" s="35"/>
      <c r="L17" s="41">
        <f>IFERROR(B17/I17,0)</f>
        <v>9.1227522707390665E-2</v>
      </c>
      <c r="M17" s="42">
        <f>IFERROR(H17/G17,0)</f>
        <v>5.3040103492884863E-2</v>
      </c>
      <c r="N17" s="40">
        <f>D17*250</f>
        <v>690500</v>
      </c>
      <c r="O17" s="43">
        <f t="shared" si="0"/>
        <v>12.269404462209582</v>
      </c>
    </row>
    <row r="18" spans="1:15" ht="15" thickBot="1" x14ac:dyDescent="0.35">
      <c r="A18" s="37" t="s">
        <v>41</v>
      </c>
      <c r="B18" s="1">
        <v>35789</v>
      </c>
      <c r="C18" s="46">
        <v>182</v>
      </c>
      <c r="D18" s="2">
        <v>755</v>
      </c>
      <c r="E18" s="2"/>
      <c r="F18" s="1">
        <v>8153</v>
      </c>
      <c r="G18" s="1">
        <v>11343</v>
      </c>
      <c r="H18" s="2">
        <v>239</v>
      </c>
      <c r="I18" s="1">
        <v>380691</v>
      </c>
      <c r="J18" s="1">
        <v>120660</v>
      </c>
      <c r="K18" s="35"/>
      <c r="L18" s="41">
        <f>IFERROR(B18/I18,0)</f>
        <v>9.4010628042165437E-2</v>
      </c>
      <c r="M18" s="42">
        <f>IFERROR(H18/G18,0)</f>
        <v>2.1070263598695231E-2</v>
      </c>
      <c r="N18" s="40">
        <f>D18*250</f>
        <v>188750</v>
      </c>
      <c r="O18" s="43">
        <f t="shared" si="0"/>
        <v>4.2739668613261061</v>
      </c>
    </row>
    <row r="19" spans="1:15" ht="15" thickBot="1" x14ac:dyDescent="0.35">
      <c r="A19" s="37" t="s">
        <v>45</v>
      </c>
      <c r="B19" s="1">
        <v>20241</v>
      </c>
      <c r="C19" s="2"/>
      <c r="D19" s="2">
        <v>297</v>
      </c>
      <c r="E19" s="2"/>
      <c r="F19" s="1">
        <v>8640</v>
      </c>
      <c r="G19" s="1">
        <v>6948</v>
      </c>
      <c r="H19" s="2">
        <v>102</v>
      </c>
      <c r="I19" s="1">
        <v>231175</v>
      </c>
      <c r="J19" s="1">
        <v>79351</v>
      </c>
      <c r="K19" s="35"/>
      <c r="L19" s="41">
        <f>IFERROR(B19/I19,0)</f>
        <v>8.7557045528279448E-2</v>
      </c>
      <c r="M19" s="42">
        <f>IFERROR(H19/G19,0)</f>
        <v>1.468048359240069E-2</v>
      </c>
      <c r="N19" s="40">
        <f>D19*250</f>
        <v>74250</v>
      </c>
      <c r="O19" s="43">
        <f t="shared" si="0"/>
        <v>2.6682970208981769</v>
      </c>
    </row>
    <row r="20" spans="1:15" ht="15" thickBot="1" x14ac:dyDescent="0.35">
      <c r="A20" s="37" t="s">
        <v>38</v>
      </c>
      <c r="B20" s="1">
        <v>19653</v>
      </c>
      <c r="C20" s="2"/>
      <c r="D20" s="2">
        <v>629</v>
      </c>
      <c r="E20" s="2"/>
      <c r="F20" s="1">
        <v>13680</v>
      </c>
      <c r="G20" s="1">
        <v>4399</v>
      </c>
      <c r="H20" s="2">
        <v>141</v>
      </c>
      <c r="I20" s="1">
        <v>480372</v>
      </c>
      <c r="J20" s="1">
        <v>107522</v>
      </c>
      <c r="K20" s="35"/>
      <c r="L20" s="41">
        <f>IFERROR(B20/I20,0)</f>
        <v>4.0912043166545925E-2</v>
      </c>
      <c r="M20" s="42">
        <f>IFERROR(H20/G20,0)</f>
        <v>3.2052739258922484E-2</v>
      </c>
      <c r="N20" s="40">
        <f>D20*250</f>
        <v>157250</v>
      </c>
      <c r="O20" s="43">
        <f t="shared" si="0"/>
        <v>7.0013229532386916</v>
      </c>
    </row>
    <row r="21" spans="1:15" ht="15" thickBot="1" x14ac:dyDescent="0.35">
      <c r="A21" s="37" t="s">
        <v>14</v>
      </c>
      <c r="B21" s="1">
        <v>79827</v>
      </c>
      <c r="C21" s="2"/>
      <c r="D21" s="1">
        <v>3428</v>
      </c>
      <c r="E21" s="2"/>
      <c r="F21" s="1">
        <v>30065</v>
      </c>
      <c r="G21" s="1">
        <v>17172</v>
      </c>
      <c r="H21" s="2">
        <v>737</v>
      </c>
      <c r="I21" s="1">
        <v>953426</v>
      </c>
      <c r="J21" s="1">
        <v>205091</v>
      </c>
      <c r="K21" s="35"/>
      <c r="L21" s="41">
        <f>IFERROR(B21/I21,0)</f>
        <v>8.3726476936857183E-2</v>
      </c>
      <c r="M21" s="42">
        <f>IFERROR(H21/G21,0)</f>
        <v>4.2918704868390403E-2</v>
      </c>
      <c r="N21" s="40">
        <f>D21*250</f>
        <v>857000</v>
      </c>
      <c r="O21" s="43">
        <f t="shared" si="0"/>
        <v>9.7357159858193345</v>
      </c>
    </row>
    <row r="22" spans="1:15" ht="15" thickBot="1" x14ac:dyDescent="0.35">
      <c r="A22" s="37" t="s">
        <v>39</v>
      </c>
      <c r="B22" s="1">
        <v>3558</v>
      </c>
      <c r="C22" s="2"/>
      <c r="D22" s="2">
        <v>114</v>
      </c>
      <c r="E22" s="2"/>
      <c r="F22" s="2">
        <v>436</v>
      </c>
      <c r="G22" s="1">
        <v>2647</v>
      </c>
      <c r="H22" s="2">
        <v>85</v>
      </c>
      <c r="I22" s="1">
        <v>131698</v>
      </c>
      <c r="J22" s="1">
        <v>97974</v>
      </c>
      <c r="K22" s="34"/>
      <c r="L22" s="41">
        <f>IFERROR(B22/I22,0)</f>
        <v>2.7016355601451807E-2</v>
      </c>
      <c r="M22" s="42">
        <f>IFERROR(H22/G22,0)</f>
        <v>3.2111824707215714E-2</v>
      </c>
      <c r="N22" s="40">
        <f>D22*250</f>
        <v>28500</v>
      </c>
      <c r="O22" s="43">
        <f t="shared" si="0"/>
        <v>7.0101180438448569</v>
      </c>
    </row>
    <row r="23" spans="1:15" ht="15" thickBot="1" x14ac:dyDescent="0.35">
      <c r="A23" s="37" t="s">
        <v>26</v>
      </c>
      <c r="B23" s="1">
        <v>73527</v>
      </c>
      <c r="C23" s="2"/>
      <c r="D23" s="1">
        <v>3325</v>
      </c>
      <c r="E23" s="2"/>
      <c r="F23" s="1">
        <v>64972</v>
      </c>
      <c r="G23" s="1">
        <v>12162</v>
      </c>
      <c r="H23" s="2">
        <v>550</v>
      </c>
      <c r="I23" s="1">
        <v>818993</v>
      </c>
      <c r="J23" s="1">
        <v>135467</v>
      </c>
      <c r="K23" s="35"/>
      <c r="L23" s="41">
        <f>IFERROR(B23/I23,0)</f>
        <v>8.9777324104113224E-2</v>
      </c>
      <c r="M23" s="42">
        <f>IFERROR(H23/G23,0)</f>
        <v>4.5222825193224798E-2</v>
      </c>
      <c r="N23" s="40">
        <f>D23*250</f>
        <v>831250</v>
      </c>
      <c r="O23" s="43">
        <f t="shared" si="0"/>
        <v>10.305370816162769</v>
      </c>
    </row>
    <row r="24" spans="1:15" ht="15" thickBot="1" x14ac:dyDescent="0.35">
      <c r="A24" s="37" t="s">
        <v>17</v>
      </c>
      <c r="B24" s="1">
        <v>111827</v>
      </c>
      <c r="C24" s="2"/>
      <c r="D24" s="1">
        <v>8330</v>
      </c>
      <c r="E24" s="2"/>
      <c r="F24" s="1">
        <v>9150</v>
      </c>
      <c r="G24" s="1">
        <v>16224</v>
      </c>
      <c r="H24" s="1">
        <v>1209</v>
      </c>
      <c r="I24" s="1">
        <v>1040987</v>
      </c>
      <c r="J24" s="1">
        <v>151032</v>
      </c>
      <c r="K24" s="34"/>
      <c r="L24" s="41">
        <f>IFERROR(B24/I24,0)</f>
        <v>0.1074240120193624</v>
      </c>
      <c r="M24" s="42">
        <f>IFERROR(H24/G24,0)</f>
        <v>7.4519230769230768E-2</v>
      </c>
      <c r="N24" s="40">
        <f>D24*250</f>
        <v>2082500</v>
      </c>
      <c r="O24" s="43">
        <f t="shared" si="0"/>
        <v>17.622515134985289</v>
      </c>
    </row>
    <row r="25" spans="1:15" ht="15" thickBot="1" x14ac:dyDescent="0.35">
      <c r="A25" s="37" t="s">
        <v>11</v>
      </c>
      <c r="B25" s="1">
        <v>77198</v>
      </c>
      <c r="C25" s="2"/>
      <c r="D25" s="1">
        <v>6321</v>
      </c>
      <c r="E25" s="2"/>
      <c r="F25" s="1">
        <v>18036</v>
      </c>
      <c r="G25" s="1">
        <v>7730</v>
      </c>
      <c r="H25" s="2">
        <v>633</v>
      </c>
      <c r="I25" s="1">
        <v>1517856</v>
      </c>
      <c r="J25" s="1">
        <v>151985</v>
      </c>
      <c r="K25" s="35"/>
      <c r="L25" s="41">
        <f>IFERROR(B25/I25,0)</f>
        <v>5.0859897118040183E-2</v>
      </c>
      <c r="M25" s="42">
        <f>IFERROR(H25/G25,0)</f>
        <v>8.1888745148771022E-2</v>
      </c>
      <c r="N25" s="40">
        <f>D25*250</f>
        <v>1580250</v>
      </c>
      <c r="O25" s="43">
        <f t="shared" si="0"/>
        <v>19.470089898702039</v>
      </c>
    </row>
    <row r="26" spans="1:15" ht="15" thickBot="1" x14ac:dyDescent="0.35">
      <c r="A26" s="37" t="s">
        <v>32</v>
      </c>
      <c r="B26" s="1">
        <v>42772</v>
      </c>
      <c r="C26" s="2"/>
      <c r="D26" s="1">
        <v>1542</v>
      </c>
      <c r="E26" s="2"/>
      <c r="F26" s="1">
        <v>4031</v>
      </c>
      <c r="G26" s="1">
        <v>7584</v>
      </c>
      <c r="H26" s="2">
        <v>273</v>
      </c>
      <c r="I26" s="1">
        <v>768989</v>
      </c>
      <c r="J26" s="1">
        <v>136354</v>
      </c>
      <c r="K26" s="35"/>
      <c r="L26" s="41">
        <f>IFERROR(B26/I26,0)</f>
        <v>5.5621081705980187E-2</v>
      </c>
      <c r="M26" s="42">
        <f>IFERROR(H26/G26,0)</f>
        <v>3.5996835443037972E-2</v>
      </c>
      <c r="N26" s="40">
        <f>D26*250</f>
        <v>385500</v>
      </c>
      <c r="O26" s="43">
        <f t="shared" si="0"/>
        <v>8.0129056392032165</v>
      </c>
    </row>
    <row r="27" spans="1:15" ht="15" thickBot="1" x14ac:dyDescent="0.35">
      <c r="A27" s="37" t="s">
        <v>30</v>
      </c>
      <c r="B27" s="1">
        <v>36680</v>
      </c>
      <c r="C27" s="2"/>
      <c r="D27" s="1">
        <v>1250</v>
      </c>
      <c r="E27" s="2"/>
      <c r="F27" s="1">
        <v>9498</v>
      </c>
      <c r="G27" s="1">
        <v>12325</v>
      </c>
      <c r="H27" s="2">
        <v>420</v>
      </c>
      <c r="I27" s="1">
        <v>356963</v>
      </c>
      <c r="J27" s="1">
        <v>119941</v>
      </c>
      <c r="K27" s="6"/>
      <c r="L27" s="41">
        <f>IFERROR(B27/I27,0)</f>
        <v>0.10275574779458936</v>
      </c>
      <c r="M27" s="42">
        <f>IFERROR(H27/G27,0)</f>
        <v>3.4077079107505071E-2</v>
      </c>
      <c r="N27" s="40">
        <f>D27*250</f>
        <v>312500</v>
      </c>
      <c r="O27" s="43">
        <f t="shared" si="0"/>
        <v>7.5196292257360957</v>
      </c>
    </row>
    <row r="28" spans="1:15" ht="15" thickBot="1" x14ac:dyDescent="0.35">
      <c r="A28" s="37" t="s">
        <v>35</v>
      </c>
      <c r="B28" s="1">
        <v>30049</v>
      </c>
      <c r="C28" s="2"/>
      <c r="D28" s="1">
        <v>1133</v>
      </c>
      <c r="E28" s="2"/>
      <c r="F28" s="1">
        <v>22646</v>
      </c>
      <c r="G28" s="1">
        <v>4896</v>
      </c>
      <c r="H28" s="2">
        <v>185</v>
      </c>
      <c r="I28" s="1">
        <v>546272</v>
      </c>
      <c r="J28" s="1">
        <v>89007</v>
      </c>
      <c r="K28" s="34"/>
      <c r="L28" s="41">
        <f>IFERROR(B28/I28,0)</f>
        <v>5.5007395583152714E-2</v>
      </c>
      <c r="M28" s="42">
        <f>IFERROR(H28/G28,0)</f>
        <v>3.7785947712418298E-2</v>
      </c>
      <c r="N28" s="40">
        <f>D28*250</f>
        <v>283250</v>
      </c>
      <c r="O28" s="43">
        <f t="shared" si="0"/>
        <v>8.4262704249725449</v>
      </c>
    </row>
    <row r="29" spans="1:15" ht="15" thickBot="1" x14ac:dyDescent="0.35">
      <c r="A29" s="37" t="s">
        <v>51</v>
      </c>
      <c r="B29" s="1">
        <v>1843</v>
      </c>
      <c r="C29" s="2"/>
      <c r="D29" s="2">
        <v>32</v>
      </c>
      <c r="E29" s="2"/>
      <c r="F29" s="2">
        <v>936</v>
      </c>
      <c r="G29" s="1">
        <v>1724</v>
      </c>
      <c r="H29" s="2">
        <v>30</v>
      </c>
      <c r="I29" s="1">
        <v>118695</v>
      </c>
      <c r="J29" s="1">
        <v>111057</v>
      </c>
      <c r="K29" s="34"/>
      <c r="L29" s="41">
        <f>IFERROR(B29/I29,0)</f>
        <v>1.5527191541345466E-2</v>
      </c>
      <c r="M29" s="42">
        <f>IFERROR(H29/G29,0)</f>
        <v>1.7401392111368909E-2</v>
      </c>
      <c r="N29" s="40">
        <f>D29*250</f>
        <v>8000</v>
      </c>
      <c r="O29" s="43">
        <f t="shared" si="0"/>
        <v>3.3407487791644059</v>
      </c>
    </row>
    <row r="30" spans="1:15" ht="15" thickBot="1" x14ac:dyDescent="0.35">
      <c r="A30" s="37" t="s">
        <v>50</v>
      </c>
      <c r="B30" s="1">
        <v>21399</v>
      </c>
      <c r="C30" s="2"/>
      <c r="D30" s="2">
        <v>288</v>
      </c>
      <c r="E30" s="2"/>
      <c r="F30" s="1">
        <v>5086</v>
      </c>
      <c r="G30" s="1">
        <v>11062</v>
      </c>
      <c r="H30" s="2">
        <v>149</v>
      </c>
      <c r="I30" s="1">
        <v>216481</v>
      </c>
      <c r="J30" s="1">
        <v>111911</v>
      </c>
      <c r="K30" s="35"/>
      <c r="L30" s="41">
        <f>IFERROR(B30/I30,0)</f>
        <v>9.8849321649475005E-2</v>
      </c>
      <c r="M30" s="42">
        <f>IFERROR(H30/G30,0)</f>
        <v>1.3469535346230337E-2</v>
      </c>
      <c r="N30" s="40">
        <f>D30*250</f>
        <v>72000</v>
      </c>
      <c r="O30" s="43">
        <f t="shared" si="0"/>
        <v>2.3646432076265245</v>
      </c>
    </row>
    <row r="31" spans="1:15" ht="15" thickBot="1" x14ac:dyDescent="0.35">
      <c r="A31" s="37" t="s">
        <v>31</v>
      </c>
      <c r="B31" s="1">
        <v>28515</v>
      </c>
      <c r="C31" s="2"/>
      <c r="D31" s="2">
        <v>593</v>
      </c>
      <c r="E31" s="2"/>
      <c r="F31" s="1">
        <v>9014</v>
      </c>
      <c r="G31" s="1">
        <v>9258</v>
      </c>
      <c r="H31" s="2">
        <v>193</v>
      </c>
      <c r="I31" s="1">
        <v>443136</v>
      </c>
      <c r="J31" s="1">
        <v>143868</v>
      </c>
      <c r="K31" s="35"/>
      <c r="L31" s="41">
        <f>IFERROR(B31/I31,0)</f>
        <v>6.43481910745234E-2</v>
      </c>
      <c r="M31" s="42">
        <f>IFERROR(H31/G31,0)</f>
        <v>2.0846835169583064E-2</v>
      </c>
      <c r="N31" s="40">
        <f>D31*250</f>
        <v>148250</v>
      </c>
      <c r="O31" s="43">
        <f t="shared" si="0"/>
        <v>4.1990180606698226</v>
      </c>
    </row>
    <row r="32" spans="1:15" ht="15" thickBot="1" x14ac:dyDescent="0.35">
      <c r="A32" s="37" t="s">
        <v>42</v>
      </c>
      <c r="B32" s="1">
        <v>6068</v>
      </c>
      <c r="C32" s="2"/>
      <c r="D32" s="2">
        <v>391</v>
      </c>
      <c r="E32" s="2"/>
      <c r="F32" s="2">
        <v>621</v>
      </c>
      <c r="G32" s="1">
        <v>4463</v>
      </c>
      <c r="H32" s="2">
        <v>288</v>
      </c>
      <c r="I32" s="1">
        <v>157666</v>
      </c>
      <c r="J32" s="1">
        <v>115956</v>
      </c>
      <c r="K32" s="35"/>
      <c r="L32" s="41">
        <f>IFERROR(B32/I32,0)</f>
        <v>3.8486420661398145E-2</v>
      </c>
      <c r="M32" s="42">
        <f>IFERROR(H32/G32,0)</f>
        <v>6.4530584808424829E-2</v>
      </c>
      <c r="N32" s="40">
        <f>D32*250</f>
        <v>97750</v>
      </c>
      <c r="O32" s="43">
        <f t="shared" si="0"/>
        <v>15.109096901779829</v>
      </c>
    </row>
    <row r="33" spans="1:15" ht="15" thickBot="1" x14ac:dyDescent="0.35">
      <c r="A33" s="37" t="s">
        <v>8</v>
      </c>
      <c r="B33" s="1">
        <v>181366</v>
      </c>
      <c r="C33" s="2"/>
      <c r="D33" s="1">
        <v>15639</v>
      </c>
      <c r="E33" s="2"/>
      <c r="F33" s="1">
        <v>84042</v>
      </c>
      <c r="G33" s="1">
        <v>20419</v>
      </c>
      <c r="H33" s="1">
        <v>1761</v>
      </c>
      <c r="I33" s="1">
        <v>1700385</v>
      </c>
      <c r="J33" s="1">
        <v>191438</v>
      </c>
      <c r="K33" s="6"/>
      <c r="L33" s="41">
        <f>IFERROR(B33/I33,0)</f>
        <v>0.10666172660897386</v>
      </c>
      <c r="M33" s="42">
        <f>IFERROR(H33/G33,0)</f>
        <v>8.624320485822029E-2</v>
      </c>
      <c r="N33" s="40">
        <f>D33*250</f>
        <v>3909750</v>
      </c>
      <c r="O33" s="43">
        <f t="shared" si="0"/>
        <v>20.557237850534278</v>
      </c>
    </row>
    <row r="34" spans="1:15" ht="15" thickBot="1" x14ac:dyDescent="0.35">
      <c r="A34" s="37" t="s">
        <v>44</v>
      </c>
      <c r="B34" s="1">
        <v>15291</v>
      </c>
      <c r="C34" s="2"/>
      <c r="D34" s="2">
        <v>548</v>
      </c>
      <c r="E34" s="2"/>
      <c r="F34" s="1">
        <v>8380</v>
      </c>
      <c r="G34" s="1">
        <v>7292</v>
      </c>
      <c r="H34" s="2">
        <v>261</v>
      </c>
      <c r="I34" s="1">
        <v>424355</v>
      </c>
      <c r="J34" s="1">
        <v>202379</v>
      </c>
      <c r="K34" s="34"/>
      <c r="L34" s="41">
        <f>IFERROR(B34/I34,0)</f>
        <v>3.6033509679395788E-2</v>
      </c>
      <c r="M34" s="42">
        <f>IFERROR(H34/G34,0)</f>
        <v>3.5792649478880965E-2</v>
      </c>
      <c r="N34" s="40">
        <f>D34*250</f>
        <v>137000</v>
      </c>
      <c r="O34" s="43">
        <f t="shared" si="0"/>
        <v>7.9595186711137274</v>
      </c>
    </row>
    <row r="35" spans="1:15" ht="15" thickBot="1" x14ac:dyDescent="0.35">
      <c r="A35" s="37" t="s">
        <v>7</v>
      </c>
      <c r="B35" s="1">
        <v>428303</v>
      </c>
      <c r="C35" s="2"/>
      <c r="D35" s="1">
        <v>32445</v>
      </c>
      <c r="E35" s="2"/>
      <c r="F35" s="1">
        <v>209034</v>
      </c>
      <c r="G35" s="1">
        <v>22017</v>
      </c>
      <c r="H35" s="1">
        <v>1668</v>
      </c>
      <c r="I35" s="1">
        <v>4724882</v>
      </c>
      <c r="J35" s="1">
        <v>242880</v>
      </c>
      <c r="K35" s="35"/>
      <c r="L35" s="41">
        <f>IFERROR(B35/I35,0)</f>
        <v>9.0648401378066165E-2</v>
      </c>
      <c r="M35" s="42">
        <f>IFERROR(H35/G35,0)</f>
        <v>7.5759640277967027E-2</v>
      </c>
      <c r="N35" s="40">
        <f>D35*250</f>
        <v>8111250</v>
      </c>
      <c r="O35" s="43">
        <f t="shared" si="0"/>
        <v>17.938111570547019</v>
      </c>
    </row>
    <row r="36" spans="1:15" ht="15" thickBot="1" x14ac:dyDescent="0.35">
      <c r="A36" s="37" t="s">
        <v>24</v>
      </c>
      <c r="B36" s="1">
        <v>87729</v>
      </c>
      <c r="C36" s="2"/>
      <c r="D36" s="1">
        <v>1551</v>
      </c>
      <c r="E36" s="2"/>
      <c r="F36" s="1">
        <v>30860</v>
      </c>
      <c r="G36" s="1">
        <v>8365</v>
      </c>
      <c r="H36" s="2">
        <v>148</v>
      </c>
      <c r="I36" s="1">
        <v>1220486</v>
      </c>
      <c r="J36" s="1">
        <v>116369</v>
      </c>
      <c r="K36" s="34"/>
      <c r="L36" s="41">
        <f>IFERROR(B36/I36,0)</f>
        <v>7.1880382077303628E-2</v>
      </c>
      <c r="M36" s="42">
        <f>IFERROR(H36/G36,0)</f>
        <v>1.7692767483562463E-2</v>
      </c>
      <c r="N36" s="40">
        <f>D36*250</f>
        <v>387750</v>
      </c>
      <c r="O36" s="43">
        <f t="shared" si="0"/>
        <v>3.4198611633553329</v>
      </c>
    </row>
    <row r="37" spans="1:15" ht="15" thickBot="1" x14ac:dyDescent="0.35">
      <c r="A37" s="37" t="s">
        <v>53</v>
      </c>
      <c r="B37" s="1">
        <v>4442</v>
      </c>
      <c r="C37" s="2"/>
      <c r="D37" s="2">
        <v>87</v>
      </c>
      <c r="E37" s="2"/>
      <c r="F37" s="2">
        <v>702</v>
      </c>
      <c r="G37" s="1">
        <v>5829</v>
      </c>
      <c r="H37" s="2">
        <v>114</v>
      </c>
      <c r="I37" s="1">
        <v>123878</v>
      </c>
      <c r="J37" s="1">
        <v>162556</v>
      </c>
      <c r="K37" s="35"/>
      <c r="L37" s="41">
        <f>IFERROR(B37/I37,0)</f>
        <v>3.585786015273091E-2</v>
      </c>
      <c r="M37" s="42">
        <f>IFERROR(H37/G37,0)</f>
        <v>1.9557385486361299E-2</v>
      </c>
      <c r="N37" s="40">
        <f>D37*250</f>
        <v>21750</v>
      </c>
      <c r="O37" s="43">
        <f t="shared" si="0"/>
        <v>3.8964430436740205</v>
      </c>
    </row>
    <row r="38" spans="1:15" ht="15" thickBot="1" x14ac:dyDescent="0.35">
      <c r="A38" s="3" t="s">
        <v>67</v>
      </c>
      <c r="B38" s="2">
        <v>33</v>
      </c>
      <c r="C38" s="2"/>
      <c r="D38" s="2">
        <v>2</v>
      </c>
      <c r="E38" s="2"/>
      <c r="F38" s="2">
        <v>12</v>
      </c>
      <c r="G38" s="2"/>
      <c r="H38" s="2"/>
      <c r="I38" s="1">
        <v>11335</v>
      </c>
      <c r="J38" s="2"/>
      <c r="K38" s="34"/>
      <c r="L38" s="41">
        <f>IFERROR(B38/I38,0)</f>
        <v>2.9113365681517423E-3</v>
      </c>
      <c r="M38" s="42">
        <f>IFERROR(H38/G38,0)</f>
        <v>0</v>
      </c>
      <c r="N38" s="40">
        <f>D38*250</f>
        <v>500</v>
      </c>
      <c r="O38" s="43">
        <f t="shared" si="0"/>
        <v>14.151515151515152</v>
      </c>
    </row>
    <row r="39" spans="1:15" ht="15" thickBot="1" x14ac:dyDescent="0.35">
      <c r="A39" s="37" t="s">
        <v>21</v>
      </c>
      <c r="B39" s="1">
        <v>66891</v>
      </c>
      <c r="C39" s="2"/>
      <c r="D39" s="1">
        <v>3069</v>
      </c>
      <c r="E39" s="2"/>
      <c r="F39" s="1">
        <v>18628</v>
      </c>
      <c r="G39" s="1">
        <v>5723</v>
      </c>
      <c r="H39" s="2">
        <v>263</v>
      </c>
      <c r="I39" s="1">
        <v>1020811</v>
      </c>
      <c r="J39" s="1">
        <v>87330</v>
      </c>
      <c r="K39" s="35"/>
      <c r="L39" s="41">
        <f>IFERROR(B39/I39,0)</f>
        <v>6.5527311128112845E-2</v>
      </c>
      <c r="M39" s="42">
        <f>IFERROR(H39/G39,0)</f>
        <v>4.5954918748907912E-2</v>
      </c>
      <c r="N39" s="40">
        <f>D39*250</f>
        <v>767250</v>
      </c>
      <c r="O39" s="43">
        <f t="shared" si="0"/>
        <v>10.470152935372472</v>
      </c>
    </row>
    <row r="40" spans="1:15" ht="15" thickBot="1" x14ac:dyDescent="0.35">
      <c r="A40" s="37" t="s">
        <v>46</v>
      </c>
      <c r="B40" s="1">
        <v>20745</v>
      </c>
      <c r="C40" s="2"/>
      <c r="D40" s="2">
        <v>424</v>
      </c>
      <c r="E40" s="2"/>
      <c r="F40" s="1">
        <v>4506</v>
      </c>
      <c r="G40" s="1">
        <v>5243</v>
      </c>
      <c r="H40" s="2">
        <v>107</v>
      </c>
      <c r="I40" s="1">
        <v>423285</v>
      </c>
      <c r="J40" s="1">
        <v>106972</v>
      </c>
      <c r="K40" s="35"/>
      <c r="L40" s="41">
        <f>IFERROR(B40/I40,0)</f>
        <v>4.900953258442893E-2</v>
      </c>
      <c r="M40" s="42">
        <f>IFERROR(H40/G40,0)</f>
        <v>2.0408163265306121E-2</v>
      </c>
      <c r="N40" s="40">
        <f>D40*250</f>
        <v>106000</v>
      </c>
      <c r="O40" s="43">
        <f t="shared" si="0"/>
        <v>4.1096649795131359</v>
      </c>
    </row>
    <row r="41" spans="1:15" ht="15" thickBot="1" x14ac:dyDescent="0.35">
      <c r="A41" s="37" t="s">
        <v>37</v>
      </c>
      <c r="B41" s="1">
        <v>12438</v>
      </c>
      <c r="C41" s="2"/>
      <c r="D41" s="2">
        <v>237</v>
      </c>
      <c r="E41" s="2"/>
      <c r="F41" s="1">
        <v>9107</v>
      </c>
      <c r="G41" s="1">
        <v>2949</v>
      </c>
      <c r="H41" s="2">
        <v>56</v>
      </c>
      <c r="I41" s="1">
        <v>300069</v>
      </c>
      <c r="J41" s="1">
        <v>71145</v>
      </c>
      <c r="K41" s="35"/>
      <c r="L41" s="41">
        <f>IFERROR(B41/I41,0)</f>
        <v>4.1450466392729673E-2</v>
      </c>
      <c r="M41" s="42">
        <f>IFERROR(H41/G41,0)</f>
        <v>1.8989487962021025E-2</v>
      </c>
      <c r="N41" s="40">
        <f>D41*250</f>
        <v>59250</v>
      </c>
      <c r="O41" s="43">
        <f t="shared" si="0"/>
        <v>3.7636275928605887</v>
      </c>
    </row>
    <row r="42" spans="1:15" ht="15" thickBot="1" x14ac:dyDescent="0.35">
      <c r="A42" s="37" t="s">
        <v>19</v>
      </c>
      <c r="B42" s="1">
        <v>100378</v>
      </c>
      <c r="C42" s="2"/>
      <c r="D42" s="1">
        <v>6963</v>
      </c>
      <c r="E42" s="2"/>
      <c r="F42" s="1">
        <v>19694</v>
      </c>
      <c r="G42" s="1">
        <v>7841</v>
      </c>
      <c r="H42" s="2">
        <v>544</v>
      </c>
      <c r="I42" s="1">
        <v>931474</v>
      </c>
      <c r="J42" s="1">
        <v>72760</v>
      </c>
      <c r="K42" s="45"/>
      <c r="L42" s="41">
        <f>IFERROR(B42/I42,0)</f>
        <v>0.10776253550823749</v>
      </c>
      <c r="M42" s="42">
        <f>IFERROR(H42/G42,0)</f>
        <v>6.9378905751817377E-2</v>
      </c>
      <c r="N42" s="40">
        <f>D42*250</f>
        <v>1740750</v>
      </c>
      <c r="O42" s="43">
        <f t="shared" si="0"/>
        <v>16.341947438681782</v>
      </c>
    </row>
    <row r="43" spans="1:15" ht="14.5" thickBot="1" x14ac:dyDescent="0.35">
      <c r="A43" s="3" t="s">
        <v>65</v>
      </c>
      <c r="B43" s="1">
        <v>10123</v>
      </c>
      <c r="C43" s="46">
        <v>113</v>
      </c>
      <c r="D43" s="2">
        <v>169</v>
      </c>
      <c r="E43" s="48">
        <v>2</v>
      </c>
      <c r="F43" s="1">
        <v>8595</v>
      </c>
      <c r="G43" s="1">
        <v>2989</v>
      </c>
      <c r="H43" s="2">
        <v>50</v>
      </c>
      <c r="I43" s="1">
        <v>359473</v>
      </c>
      <c r="J43" s="1">
        <v>106135</v>
      </c>
      <c r="K43" s="35"/>
      <c r="L43" s="41">
        <f>IFERROR(B43/I43,0)</f>
        <v>2.8160668534215366E-2</v>
      </c>
      <c r="M43" s="42">
        <f>IFERROR(H43/G43,0)</f>
        <v>1.6728002676480429E-2</v>
      </c>
      <c r="N43" s="40">
        <f>D43*250</f>
        <v>42250</v>
      </c>
      <c r="O43" s="43">
        <f t="shared" si="0"/>
        <v>3.1736639336165169</v>
      </c>
    </row>
    <row r="44" spans="1:15" ht="15" thickBot="1" x14ac:dyDescent="0.35">
      <c r="A44" s="37" t="s">
        <v>40</v>
      </c>
      <c r="B44" s="1">
        <v>17487</v>
      </c>
      <c r="C44" s="2"/>
      <c r="D44" s="2">
        <v>984</v>
      </c>
      <c r="E44" s="2"/>
      <c r="F44" s="1">
        <v>14812</v>
      </c>
      <c r="G44" s="1">
        <v>16507</v>
      </c>
      <c r="H44" s="2">
        <v>929</v>
      </c>
      <c r="I44" s="1">
        <v>282725</v>
      </c>
      <c r="J44" s="1">
        <v>266883</v>
      </c>
      <c r="K44" s="34"/>
      <c r="L44" s="41">
        <f>IFERROR(B44/I44,0)</f>
        <v>6.1851622601467857E-2</v>
      </c>
      <c r="M44" s="42">
        <f>IFERROR(H44/G44,0)</f>
        <v>5.627915429817653E-2</v>
      </c>
      <c r="N44" s="40">
        <f>D44*250</f>
        <v>246000</v>
      </c>
      <c r="O44" s="43">
        <f t="shared" si="0"/>
        <v>13.067593069137073</v>
      </c>
    </row>
    <row r="45" spans="1:15" ht="15" thickBot="1" x14ac:dyDescent="0.35">
      <c r="A45" s="37" t="s">
        <v>25</v>
      </c>
      <c r="B45" s="1">
        <v>58168</v>
      </c>
      <c r="C45" s="2"/>
      <c r="D45" s="2">
        <v>972</v>
      </c>
      <c r="E45" s="2"/>
      <c r="F45" s="1">
        <v>36240</v>
      </c>
      <c r="G45" s="1">
        <v>11298</v>
      </c>
      <c r="H45" s="2">
        <v>189</v>
      </c>
      <c r="I45" s="1">
        <v>553515</v>
      </c>
      <c r="J45" s="1">
        <v>107505</v>
      </c>
      <c r="K45" s="35"/>
      <c r="L45" s="41">
        <f>IFERROR(B45/I45,0)</f>
        <v>0.10508838965520356</v>
      </c>
      <c r="M45" s="42">
        <f>IFERROR(H45/G45,0)</f>
        <v>1.6728624535315983E-2</v>
      </c>
      <c r="N45" s="40">
        <f>D45*250</f>
        <v>243000</v>
      </c>
      <c r="O45" s="43">
        <f t="shared" si="0"/>
        <v>3.1775546692339431</v>
      </c>
    </row>
    <row r="46" spans="1:15" ht="15" thickBot="1" x14ac:dyDescent="0.35">
      <c r="A46" s="37" t="s">
        <v>54</v>
      </c>
      <c r="B46" s="1">
        <v>7524</v>
      </c>
      <c r="C46" s="2"/>
      <c r="D46" s="2">
        <v>109</v>
      </c>
      <c r="E46" s="2"/>
      <c r="F46" s="2">
        <v>872</v>
      </c>
      <c r="G46" s="1">
        <v>8505</v>
      </c>
      <c r="H46" s="2">
        <v>123</v>
      </c>
      <c r="I46" s="1">
        <v>91378</v>
      </c>
      <c r="J46" s="1">
        <v>103292</v>
      </c>
      <c r="K46" s="34"/>
      <c r="L46" s="41">
        <f>IFERROR(B46/I46,0)</f>
        <v>8.2339293921950579E-2</v>
      </c>
      <c r="M46" s="42">
        <f>IFERROR(H46/G46,0)</f>
        <v>1.4462081128747795E-2</v>
      </c>
      <c r="N46" s="40">
        <f>D46*250</f>
        <v>27250</v>
      </c>
      <c r="O46" s="43">
        <f t="shared" si="0"/>
        <v>2.6217437533227006</v>
      </c>
    </row>
    <row r="47" spans="1:15" ht="15" thickBot="1" x14ac:dyDescent="0.35">
      <c r="A47" s="37" t="s">
        <v>20</v>
      </c>
      <c r="B47" s="1">
        <v>65274</v>
      </c>
      <c r="C47" s="2"/>
      <c r="D47" s="2">
        <v>749</v>
      </c>
      <c r="E47" s="2"/>
      <c r="F47" s="1">
        <v>27529</v>
      </c>
      <c r="G47" s="1">
        <v>9558</v>
      </c>
      <c r="H47" s="2">
        <v>110</v>
      </c>
      <c r="I47" s="1">
        <v>1053424</v>
      </c>
      <c r="J47" s="1">
        <v>154254</v>
      </c>
      <c r="K47" s="34"/>
      <c r="L47" s="41">
        <f>IFERROR(B47/I47,0)</f>
        <v>6.1963653761448384E-2</v>
      </c>
      <c r="M47" s="42">
        <f>IFERROR(H47/G47,0)</f>
        <v>1.1508683825068006E-2</v>
      </c>
      <c r="N47" s="40">
        <f>D47*250</f>
        <v>187250</v>
      </c>
      <c r="O47" s="43">
        <f t="shared" si="0"/>
        <v>1.8686766553298404</v>
      </c>
    </row>
    <row r="48" spans="1:15" ht="15" thickBot="1" x14ac:dyDescent="0.35">
      <c r="A48" s="37" t="s">
        <v>15</v>
      </c>
      <c r="B48" s="1">
        <v>274712</v>
      </c>
      <c r="C48" s="2"/>
      <c r="D48" s="1">
        <v>3340</v>
      </c>
      <c r="E48" s="2"/>
      <c r="F48" s="1">
        <v>134953</v>
      </c>
      <c r="G48" s="1">
        <v>9474</v>
      </c>
      <c r="H48" s="2">
        <v>115</v>
      </c>
      <c r="I48" s="1">
        <v>2820803</v>
      </c>
      <c r="J48" s="1">
        <v>97283</v>
      </c>
      <c r="K48" s="34"/>
      <c r="L48" s="41">
        <f>IFERROR(B48/I48,0)</f>
        <v>9.7387871467805448E-2</v>
      </c>
      <c r="M48" s="42">
        <f>IFERROR(H48/G48,0)</f>
        <v>1.2138484272746464E-2</v>
      </c>
      <c r="N48" s="40">
        <f>D48*250</f>
        <v>835000</v>
      </c>
      <c r="O48" s="43">
        <f t="shared" si="0"/>
        <v>2.0395468709048021</v>
      </c>
    </row>
    <row r="49" spans="1:15" ht="15" thickBot="1" x14ac:dyDescent="0.35">
      <c r="A49" s="56" t="s">
        <v>66</v>
      </c>
      <c r="B49" s="50">
        <v>206</v>
      </c>
      <c r="C49" s="50"/>
      <c r="D49" s="50">
        <v>6</v>
      </c>
      <c r="E49" s="50"/>
      <c r="F49" s="50">
        <v>104</v>
      </c>
      <c r="G49" s="50"/>
      <c r="H49" s="50"/>
      <c r="I49" s="51">
        <v>4296</v>
      </c>
      <c r="J49" s="50"/>
      <c r="K49" s="34"/>
      <c r="L49" s="41">
        <f>IFERROR(B49/I49,0)</f>
        <v>4.7951582867783983E-2</v>
      </c>
      <c r="M49" s="42">
        <f>IFERROR(H49/G49,0)</f>
        <v>0</v>
      </c>
      <c r="N49" s="40">
        <f>D49*250</f>
        <v>1500</v>
      </c>
      <c r="O49" s="43">
        <f t="shared" si="0"/>
        <v>6.2815533980582527</v>
      </c>
    </row>
    <row r="50" spans="1:15" ht="15" thickBot="1" x14ac:dyDescent="0.35">
      <c r="A50" s="37" t="s">
        <v>28</v>
      </c>
      <c r="B50" s="1">
        <v>30030</v>
      </c>
      <c r="C50" s="2"/>
      <c r="D50" s="2">
        <v>216</v>
      </c>
      <c r="E50" s="2"/>
      <c r="F50" s="1">
        <v>12086</v>
      </c>
      <c r="G50" s="1">
        <v>9367</v>
      </c>
      <c r="H50" s="2">
        <v>67</v>
      </c>
      <c r="I50" s="1">
        <v>418335</v>
      </c>
      <c r="J50" s="1">
        <v>130487</v>
      </c>
      <c r="K50" s="35"/>
      <c r="L50" s="41">
        <f>IFERROR(B50/I50,0)</f>
        <v>7.1784574563447959E-2</v>
      </c>
      <c r="M50" s="42">
        <f>IFERROR(H50/G50,0)</f>
        <v>7.1527703640439843E-3</v>
      </c>
      <c r="N50" s="40">
        <f>D50*250</f>
        <v>54000</v>
      </c>
      <c r="O50" s="43">
        <f t="shared" si="0"/>
        <v>0.79820179820179815</v>
      </c>
    </row>
    <row r="51" spans="1:15" ht="15" thickBot="1" x14ac:dyDescent="0.35">
      <c r="A51" s="37" t="s">
        <v>48</v>
      </c>
      <c r="B51" s="1">
        <v>1301</v>
      </c>
      <c r="C51" s="2"/>
      <c r="D51" s="2">
        <v>56</v>
      </c>
      <c r="E51" s="2"/>
      <c r="F51" s="2">
        <v>149</v>
      </c>
      <c r="G51" s="1">
        <v>2085</v>
      </c>
      <c r="H51" s="2">
        <v>90</v>
      </c>
      <c r="I51" s="1">
        <v>76581</v>
      </c>
      <c r="J51" s="1">
        <v>122728</v>
      </c>
      <c r="K51" s="35"/>
      <c r="L51" s="41">
        <f>IFERROR(B51/I51,0)</f>
        <v>1.6988548073281883E-2</v>
      </c>
      <c r="M51" s="42">
        <f>IFERROR(H51/G51,0)</f>
        <v>4.3165467625899283E-2</v>
      </c>
      <c r="N51" s="40">
        <f>D51*250</f>
        <v>14000</v>
      </c>
      <c r="O51" s="43">
        <f t="shared" ref="O51" si="1">ABS(N51-B51)/B51</f>
        <v>9.7609531129900073</v>
      </c>
    </row>
    <row r="52" spans="1:15" ht="15" thickBot="1" x14ac:dyDescent="0.35">
      <c r="A52" s="37" t="s">
        <v>29</v>
      </c>
      <c r="B52" s="1">
        <v>71642</v>
      </c>
      <c r="C52" s="2"/>
      <c r="D52" s="1">
        <v>1968</v>
      </c>
      <c r="E52" s="2"/>
      <c r="F52" s="1">
        <v>60344</v>
      </c>
      <c r="G52" s="1">
        <v>8393</v>
      </c>
      <c r="H52" s="2">
        <v>231</v>
      </c>
      <c r="I52" s="1">
        <v>895868</v>
      </c>
      <c r="J52" s="1">
        <v>104958</v>
      </c>
      <c r="K52" s="35"/>
      <c r="L52" s="41">
        <f>IFERROR(B52/I52,0)</f>
        <v>7.9969370487616473E-2</v>
      </c>
      <c r="M52" s="42">
        <f>IFERROR(H52/G52,0)</f>
        <v>2.7522935779816515E-2</v>
      </c>
      <c r="N52" s="40">
        <f>D52*250</f>
        <v>492000</v>
      </c>
      <c r="O52" s="43">
        <f t="shared" si="0"/>
        <v>5.8674799698500877</v>
      </c>
    </row>
    <row r="53" spans="1:15" ht="15" thickBot="1" x14ac:dyDescent="0.35">
      <c r="A53" s="37" t="s">
        <v>9</v>
      </c>
      <c r="B53" s="1">
        <v>42741</v>
      </c>
      <c r="C53" s="2"/>
      <c r="D53" s="1">
        <v>1438</v>
      </c>
      <c r="E53" s="2"/>
      <c r="F53" s="1">
        <v>27639</v>
      </c>
      <c r="G53" s="1">
        <v>5613</v>
      </c>
      <c r="H53" s="2">
        <v>189</v>
      </c>
      <c r="I53" s="1">
        <v>686005</v>
      </c>
      <c r="J53" s="1">
        <v>90087</v>
      </c>
      <c r="K53" s="35"/>
      <c r="L53" s="41">
        <f>IFERROR(B53/I53,0)</f>
        <v>6.2304210610709836E-2</v>
      </c>
      <c r="M53" s="42">
        <f>IFERROR(H53/G53,0)</f>
        <v>3.3671833244254407E-2</v>
      </c>
      <c r="N53" s="40">
        <f>D53*250</f>
        <v>359500</v>
      </c>
      <c r="O53" s="43">
        <f t="shared" si="0"/>
        <v>7.4111274888280576</v>
      </c>
    </row>
    <row r="54" spans="1:15" ht="15" thickBot="1" x14ac:dyDescent="0.35">
      <c r="A54" s="37" t="s">
        <v>56</v>
      </c>
      <c r="B54" s="1">
        <v>4313</v>
      </c>
      <c r="C54" s="2"/>
      <c r="D54" s="2">
        <v>97</v>
      </c>
      <c r="E54" s="2"/>
      <c r="F54" s="1">
        <v>1333</v>
      </c>
      <c r="G54" s="1">
        <v>2407</v>
      </c>
      <c r="H54" s="2">
        <v>54</v>
      </c>
      <c r="I54" s="1">
        <v>211006</v>
      </c>
      <c r="J54" s="1">
        <v>117739</v>
      </c>
      <c r="K54" s="35"/>
      <c r="L54" s="41">
        <f>IFERROR(B54/I54,0)</f>
        <v>2.0440177056576591E-2</v>
      </c>
      <c r="M54" s="42">
        <f>IFERROR(H54/G54,0)</f>
        <v>2.2434565849605317E-2</v>
      </c>
      <c r="N54" s="40">
        <f>D54*250</f>
        <v>24250</v>
      </c>
      <c r="O54" s="43">
        <f t="shared" si="0"/>
        <v>4.6225365175052167</v>
      </c>
    </row>
    <row r="55" spans="1:15" ht="15" thickBot="1" x14ac:dyDescent="0.35">
      <c r="A55" s="37" t="s">
        <v>22</v>
      </c>
      <c r="B55" s="1">
        <v>36942</v>
      </c>
      <c r="C55" s="2"/>
      <c r="D55" s="2">
        <v>821</v>
      </c>
      <c r="E55" s="2"/>
      <c r="F55" s="1">
        <v>7451</v>
      </c>
      <c r="G55" s="1">
        <v>6345</v>
      </c>
      <c r="H55" s="2">
        <v>141</v>
      </c>
      <c r="I55" s="1">
        <v>696421</v>
      </c>
      <c r="J55" s="1">
        <v>119610</v>
      </c>
      <c r="K55" s="34"/>
      <c r="L55" s="41">
        <f>IFERROR(B55/I55,0)</f>
        <v>5.3045499776715521E-2</v>
      </c>
      <c r="M55" s="42">
        <f>IFERROR(H55/G55,0)</f>
        <v>2.2222222222222223E-2</v>
      </c>
      <c r="N55" s="40">
        <f>D55*250</f>
        <v>205250</v>
      </c>
      <c r="O55" s="43">
        <f t="shared" si="0"/>
        <v>4.5560067132261386</v>
      </c>
    </row>
    <row r="56" spans="1:15" ht="15" thickBot="1" x14ac:dyDescent="0.35">
      <c r="A56" s="47" t="s">
        <v>55</v>
      </c>
      <c r="B56" s="29">
        <v>1904</v>
      </c>
      <c r="C56" s="13"/>
      <c r="D56" s="13">
        <v>21</v>
      </c>
      <c r="E56" s="13"/>
      <c r="F56" s="13">
        <v>471</v>
      </c>
      <c r="G56" s="29">
        <v>3290</v>
      </c>
      <c r="H56" s="13">
        <v>36</v>
      </c>
      <c r="I56" s="29">
        <v>56993</v>
      </c>
      <c r="J56" s="29">
        <v>98474</v>
      </c>
      <c r="K56" s="49"/>
      <c r="L56" s="41">
        <f>IFERROR(B56/I56,0)</f>
        <v>3.340761146105662E-2</v>
      </c>
      <c r="M56" s="42">
        <f>IFERROR(H56/G56,0)</f>
        <v>1.094224924012158E-2</v>
      </c>
      <c r="N56" s="40">
        <f>D56*250</f>
        <v>5250</v>
      </c>
      <c r="O56" s="43">
        <f t="shared" si="0"/>
        <v>1.7573529411764706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13C3E62A-FFFA-4B37-96EB-537B0C2E8014}"/>
    <hyperlink ref="A6" r:id="rId2" display="https://www.worldometers.info/coronavirus/usa/california/" xr:uid="{CC51FD0A-CE44-49E9-AC09-97F6FDFEC43C}"/>
    <hyperlink ref="A11" r:id="rId3" display="https://www.worldometers.info/coronavirus/usa/florida/" xr:uid="{581EB897-F97C-4A8B-90BB-29609BB8E158}"/>
    <hyperlink ref="A48" r:id="rId4" display="https://www.worldometers.info/coronavirus/usa/texas/" xr:uid="{6DEE34B1-E6CB-46BB-BA1F-33F5AC3AC894}"/>
    <hyperlink ref="A33" r:id="rId5" display="https://www.worldometers.info/coronavirus/usa/new-jersey/" xr:uid="{69F0BD28-5342-40C3-BDD0-844681A4224A}"/>
    <hyperlink ref="A16" r:id="rId6" display="https://www.worldometers.info/coronavirus/usa/illinois/" xr:uid="{BD2A65EE-0837-40CB-9A55-6BD40F1B30A4}"/>
    <hyperlink ref="A4" r:id="rId7" display="https://www.worldometers.info/coronavirus/usa/arizona/" xr:uid="{935FF8D1-F76E-4E1D-9607-05FFDB984764}"/>
    <hyperlink ref="A12" r:id="rId8" display="https://www.worldometers.info/coronavirus/usa/georgia/" xr:uid="{5056DB2D-301F-4989-8AB0-E5E7B9324476}"/>
    <hyperlink ref="A24" r:id="rId9" display="https://www.worldometers.info/coronavirus/usa/massachusetts/" xr:uid="{D24239C5-05C2-41E8-BE76-D35D6796C246}"/>
    <hyperlink ref="A42" r:id="rId10" display="https://www.worldometers.info/coronavirus/usa/pennsylvania/" xr:uid="{E09F77ED-D6F6-461B-ACA5-7AB4088932C8}"/>
    <hyperlink ref="A36" r:id="rId11" display="https://www.worldometers.info/coronavirus/usa/north-carolina/" xr:uid="{3BEEF565-85D6-42B6-820F-4FB6E01EC529}"/>
    <hyperlink ref="A21" r:id="rId12" display="https://www.worldometers.info/coronavirus/usa/louisiana/" xr:uid="{5EFE9D28-743A-4A6E-A133-524E08F2B8F2}"/>
    <hyperlink ref="A25" r:id="rId13" display="https://www.worldometers.info/coronavirus/usa/michigan/" xr:uid="{09FB628A-0E2E-4E12-92CD-BA3049D336A5}"/>
    <hyperlink ref="A23" r:id="rId14" display="https://www.worldometers.info/coronavirus/usa/maryland/" xr:uid="{9D1EE34C-B904-4307-A08B-AA69DB2ED9CB}"/>
    <hyperlink ref="A52" r:id="rId15" display="https://www.worldometers.info/coronavirus/usa/virginia/" xr:uid="{DF990FB6-C790-45E0-9E15-5B833550E194}"/>
    <hyperlink ref="A39" r:id="rId16" display="https://www.worldometers.info/coronavirus/usa/ohio/" xr:uid="{3A2A385E-CCD1-40C5-98DC-6A5FFD439352}"/>
    <hyperlink ref="A47" r:id="rId17" display="https://www.worldometers.info/coronavirus/usa/tennessee/" xr:uid="{9C096047-03E1-47C2-8C72-FDCC72350723}"/>
    <hyperlink ref="A45" r:id="rId18" display="https://www.worldometers.info/coronavirus/usa/south-carolina/" xr:uid="{66BE1315-D476-4305-B2BD-10019C72AE4B}"/>
    <hyperlink ref="A2" r:id="rId19" display="https://www.worldometers.info/coronavirus/usa/alabama/" xr:uid="{B318FC8D-95B5-4A5F-B020-1F944E0F88B6}"/>
    <hyperlink ref="A17" r:id="rId20" display="https://www.worldometers.info/coronavirus/usa/indiana/" xr:uid="{6B888285-75F4-44BA-A246-1B9FBEB6F492}"/>
    <hyperlink ref="A8" r:id="rId21" display="https://www.worldometers.info/coronavirus/usa/connecticut/" xr:uid="{C883C53F-A7AA-4F7E-A518-562A7224A284}"/>
    <hyperlink ref="A26" r:id="rId22" display="https://www.worldometers.info/coronavirus/usa/minnesota/" xr:uid="{6153E0D3-F70B-45F1-ACEB-E58F4D47A127}"/>
    <hyperlink ref="A53" r:id="rId23" display="https://www.worldometers.info/coronavirus/usa/washington/" xr:uid="{4FBD6A1D-7DEF-415D-927E-C2736AA95C80}"/>
    <hyperlink ref="A7" r:id="rId24" display="https://www.worldometers.info/coronavirus/usa/colorado/" xr:uid="{68EBDAD8-311C-41F0-9742-B6318EC70272}"/>
    <hyperlink ref="A55" r:id="rId25" display="https://www.worldometers.info/coronavirus/usa/wisconsin/" xr:uid="{90038377-E7D5-4826-90C1-EC84AA179D4C}"/>
    <hyperlink ref="A27" r:id="rId26" display="https://www.worldometers.info/coronavirus/usa/mississippi/" xr:uid="{FFC082D0-AE6E-420F-BEC4-AE0E6699E5A8}"/>
    <hyperlink ref="A18" r:id="rId27" display="https://www.worldometers.info/coronavirus/usa/iowa/" xr:uid="{6CABDAC7-E3C8-449D-BBF0-3CDA9D8FE284}"/>
    <hyperlink ref="A28" r:id="rId28" display="https://www.worldometers.info/coronavirus/usa/missouri/" xr:uid="{7763A354-1BBC-46E6-A5F6-A16376EB9607}"/>
    <hyperlink ref="A50" r:id="rId29" display="https://www.worldometers.info/coronavirus/usa/utah/" xr:uid="{BFF1C3D1-B442-4D6C-A5FC-17A868880078}"/>
    <hyperlink ref="A5" r:id="rId30" display="https://www.worldometers.info/coronavirus/usa/arkansas/" xr:uid="{E515E2FA-EF74-4D84-B3C5-466C85C97BCE}"/>
    <hyperlink ref="A31" r:id="rId31" display="https://www.worldometers.info/coronavirus/usa/nevada/" xr:uid="{AA10531C-8221-49A4-846A-452E3D62DDBE}"/>
    <hyperlink ref="A30" r:id="rId32" display="https://www.worldometers.info/coronavirus/usa/nebraska/" xr:uid="{18BE840E-C427-4B11-982D-78CEF9996689}"/>
    <hyperlink ref="A40" r:id="rId33" display="https://www.worldometers.info/coronavirus/usa/oklahoma/" xr:uid="{C5ACF440-C49F-4ADE-90CF-C51804470638}"/>
    <hyperlink ref="A19" r:id="rId34" display="https://www.worldometers.info/coronavirus/usa/kansas/" xr:uid="{B7779542-FF21-46C5-9DBD-BD9DAD56B241}"/>
    <hyperlink ref="A20" r:id="rId35" display="https://www.worldometers.info/coronavirus/usa/kentucky/" xr:uid="{5DB35438-5215-4EF4-991A-BAF545D1428E}"/>
    <hyperlink ref="A44" r:id="rId36" display="https://www.worldometers.info/coronavirus/usa/rhode-island/" xr:uid="{93D66776-A1B5-4042-8C7B-814A1C068C89}"/>
    <hyperlink ref="A34" r:id="rId37" display="https://www.worldometers.info/coronavirus/usa/new-mexico/" xr:uid="{4B741891-311B-4784-9285-AE0209FD2B49}"/>
    <hyperlink ref="A9" r:id="rId38" display="https://www.worldometers.info/coronavirus/usa/delaware/" xr:uid="{D8C17D88-E26A-460F-BF57-67C5EA51F409}"/>
    <hyperlink ref="A41" r:id="rId39" display="https://www.worldometers.info/coronavirus/usa/oregon/" xr:uid="{4763BA12-B51C-4B7D-A9B3-6C7F5FD4D962}"/>
    <hyperlink ref="A15" r:id="rId40" display="https://www.worldometers.info/coronavirus/usa/idaho/" xr:uid="{594A952D-C2C9-464A-A6A6-CBC61E922865}"/>
    <hyperlink ref="A10" r:id="rId41" display="https://www.worldometers.info/coronavirus/usa/district-of-columbia/" xr:uid="{60A9CC0B-825C-4747-B0E4-45B54C508CE5}"/>
    <hyperlink ref="A46" r:id="rId42" display="https://www.worldometers.info/coronavirus/usa/south-dakota/" xr:uid="{0B245816-8F42-4E9D-A255-DF711AFB685F}"/>
    <hyperlink ref="A32" r:id="rId43" display="https://www.worldometers.info/coronavirus/usa/new-hampshire/" xr:uid="{D8861529-4920-41D3-B161-843235479B68}"/>
    <hyperlink ref="A37" r:id="rId44" display="https://www.worldometers.info/coronavirus/usa/north-dakota/" xr:uid="{1BCABA3C-C8A8-4A08-9DD0-8CF53626D078}"/>
    <hyperlink ref="A54" r:id="rId45" display="https://www.worldometers.info/coronavirus/usa/west-virginia/" xr:uid="{2F7D61C6-B86F-44B3-ABD5-E13B68A99452}"/>
    <hyperlink ref="A22" r:id="rId46" display="https://www.worldometers.info/coronavirus/usa/maine/" xr:uid="{2E49A5F2-96FB-4876-81DB-94ABDFD97606}"/>
    <hyperlink ref="A56" r:id="rId47" display="https://www.worldometers.info/coronavirus/usa/wyoming/" xr:uid="{3C0499D3-87EA-4C79-B709-4B088025D11F}"/>
    <hyperlink ref="A29" r:id="rId48" display="https://www.worldometers.info/coronavirus/usa/montana/" xr:uid="{7D01DDD9-CD1E-4B09-8356-06CBF6C82514}"/>
    <hyperlink ref="A3" r:id="rId49" display="https://www.worldometers.info/coronavirus/usa/alaska/" xr:uid="{B02710FE-096A-45A1-B913-8AAFC8175092}"/>
    <hyperlink ref="A51" r:id="rId50" display="https://www.worldometers.info/coronavirus/usa/vermont/" xr:uid="{8490ED3C-C581-4AF7-AA24-5A8D8C09B5BC}"/>
    <hyperlink ref="A14" r:id="rId51" display="https://www.worldometers.info/coronavirus/usa/hawaii/" xr:uid="{16FC265F-47F2-4FCF-B842-FDABCCCC257B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1124</v>
      </c>
    </row>
    <row r="3" spans="1:2" ht="15" thickBot="1" x14ac:dyDescent="0.4">
      <c r="A3" s="37" t="s">
        <v>52</v>
      </c>
      <c r="B3" s="31">
        <v>17</v>
      </c>
    </row>
    <row r="4" spans="1:2" ht="15" thickBot="1" x14ac:dyDescent="0.4">
      <c r="A4" s="37" t="s">
        <v>33</v>
      </c>
      <c r="B4" s="31">
        <v>2245</v>
      </c>
    </row>
    <row r="5" spans="1:2" ht="15" thickBot="1" x14ac:dyDescent="0.4">
      <c r="A5" s="37" t="s">
        <v>34</v>
      </c>
      <c r="B5" s="31">
        <v>323</v>
      </c>
    </row>
    <row r="6" spans="1:2" ht="15" thickBot="1" x14ac:dyDescent="0.4">
      <c r="A6" s="37" t="s">
        <v>10</v>
      </c>
      <c r="B6" s="31">
        <v>7099</v>
      </c>
    </row>
    <row r="7" spans="1:2" ht="15" thickBot="1" x14ac:dyDescent="0.4">
      <c r="A7" s="37" t="s">
        <v>18</v>
      </c>
      <c r="B7" s="31">
        <v>1727</v>
      </c>
    </row>
    <row r="8" spans="1:2" ht="15" thickBot="1" x14ac:dyDescent="0.4">
      <c r="A8" s="37" t="s">
        <v>23</v>
      </c>
      <c r="B8" s="31">
        <v>4371</v>
      </c>
    </row>
    <row r="9" spans="1:2" ht="15" thickBot="1" x14ac:dyDescent="0.4">
      <c r="A9" s="37" t="s">
        <v>43</v>
      </c>
      <c r="B9" s="31">
        <v>517</v>
      </c>
    </row>
    <row r="10" spans="1:2" ht="29.5" thickBot="1" x14ac:dyDescent="0.4">
      <c r="A10" s="37" t="s">
        <v>63</v>
      </c>
      <c r="B10" s="31">
        <v>568</v>
      </c>
    </row>
    <row r="11" spans="1:2" ht="15" thickBot="1" x14ac:dyDescent="0.4">
      <c r="A11" s="37" t="s">
        <v>13</v>
      </c>
      <c r="B11" s="31">
        <v>4277</v>
      </c>
    </row>
    <row r="12" spans="1:2" ht="15" thickBot="1" x14ac:dyDescent="0.4">
      <c r="A12" s="37" t="s">
        <v>16</v>
      </c>
      <c r="B12" s="31">
        <v>3026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22</v>
      </c>
    </row>
    <row r="15" spans="1:2" ht="15" thickBot="1" x14ac:dyDescent="0.4">
      <c r="A15" s="37" t="s">
        <v>49</v>
      </c>
      <c r="B15" s="31">
        <v>102</v>
      </c>
    </row>
    <row r="16" spans="1:2" ht="15" thickBot="1" x14ac:dyDescent="0.4">
      <c r="A16" s="37" t="s">
        <v>12</v>
      </c>
      <c r="B16" s="31">
        <v>7394</v>
      </c>
    </row>
    <row r="17" spans="1:2" ht="15" thickBot="1" x14ac:dyDescent="0.4">
      <c r="A17" s="37" t="s">
        <v>27</v>
      </c>
      <c r="B17" s="31">
        <v>2762</v>
      </c>
    </row>
    <row r="18" spans="1:2" ht="15" thickBot="1" x14ac:dyDescent="0.4">
      <c r="A18" s="37" t="s">
        <v>41</v>
      </c>
      <c r="B18" s="31">
        <v>755</v>
      </c>
    </row>
    <row r="19" spans="1:2" ht="15" thickBot="1" x14ac:dyDescent="0.4">
      <c r="A19" s="37" t="s">
        <v>45</v>
      </c>
      <c r="B19" s="31">
        <v>297</v>
      </c>
    </row>
    <row r="20" spans="1:2" ht="15" thickBot="1" x14ac:dyDescent="0.4">
      <c r="A20" s="37" t="s">
        <v>38</v>
      </c>
      <c r="B20" s="31">
        <v>629</v>
      </c>
    </row>
    <row r="21" spans="1:2" ht="15" thickBot="1" x14ac:dyDescent="0.4">
      <c r="A21" s="37" t="s">
        <v>14</v>
      </c>
      <c r="B21" s="31">
        <v>3428</v>
      </c>
    </row>
    <row r="22" spans="1:2" ht="15" thickBot="1" x14ac:dyDescent="0.4">
      <c r="A22" s="37" t="s">
        <v>39</v>
      </c>
      <c r="B22" s="31">
        <v>114</v>
      </c>
    </row>
    <row r="23" spans="1:2" ht="15" thickBot="1" x14ac:dyDescent="0.4">
      <c r="A23" s="37" t="s">
        <v>26</v>
      </c>
      <c r="B23" s="31">
        <v>3325</v>
      </c>
    </row>
    <row r="24" spans="1:2" ht="15" thickBot="1" x14ac:dyDescent="0.4">
      <c r="A24" s="37" t="s">
        <v>17</v>
      </c>
      <c r="B24" s="31">
        <v>8330</v>
      </c>
    </row>
    <row r="25" spans="1:2" ht="15" thickBot="1" x14ac:dyDescent="0.4">
      <c r="A25" s="37" t="s">
        <v>11</v>
      </c>
      <c r="B25" s="31">
        <v>6321</v>
      </c>
    </row>
    <row r="26" spans="1:2" ht="15" thickBot="1" x14ac:dyDescent="0.4">
      <c r="A26" s="37" t="s">
        <v>32</v>
      </c>
      <c r="B26" s="31">
        <v>1542</v>
      </c>
    </row>
    <row r="27" spans="1:2" ht="15" thickBot="1" x14ac:dyDescent="0.4">
      <c r="A27" s="37" t="s">
        <v>30</v>
      </c>
      <c r="B27" s="31">
        <v>1250</v>
      </c>
    </row>
    <row r="28" spans="1:2" ht="15" thickBot="1" x14ac:dyDescent="0.4">
      <c r="A28" s="37" t="s">
        <v>35</v>
      </c>
      <c r="B28" s="31">
        <v>1133</v>
      </c>
    </row>
    <row r="29" spans="1:2" ht="15" thickBot="1" x14ac:dyDescent="0.4">
      <c r="A29" s="37" t="s">
        <v>51</v>
      </c>
      <c r="B29" s="31">
        <v>32</v>
      </c>
    </row>
    <row r="30" spans="1:2" ht="15" thickBot="1" x14ac:dyDescent="0.4">
      <c r="A30" s="37" t="s">
        <v>50</v>
      </c>
      <c r="B30" s="31">
        <v>288</v>
      </c>
    </row>
    <row r="31" spans="1:2" ht="15" thickBot="1" x14ac:dyDescent="0.4">
      <c r="A31" s="37" t="s">
        <v>31</v>
      </c>
      <c r="B31" s="31">
        <v>593</v>
      </c>
    </row>
    <row r="32" spans="1:2" ht="29.5" thickBot="1" x14ac:dyDescent="0.4">
      <c r="A32" s="37" t="s">
        <v>42</v>
      </c>
      <c r="B32" s="31">
        <v>391</v>
      </c>
    </row>
    <row r="33" spans="1:2" ht="15" thickBot="1" x14ac:dyDescent="0.4">
      <c r="A33" s="37" t="s">
        <v>8</v>
      </c>
      <c r="B33" s="31">
        <v>15639</v>
      </c>
    </row>
    <row r="34" spans="1:2" ht="15" thickBot="1" x14ac:dyDescent="0.4">
      <c r="A34" s="37" t="s">
        <v>44</v>
      </c>
      <c r="B34" s="31">
        <v>548</v>
      </c>
    </row>
    <row r="35" spans="1:2" ht="15" thickBot="1" x14ac:dyDescent="0.4">
      <c r="A35" s="37" t="s">
        <v>7</v>
      </c>
      <c r="B35" s="31">
        <v>32445</v>
      </c>
    </row>
    <row r="36" spans="1:2" ht="15" thickBot="1" x14ac:dyDescent="0.4">
      <c r="A36" s="37" t="s">
        <v>24</v>
      </c>
      <c r="B36" s="31">
        <v>1551</v>
      </c>
    </row>
    <row r="37" spans="1:2" ht="15" thickBot="1" x14ac:dyDescent="0.4">
      <c r="A37" s="37" t="s">
        <v>53</v>
      </c>
      <c r="B37" s="31">
        <v>87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3069</v>
      </c>
    </row>
    <row r="40" spans="1:2" ht="15" thickBot="1" x14ac:dyDescent="0.4">
      <c r="A40" s="37" t="s">
        <v>46</v>
      </c>
      <c r="B40" s="31">
        <v>424</v>
      </c>
    </row>
    <row r="41" spans="1:2" ht="15" thickBot="1" x14ac:dyDescent="0.4">
      <c r="A41" s="37" t="s">
        <v>37</v>
      </c>
      <c r="B41" s="31">
        <v>237</v>
      </c>
    </row>
    <row r="42" spans="1:2" ht="15" thickBot="1" x14ac:dyDescent="0.4">
      <c r="A42" s="37" t="s">
        <v>19</v>
      </c>
      <c r="B42" s="31">
        <v>6963</v>
      </c>
    </row>
    <row r="43" spans="1:2" ht="15" thickBot="1" x14ac:dyDescent="0.4">
      <c r="A43" s="3" t="s">
        <v>65</v>
      </c>
      <c r="B43" s="31">
        <v>169</v>
      </c>
    </row>
    <row r="44" spans="1:2" ht="15" thickBot="1" x14ac:dyDescent="0.4">
      <c r="A44" s="37" t="s">
        <v>40</v>
      </c>
      <c r="B44" s="31">
        <v>984</v>
      </c>
    </row>
    <row r="45" spans="1:2" ht="15" thickBot="1" x14ac:dyDescent="0.4">
      <c r="A45" s="37" t="s">
        <v>25</v>
      </c>
      <c r="B45" s="31">
        <v>972</v>
      </c>
    </row>
    <row r="46" spans="1:2" ht="15" thickBot="1" x14ac:dyDescent="0.4">
      <c r="A46" s="37" t="s">
        <v>54</v>
      </c>
      <c r="B46" s="31">
        <v>109</v>
      </c>
    </row>
    <row r="47" spans="1:2" ht="15" thickBot="1" x14ac:dyDescent="0.4">
      <c r="A47" s="37" t="s">
        <v>20</v>
      </c>
      <c r="B47" s="31">
        <v>749</v>
      </c>
    </row>
    <row r="48" spans="1:2" ht="15" thickBot="1" x14ac:dyDescent="0.4">
      <c r="A48" s="37" t="s">
        <v>15</v>
      </c>
      <c r="B48" s="31">
        <v>3340</v>
      </c>
    </row>
    <row r="49" spans="1:2" ht="21.5" thickBot="1" x14ac:dyDescent="0.4">
      <c r="A49" s="56" t="s">
        <v>66</v>
      </c>
      <c r="B49" s="57">
        <v>6</v>
      </c>
    </row>
    <row r="50" spans="1:2" ht="15" thickBot="1" x14ac:dyDescent="0.4">
      <c r="A50" s="37" t="s">
        <v>28</v>
      </c>
      <c r="B50" s="31">
        <v>216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1968</v>
      </c>
    </row>
    <row r="53" spans="1:2" ht="15" thickBot="1" x14ac:dyDescent="0.4">
      <c r="A53" s="37" t="s">
        <v>9</v>
      </c>
      <c r="B53" s="31">
        <v>1438</v>
      </c>
    </row>
    <row r="54" spans="1:2" ht="15" thickBot="1" x14ac:dyDescent="0.4">
      <c r="A54" s="37" t="s">
        <v>56</v>
      </c>
      <c r="B54" s="31">
        <v>97</v>
      </c>
    </row>
    <row r="55" spans="1:2" ht="15" thickBot="1" x14ac:dyDescent="0.4">
      <c r="A55" s="37" t="s">
        <v>22</v>
      </c>
      <c r="B55" s="31">
        <v>821</v>
      </c>
    </row>
    <row r="56" spans="1:2" ht="15" thickBot="1" x14ac:dyDescent="0.4">
      <c r="A56" s="47" t="s">
        <v>55</v>
      </c>
      <c r="B56" s="32">
        <v>21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9D20D437-07A3-448F-B048-D5A3EDCC0C11}"/>
    <hyperlink ref="A6" r:id="rId2" display="https://www.worldometers.info/coronavirus/usa/california/" xr:uid="{996739E5-E97D-4889-BB04-4B16114C25D8}"/>
    <hyperlink ref="A11" r:id="rId3" display="https://www.worldometers.info/coronavirus/usa/florida/" xr:uid="{15026AAA-07EB-4DEB-B3DA-FB8BD9C09299}"/>
    <hyperlink ref="A48" r:id="rId4" display="https://www.worldometers.info/coronavirus/usa/texas/" xr:uid="{29D175BB-3A99-4A58-AB40-B7499099D3BC}"/>
    <hyperlink ref="A33" r:id="rId5" display="https://www.worldometers.info/coronavirus/usa/new-jersey/" xr:uid="{94317176-CACA-4F69-B569-B96FB2358EDA}"/>
    <hyperlink ref="A16" r:id="rId6" display="https://www.worldometers.info/coronavirus/usa/illinois/" xr:uid="{AB028C8B-2EF6-4E94-B22A-4BD2F9F1EBFD}"/>
    <hyperlink ref="A4" r:id="rId7" display="https://www.worldometers.info/coronavirus/usa/arizona/" xr:uid="{A726F624-6CC0-4AEC-ADCF-63000CB55ED6}"/>
    <hyperlink ref="A12" r:id="rId8" display="https://www.worldometers.info/coronavirus/usa/georgia/" xr:uid="{402BDB76-4D5B-46AF-B5EB-F3FF98458F6C}"/>
    <hyperlink ref="A24" r:id="rId9" display="https://www.worldometers.info/coronavirus/usa/massachusetts/" xr:uid="{EEA43FEF-073B-4150-93A3-0F79E37B1A60}"/>
    <hyperlink ref="A42" r:id="rId10" display="https://www.worldometers.info/coronavirus/usa/pennsylvania/" xr:uid="{8EBA7126-5E84-46E7-846D-6FFD1405876F}"/>
    <hyperlink ref="A36" r:id="rId11" display="https://www.worldometers.info/coronavirus/usa/north-carolina/" xr:uid="{19DE441A-D594-49C0-B980-3EDF6D113FE3}"/>
    <hyperlink ref="A21" r:id="rId12" display="https://www.worldometers.info/coronavirus/usa/louisiana/" xr:uid="{C82F19D8-2661-4F96-A7FA-2C444B5F99AF}"/>
    <hyperlink ref="A25" r:id="rId13" display="https://www.worldometers.info/coronavirus/usa/michigan/" xr:uid="{C98FCA5B-EE30-4F0B-81C7-82AEDF2C358E}"/>
    <hyperlink ref="A23" r:id="rId14" display="https://www.worldometers.info/coronavirus/usa/maryland/" xr:uid="{53AAB1C6-D916-4623-84C7-118062AC7CB1}"/>
    <hyperlink ref="A52" r:id="rId15" display="https://www.worldometers.info/coronavirus/usa/virginia/" xr:uid="{5D823C58-4530-466C-8541-651E7CA159FE}"/>
    <hyperlink ref="A39" r:id="rId16" display="https://www.worldometers.info/coronavirus/usa/ohio/" xr:uid="{C0CF94D2-B418-4079-B8A0-2F8D21D4F1F3}"/>
    <hyperlink ref="A47" r:id="rId17" display="https://www.worldometers.info/coronavirus/usa/tennessee/" xr:uid="{12012023-770A-4EDF-8FC2-8D67DC6D37A9}"/>
    <hyperlink ref="A45" r:id="rId18" display="https://www.worldometers.info/coronavirus/usa/south-carolina/" xr:uid="{5F93D437-92CD-4D2B-A17B-4F3547A113D2}"/>
    <hyperlink ref="A2" r:id="rId19" display="https://www.worldometers.info/coronavirus/usa/alabama/" xr:uid="{D8590C5D-E99A-4CF5-B08E-5F81786D0EA0}"/>
    <hyperlink ref="A17" r:id="rId20" display="https://www.worldometers.info/coronavirus/usa/indiana/" xr:uid="{A71FE35E-B412-4EBC-AF94-67475C7850DB}"/>
    <hyperlink ref="A8" r:id="rId21" display="https://www.worldometers.info/coronavirus/usa/connecticut/" xr:uid="{AB1C4173-5767-426E-997F-91AFEC83D438}"/>
    <hyperlink ref="A26" r:id="rId22" display="https://www.worldometers.info/coronavirus/usa/minnesota/" xr:uid="{4FE75820-A740-49D4-A58E-203CE5D736CD}"/>
    <hyperlink ref="A53" r:id="rId23" display="https://www.worldometers.info/coronavirus/usa/washington/" xr:uid="{BE2C6475-7C91-44D2-B3F6-7FCFD34725BB}"/>
    <hyperlink ref="A7" r:id="rId24" display="https://www.worldometers.info/coronavirus/usa/colorado/" xr:uid="{3591B8C3-1600-4D6C-8048-0BDAE0936E2C}"/>
    <hyperlink ref="A55" r:id="rId25" display="https://www.worldometers.info/coronavirus/usa/wisconsin/" xr:uid="{FCDAAD2C-B13A-4C62-90BF-2F702D131606}"/>
    <hyperlink ref="A27" r:id="rId26" display="https://www.worldometers.info/coronavirus/usa/mississippi/" xr:uid="{576F4AFE-0F1C-4C8B-86BD-755873CE4FBC}"/>
    <hyperlink ref="A18" r:id="rId27" display="https://www.worldometers.info/coronavirus/usa/iowa/" xr:uid="{971B2F96-584D-43D2-A878-E8BBA53D542A}"/>
    <hyperlink ref="A28" r:id="rId28" display="https://www.worldometers.info/coronavirus/usa/missouri/" xr:uid="{5D40444B-FFED-4A88-A66A-75C0A12A73C6}"/>
    <hyperlink ref="A50" r:id="rId29" display="https://www.worldometers.info/coronavirus/usa/utah/" xr:uid="{817775A3-9FF8-4A7E-8A4D-6ED7F5D63D86}"/>
    <hyperlink ref="A5" r:id="rId30" display="https://www.worldometers.info/coronavirus/usa/arkansas/" xr:uid="{43F10A07-AB7D-42C0-A9A3-AC604A0BF57A}"/>
    <hyperlink ref="A31" r:id="rId31" display="https://www.worldometers.info/coronavirus/usa/nevada/" xr:uid="{F087B644-DCEF-45D4-9A00-F3D69DB1FA2B}"/>
    <hyperlink ref="A30" r:id="rId32" display="https://www.worldometers.info/coronavirus/usa/nebraska/" xr:uid="{69BCC67D-C3C5-439C-8B9C-911C976C6F70}"/>
    <hyperlink ref="A40" r:id="rId33" display="https://www.worldometers.info/coronavirus/usa/oklahoma/" xr:uid="{5BF9393D-FA4A-4FE8-9C3E-6F32D2F799A1}"/>
    <hyperlink ref="A19" r:id="rId34" display="https://www.worldometers.info/coronavirus/usa/kansas/" xr:uid="{82F40544-7232-4F55-9FF4-BEA7A0FE1969}"/>
    <hyperlink ref="A20" r:id="rId35" display="https://www.worldometers.info/coronavirus/usa/kentucky/" xr:uid="{04FF6C4B-6DCD-457B-8F44-A795AB3B9510}"/>
    <hyperlink ref="A44" r:id="rId36" display="https://www.worldometers.info/coronavirus/usa/rhode-island/" xr:uid="{E409F1EC-EEC4-4E46-B55A-D96CF602E7F8}"/>
    <hyperlink ref="A34" r:id="rId37" display="https://www.worldometers.info/coronavirus/usa/new-mexico/" xr:uid="{C60C194D-3A08-4E1C-8238-693B550A3C99}"/>
    <hyperlink ref="A9" r:id="rId38" display="https://www.worldometers.info/coronavirus/usa/delaware/" xr:uid="{3768D111-1BFE-468E-85F4-03F661E4176D}"/>
    <hyperlink ref="A41" r:id="rId39" display="https://www.worldometers.info/coronavirus/usa/oregon/" xr:uid="{1A8BAB2C-2AC6-48CD-8B76-1273463140EF}"/>
    <hyperlink ref="A15" r:id="rId40" display="https://www.worldometers.info/coronavirus/usa/idaho/" xr:uid="{ABC2C18E-85CB-4680-8113-C01EDB881EF7}"/>
    <hyperlink ref="A10" r:id="rId41" display="https://www.worldometers.info/coronavirus/usa/district-of-columbia/" xr:uid="{408C7B48-5C3A-4E42-AF21-01193883A1E3}"/>
    <hyperlink ref="A46" r:id="rId42" display="https://www.worldometers.info/coronavirus/usa/south-dakota/" xr:uid="{354B8E0C-05B6-4CE9-B1A1-008BDD3F80A2}"/>
    <hyperlink ref="A32" r:id="rId43" display="https://www.worldometers.info/coronavirus/usa/new-hampshire/" xr:uid="{8797AF13-4F37-4CE3-8808-5576ADE6E2D9}"/>
    <hyperlink ref="A37" r:id="rId44" display="https://www.worldometers.info/coronavirus/usa/north-dakota/" xr:uid="{9A04BDDA-5469-4310-903E-1F05D4C3297F}"/>
    <hyperlink ref="A54" r:id="rId45" display="https://www.worldometers.info/coronavirus/usa/west-virginia/" xr:uid="{48555837-75B1-40D2-96AE-7B2F47DF654A}"/>
    <hyperlink ref="A22" r:id="rId46" display="https://www.worldometers.info/coronavirus/usa/maine/" xr:uid="{53CCA811-9411-400C-8EE4-38AF2D5F836A}"/>
    <hyperlink ref="A56" r:id="rId47" display="https://www.worldometers.info/coronavirus/usa/wyoming/" xr:uid="{977AFBB4-4B19-40EC-BCF9-EAD5067441BE}"/>
    <hyperlink ref="A29" r:id="rId48" display="https://www.worldometers.info/coronavirus/usa/montana/" xr:uid="{62F3F4FC-A2EC-45E1-9B97-4B01092D736D}"/>
    <hyperlink ref="A3" r:id="rId49" display="https://www.worldometers.info/coronavirus/usa/alaska/" xr:uid="{0EB17E49-C4BA-4139-B074-2006A6416717}"/>
    <hyperlink ref="A51" r:id="rId50" display="https://www.worldometers.info/coronavirus/usa/vermont/" xr:uid="{4C74CC8E-D45E-4A9B-8837-BF069612E65E}"/>
    <hyperlink ref="A14" r:id="rId51" display="https://www.worldometers.info/coronavirus/usa/hawaii/" xr:uid="{6DBF3712-A2F2-46ED-9E87-84CB994FD8E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1124</v>
      </c>
    </row>
    <row r="3" spans="1:3" ht="15" thickBot="1" x14ac:dyDescent="0.4">
      <c r="B3" s="37" t="s">
        <v>52</v>
      </c>
      <c r="C3" s="31">
        <v>17</v>
      </c>
    </row>
    <row r="4" spans="1:3" ht="15" thickBot="1" x14ac:dyDescent="0.4">
      <c r="A4" s="27" t="s">
        <v>33</v>
      </c>
      <c r="B4" s="37" t="s">
        <v>33</v>
      </c>
      <c r="C4" s="31">
        <v>2245</v>
      </c>
    </row>
    <row r="5" spans="1:3" ht="15" thickBot="1" x14ac:dyDescent="0.4">
      <c r="A5" s="27" t="s">
        <v>34</v>
      </c>
      <c r="B5" s="37" t="s">
        <v>34</v>
      </c>
      <c r="C5" s="31">
        <v>323</v>
      </c>
    </row>
    <row r="6" spans="1:3" ht="15" thickBot="1" x14ac:dyDescent="0.4">
      <c r="A6" s="27" t="s">
        <v>10</v>
      </c>
      <c r="B6" s="37" t="s">
        <v>10</v>
      </c>
      <c r="C6" s="31">
        <v>7099</v>
      </c>
    </row>
    <row r="7" spans="1:3" ht="15" thickBot="1" x14ac:dyDescent="0.4">
      <c r="A7" s="27" t="s">
        <v>18</v>
      </c>
      <c r="B7" s="37" t="s">
        <v>18</v>
      </c>
      <c r="C7" s="31">
        <v>1727</v>
      </c>
    </row>
    <row r="8" spans="1:3" ht="15" thickBot="1" x14ac:dyDescent="0.4">
      <c r="A8" s="27" t="s">
        <v>23</v>
      </c>
      <c r="B8" s="37" t="s">
        <v>23</v>
      </c>
      <c r="C8" s="31">
        <v>4371</v>
      </c>
    </row>
    <row r="9" spans="1:3" ht="15" thickBot="1" x14ac:dyDescent="0.4">
      <c r="A9" s="27" t="s">
        <v>43</v>
      </c>
      <c r="B9" s="37" t="s">
        <v>43</v>
      </c>
      <c r="C9" s="31">
        <v>517</v>
      </c>
    </row>
    <row r="10" spans="1:3" ht="29.5" thickBot="1" x14ac:dyDescent="0.4">
      <c r="A10" s="27" t="s">
        <v>95</v>
      </c>
      <c r="B10" s="37" t="s">
        <v>63</v>
      </c>
      <c r="C10" s="31">
        <v>568</v>
      </c>
    </row>
    <row r="11" spans="1:3" ht="15" thickBot="1" x14ac:dyDescent="0.4">
      <c r="A11" s="27" t="s">
        <v>13</v>
      </c>
      <c r="B11" s="37" t="s">
        <v>13</v>
      </c>
      <c r="C11" s="31">
        <v>4277</v>
      </c>
    </row>
    <row r="12" spans="1:3" ht="15" thickBot="1" x14ac:dyDescent="0.4">
      <c r="A12" s="27" t="s">
        <v>16</v>
      </c>
      <c r="B12" s="37" t="s">
        <v>16</v>
      </c>
      <c r="C12" s="31">
        <v>3026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22</v>
      </c>
    </row>
    <row r="15" spans="1:3" ht="15" thickBot="1" x14ac:dyDescent="0.4">
      <c r="A15" s="27" t="s">
        <v>49</v>
      </c>
      <c r="B15" s="37" t="s">
        <v>49</v>
      </c>
      <c r="C15" s="31">
        <v>102</v>
      </c>
    </row>
    <row r="16" spans="1:3" ht="15" thickBot="1" x14ac:dyDescent="0.4">
      <c r="A16" s="27" t="s">
        <v>12</v>
      </c>
      <c r="B16" s="37" t="s">
        <v>12</v>
      </c>
      <c r="C16" s="31">
        <v>7394</v>
      </c>
    </row>
    <row r="17" spans="1:3" ht="15" thickBot="1" x14ac:dyDescent="0.4">
      <c r="A17" s="27" t="s">
        <v>27</v>
      </c>
      <c r="B17" s="37" t="s">
        <v>27</v>
      </c>
      <c r="C17" s="31">
        <v>2762</v>
      </c>
    </row>
    <row r="18" spans="1:3" ht="15" thickBot="1" x14ac:dyDescent="0.4">
      <c r="A18" s="27" t="s">
        <v>41</v>
      </c>
      <c r="B18" s="37" t="s">
        <v>41</v>
      </c>
      <c r="C18" s="31">
        <v>755</v>
      </c>
    </row>
    <row r="19" spans="1:3" ht="15" thickBot="1" x14ac:dyDescent="0.4">
      <c r="A19" s="27" t="s">
        <v>45</v>
      </c>
      <c r="B19" s="37" t="s">
        <v>45</v>
      </c>
      <c r="C19" s="31">
        <v>297</v>
      </c>
    </row>
    <row r="20" spans="1:3" ht="15" thickBot="1" x14ac:dyDescent="0.4">
      <c r="A20" s="27" t="s">
        <v>38</v>
      </c>
      <c r="B20" s="37" t="s">
        <v>38</v>
      </c>
      <c r="C20" s="31">
        <v>629</v>
      </c>
    </row>
    <row r="21" spans="1:3" ht="15" thickBot="1" x14ac:dyDescent="0.4">
      <c r="A21" s="27" t="s">
        <v>14</v>
      </c>
      <c r="B21" s="37" t="s">
        <v>14</v>
      </c>
      <c r="C21" s="31">
        <v>3428</v>
      </c>
    </row>
    <row r="22" spans="1:3" ht="15" thickBot="1" x14ac:dyDescent="0.4">
      <c r="B22" s="37" t="s">
        <v>39</v>
      </c>
      <c r="C22" s="31">
        <v>114</v>
      </c>
    </row>
    <row r="23" spans="1:3" ht="15" thickBot="1" x14ac:dyDescent="0.4">
      <c r="A23" s="27" t="s">
        <v>26</v>
      </c>
      <c r="B23" s="37" t="s">
        <v>26</v>
      </c>
      <c r="C23" s="31">
        <v>3325</v>
      </c>
    </row>
    <row r="24" spans="1:3" ht="15" thickBot="1" x14ac:dyDescent="0.4">
      <c r="A24" s="27" t="s">
        <v>17</v>
      </c>
      <c r="B24" s="37" t="s">
        <v>17</v>
      </c>
      <c r="C24" s="31">
        <v>8330</v>
      </c>
    </row>
    <row r="25" spans="1:3" ht="15" thickBot="1" x14ac:dyDescent="0.4">
      <c r="A25" s="27" t="s">
        <v>11</v>
      </c>
      <c r="B25" s="37" t="s">
        <v>11</v>
      </c>
      <c r="C25" s="31">
        <v>6321</v>
      </c>
    </row>
    <row r="26" spans="1:3" ht="15" thickBot="1" x14ac:dyDescent="0.4">
      <c r="A26" s="27" t="s">
        <v>32</v>
      </c>
      <c r="B26" s="37" t="s">
        <v>32</v>
      </c>
      <c r="C26" s="31">
        <v>1542</v>
      </c>
    </row>
    <row r="27" spans="1:3" ht="15" thickBot="1" x14ac:dyDescent="0.4">
      <c r="A27" s="27" t="s">
        <v>30</v>
      </c>
      <c r="B27" s="37" t="s">
        <v>30</v>
      </c>
      <c r="C27" s="31">
        <v>1250</v>
      </c>
    </row>
    <row r="28" spans="1:3" ht="15" thickBot="1" x14ac:dyDescent="0.4">
      <c r="A28" s="27" t="s">
        <v>35</v>
      </c>
      <c r="B28" s="37" t="s">
        <v>35</v>
      </c>
      <c r="C28" s="31">
        <v>1133</v>
      </c>
    </row>
    <row r="29" spans="1:3" ht="15" thickBot="1" x14ac:dyDescent="0.4">
      <c r="B29" s="37" t="s">
        <v>51</v>
      </c>
      <c r="C29" s="31">
        <v>32</v>
      </c>
    </row>
    <row r="30" spans="1:3" ht="15" thickBot="1" x14ac:dyDescent="0.4">
      <c r="B30" s="37" t="s">
        <v>50</v>
      </c>
      <c r="C30" s="31">
        <v>288</v>
      </c>
    </row>
    <row r="31" spans="1:3" ht="15" thickBot="1" x14ac:dyDescent="0.4">
      <c r="A31" s="27" t="s">
        <v>31</v>
      </c>
      <c r="B31" s="37" t="s">
        <v>31</v>
      </c>
      <c r="C31" s="31">
        <v>593</v>
      </c>
    </row>
    <row r="32" spans="1:3" ht="15" thickBot="1" x14ac:dyDescent="0.4">
      <c r="A32" s="27" t="s">
        <v>42</v>
      </c>
      <c r="B32" s="37" t="s">
        <v>42</v>
      </c>
      <c r="C32" s="31">
        <v>391</v>
      </c>
    </row>
    <row r="33" spans="1:3" ht="15" thickBot="1" x14ac:dyDescent="0.4">
      <c r="A33" s="27" t="s">
        <v>8</v>
      </c>
      <c r="B33" s="37" t="s">
        <v>8</v>
      </c>
      <c r="C33" s="31">
        <v>15639</v>
      </c>
    </row>
    <row r="34" spans="1:3" ht="15" thickBot="1" x14ac:dyDescent="0.4">
      <c r="A34" s="27" t="s">
        <v>44</v>
      </c>
      <c r="B34" s="37" t="s">
        <v>44</v>
      </c>
      <c r="C34" s="31">
        <v>548</v>
      </c>
    </row>
    <row r="35" spans="1:3" ht="15" thickBot="1" x14ac:dyDescent="0.4">
      <c r="A35" s="27" t="s">
        <v>7</v>
      </c>
      <c r="B35" s="37" t="s">
        <v>7</v>
      </c>
      <c r="C35" s="31">
        <v>32445</v>
      </c>
    </row>
    <row r="36" spans="1:3" ht="15" thickBot="1" x14ac:dyDescent="0.4">
      <c r="A36" s="27" t="s">
        <v>24</v>
      </c>
      <c r="B36" s="37" t="s">
        <v>24</v>
      </c>
      <c r="C36" s="31">
        <v>1551</v>
      </c>
    </row>
    <row r="37" spans="1:3" ht="15" thickBot="1" x14ac:dyDescent="0.4">
      <c r="B37" s="37" t="s">
        <v>53</v>
      </c>
      <c r="C37" s="31">
        <v>87</v>
      </c>
    </row>
    <row r="38" spans="1:3" ht="15" thickBot="1" x14ac:dyDescent="0.4">
      <c r="A38" s="27" t="s">
        <v>21</v>
      </c>
      <c r="B38" s="37" t="s">
        <v>21</v>
      </c>
      <c r="C38" s="31">
        <v>3069</v>
      </c>
    </row>
    <row r="39" spans="1:3" ht="15" thickBot="1" x14ac:dyDescent="0.4">
      <c r="A39" s="27" t="s">
        <v>46</v>
      </c>
      <c r="B39" s="37" t="s">
        <v>46</v>
      </c>
      <c r="C39" s="31">
        <v>424</v>
      </c>
    </row>
    <row r="40" spans="1:3" ht="15" thickBot="1" x14ac:dyDescent="0.4">
      <c r="A40" s="27" t="s">
        <v>37</v>
      </c>
      <c r="B40" s="37" t="s">
        <v>37</v>
      </c>
      <c r="C40" s="31">
        <v>237</v>
      </c>
    </row>
    <row r="41" spans="1:3" ht="15" thickBot="1" x14ac:dyDescent="0.4">
      <c r="A41" s="27" t="s">
        <v>19</v>
      </c>
      <c r="B41" s="37" t="s">
        <v>19</v>
      </c>
      <c r="C41" s="31">
        <v>6963</v>
      </c>
    </row>
    <row r="42" spans="1:3" ht="13" thickBot="1" x14ac:dyDescent="0.4">
      <c r="A42" s="27" t="s">
        <v>65</v>
      </c>
      <c r="B42" s="3" t="s">
        <v>65</v>
      </c>
      <c r="C42" s="31">
        <v>169</v>
      </c>
    </row>
    <row r="43" spans="1:3" ht="15" thickBot="1" x14ac:dyDescent="0.4">
      <c r="B43" s="37" t="s">
        <v>40</v>
      </c>
      <c r="C43" s="31">
        <v>984</v>
      </c>
    </row>
    <row r="44" spans="1:3" ht="15" thickBot="1" x14ac:dyDescent="0.4">
      <c r="A44" s="27" t="s">
        <v>25</v>
      </c>
      <c r="B44" s="37" t="s">
        <v>25</v>
      </c>
      <c r="C44" s="31">
        <v>972</v>
      </c>
    </row>
    <row r="45" spans="1:3" ht="15" thickBot="1" x14ac:dyDescent="0.4">
      <c r="A45" s="27" t="s">
        <v>54</v>
      </c>
      <c r="B45" s="37" t="s">
        <v>54</v>
      </c>
      <c r="C45" s="31">
        <v>109</v>
      </c>
    </row>
    <row r="46" spans="1:3" ht="15" thickBot="1" x14ac:dyDescent="0.4">
      <c r="A46" s="27" t="s">
        <v>20</v>
      </c>
      <c r="B46" s="37" t="s">
        <v>20</v>
      </c>
      <c r="C46" s="31">
        <v>749</v>
      </c>
    </row>
    <row r="47" spans="1:3" ht="15" thickBot="1" x14ac:dyDescent="0.4">
      <c r="A47" s="27" t="s">
        <v>15</v>
      </c>
      <c r="B47" s="37" t="s">
        <v>15</v>
      </c>
      <c r="C47" s="31">
        <v>3340</v>
      </c>
    </row>
    <row r="48" spans="1:3" ht="15" thickBot="1" x14ac:dyDescent="0.4">
      <c r="A48" s="27" t="s">
        <v>28</v>
      </c>
      <c r="B48" s="37" t="s">
        <v>28</v>
      </c>
      <c r="C48" s="31">
        <v>216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1968</v>
      </c>
    </row>
    <row r="51" spans="1:3" ht="15" thickBot="1" x14ac:dyDescent="0.4">
      <c r="A51" s="27" t="s">
        <v>9</v>
      </c>
      <c r="B51" s="37" t="s">
        <v>9</v>
      </c>
      <c r="C51" s="31">
        <v>1438</v>
      </c>
    </row>
    <row r="52" spans="1:3" ht="15" thickBot="1" x14ac:dyDescent="0.4">
      <c r="B52" s="37" t="s">
        <v>56</v>
      </c>
      <c r="C52" s="31">
        <v>97</v>
      </c>
    </row>
    <row r="53" spans="1:3" ht="15" thickBot="1" x14ac:dyDescent="0.4">
      <c r="A53" s="27" t="s">
        <v>22</v>
      </c>
      <c r="B53" s="37" t="s">
        <v>22</v>
      </c>
      <c r="C53" s="31">
        <v>821</v>
      </c>
    </row>
    <row r="54" spans="1:3" ht="15" thickBot="1" x14ac:dyDescent="0.4">
      <c r="A54" s="27" t="s">
        <v>55</v>
      </c>
      <c r="B54" s="47" t="s">
        <v>55</v>
      </c>
      <c r="C54" s="32">
        <v>21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3BDD767A-F3C0-4A8C-8159-770788898293}"/>
    <hyperlink ref="B6" r:id="rId2" display="https://www.worldometers.info/coronavirus/usa/california/" xr:uid="{10CE89FF-6B3A-4E74-A955-888F70FAA150}"/>
    <hyperlink ref="B11" r:id="rId3" display="https://www.worldometers.info/coronavirus/usa/florida/" xr:uid="{713C2568-BA1F-4F52-9CE0-1B4DA0F6CD45}"/>
    <hyperlink ref="B47" r:id="rId4" display="https://www.worldometers.info/coronavirus/usa/texas/" xr:uid="{3CF22E24-D8DF-4CDF-90DC-405BB4568F4E}"/>
    <hyperlink ref="B33" r:id="rId5" display="https://www.worldometers.info/coronavirus/usa/new-jersey/" xr:uid="{EBEF95DE-954C-4495-9E45-9B644799C2BA}"/>
    <hyperlink ref="B16" r:id="rId6" display="https://www.worldometers.info/coronavirus/usa/illinois/" xr:uid="{18959F41-09BE-4F5D-B6FA-3CADE393DCAA}"/>
    <hyperlink ref="B4" r:id="rId7" display="https://www.worldometers.info/coronavirus/usa/arizona/" xr:uid="{0A3A8EF2-FF8E-4DE1-9B24-67F5E16AD9AD}"/>
    <hyperlink ref="B12" r:id="rId8" display="https://www.worldometers.info/coronavirus/usa/georgia/" xr:uid="{7ED077C4-9C1E-4E3F-B60E-FBDE13244B47}"/>
    <hyperlink ref="B24" r:id="rId9" display="https://www.worldometers.info/coronavirus/usa/massachusetts/" xr:uid="{7E616AEA-7BB2-497B-8566-E3639DA79DAE}"/>
    <hyperlink ref="B41" r:id="rId10" display="https://www.worldometers.info/coronavirus/usa/pennsylvania/" xr:uid="{E7B893D7-4CA3-494E-9CA1-B6ADCE2045D0}"/>
    <hyperlink ref="B36" r:id="rId11" display="https://www.worldometers.info/coronavirus/usa/north-carolina/" xr:uid="{0987D7EF-C777-43AD-AA60-C6C855A9CDE4}"/>
    <hyperlink ref="B21" r:id="rId12" display="https://www.worldometers.info/coronavirus/usa/louisiana/" xr:uid="{0518231D-7DE5-457D-9D7F-4C180857EC63}"/>
    <hyperlink ref="B25" r:id="rId13" display="https://www.worldometers.info/coronavirus/usa/michigan/" xr:uid="{99130F04-002B-4C0D-991F-1EBB0454CE5D}"/>
    <hyperlink ref="B23" r:id="rId14" display="https://www.worldometers.info/coronavirus/usa/maryland/" xr:uid="{305C54A6-66CE-4DDD-BD34-5F1AB2B2B8AA}"/>
    <hyperlink ref="B50" r:id="rId15" display="https://www.worldometers.info/coronavirus/usa/virginia/" xr:uid="{6A614FDA-1F99-420D-9C0F-6BDEE2D61041}"/>
    <hyperlink ref="B38" r:id="rId16" display="https://www.worldometers.info/coronavirus/usa/ohio/" xr:uid="{9A71DFC6-C324-4F34-83AE-FE16CE62F3A8}"/>
    <hyperlink ref="B46" r:id="rId17" display="https://www.worldometers.info/coronavirus/usa/tennessee/" xr:uid="{2F0B6D41-B39C-4714-A685-273FA5E735A5}"/>
    <hyperlink ref="B44" r:id="rId18" display="https://www.worldometers.info/coronavirus/usa/south-carolina/" xr:uid="{1C937266-DC38-4D20-A0C4-B6A1106128CF}"/>
    <hyperlink ref="B2" r:id="rId19" display="https://www.worldometers.info/coronavirus/usa/alabama/" xr:uid="{31BD4D4B-C886-492B-8319-B448AF9B6801}"/>
    <hyperlink ref="B17" r:id="rId20" display="https://www.worldometers.info/coronavirus/usa/indiana/" xr:uid="{4C021A38-6C5D-462E-9F54-3488D1B5D42E}"/>
    <hyperlink ref="B8" r:id="rId21" display="https://www.worldometers.info/coronavirus/usa/connecticut/" xr:uid="{056FD19C-5233-4E2E-83F3-7AC13A9DB2D5}"/>
    <hyperlink ref="B26" r:id="rId22" display="https://www.worldometers.info/coronavirus/usa/minnesota/" xr:uid="{3341F57C-500F-41D5-BF64-6EFB0F2CB6A2}"/>
    <hyperlink ref="B51" r:id="rId23" display="https://www.worldometers.info/coronavirus/usa/washington/" xr:uid="{A4748554-7B69-4517-8CF2-F8AABCBC3FCC}"/>
    <hyperlink ref="B7" r:id="rId24" display="https://www.worldometers.info/coronavirus/usa/colorado/" xr:uid="{89DAD446-85BD-4B6B-B29B-DCE8E95B048C}"/>
    <hyperlink ref="B53" r:id="rId25" display="https://www.worldometers.info/coronavirus/usa/wisconsin/" xr:uid="{0D8B9A72-97E3-4851-A60F-96C6143EBCFD}"/>
    <hyperlink ref="B27" r:id="rId26" display="https://www.worldometers.info/coronavirus/usa/mississippi/" xr:uid="{04B8F561-B413-4D7E-A2E7-38C17588E5DE}"/>
    <hyperlink ref="B18" r:id="rId27" display="https://www.worldometers.info/coronavirus/usa/iowa/" xr:uid="{52ED0BF0-6BAB-4498-A6AE-691FF4818284}"/>
    <hyperlink ref="B28" r:id="rId28" display="https://www.worldometers.info/coronavirus/usa/missouri/" xr:uid="{D1120AE5-F914-4285-AE37-659146EC13D8}"/>
    <hyperlink ref="B48" r:id="rId29" display="https://www.worldometers.info/coronavirus/usa/utah/" xr:uid="{AFCE5F86-1508-44D2-B58F-963C9B31A5DD}"/>
    <hyperlink ref="B5" r:id="rId30" display="https://www.worldometers.info/coronavirus/usa/arkansas/" xr:uid="{7D649690-19D2-4EB4-9C24-781B23FD98F2}"/>
    <hyperlink ref="B31" r:id="rId31" display="https://www.worldometers.info/coronavirus/usa/nevada/" xr:uid="{8A58CC40-2488-4577-A286-430D485BE0B8}"/>
    <hyperlink ref="B30" r:id="rId32" display="https://www.worldometers.info/coronavirus/usa/nebraska/" xr:uid="{CBA64FD1-5EBB-46DC-9379-985305869528}"/>
    <hyperlink ref="B39" r:id="rId33" display="https://www.worldometers.info/coronavirus/usa/oklahoma/" xr:uid="{0B7D5449-E7B5-4128-9667-D4EA9C2E1631}"/>
    <hyperlink ref="B19" r:id="rId34" display="https://www.worldometers.info/coronavirus/usa/kansas/" xr:uid="{5F1A98AF-8819-4F21-9148-62396001E82B}"/>
    <hyperlink ref="B20" r:id="rId35" display="https://www.worldometers.info/coronavirus/usa/kentucky/" xr:uid="{59BC9AFE-4A32-4FC5-8069-4ECC499955BF}"/>
    <hyperlink ref="B43" r:id="rId36" display="https://www.worldometers.info/coronavirus/usa/rhode-island/" xr:uid="{5168EBD9-C1F5-4918-B888-53F9B24725BA}"/>
    <hyperlink ref="B34" r:id="rId37" display="https://www.worldometers.info/coronavirus/usa/new-mexico/" xr:uid="{B00004DE-D94D-4DFE-A682-0357A1B84E57}"/>
    <hyperlink ref="B9" r:id="rId38" display="https://www.worldometers.info/coronavirus/usa/delaware/" xr:uid="{ACFA15B1-5C42-4409-9C86-817AD6CCFFD1}"/>
    <hyperlink ref="B40" r:id="rId39" display="https://www.worldometers.info/coronavirus/usa/oregon/" xr:uid="{63F4214F-CDCF-44C1-BD8E-D422A98483EA}"/>
    <hyperlink ref="B15" r:id="rId40" display="https://www.worldometers.info/coronavirus/usa/idaho/" xr:uid="{A9B9D198-C360-4F77-9F11-B09DB50041FD}"/>
    <hyperlink ref="B10" r:id="rId41" display="https://www.worldometers.info/coronavirus/usa/district-of-columbia/" xr:uid="{88A08B50-2969-4E4E-9AE6-7784A8276D45}"/>
    <hyperlink ref="B45" r:id="rId42" display="https://www.worldometers.info/coronavirus/usa/south-dakota/" xr:uid="{63AB845C-098C-4391-B6CA-612AEAC24755}"/>
    <hyperlink ref="B32" r:id="rId43" display="https://www.worldometers.info/coronavirus/usa/new-hampshire/" xr:uid="{E0780011-77E4-445A-94EB-2286345A238C}"/>
    <hyperlink ref="B37" r:id="rId44" display="https://www.worldometers.info/coronavirus/usa/north-dakota/" xr:uid="{E2FD62DE-FDF4-4474-938A-D1D21F100182}"/>
    <hyperlink ref="B52" r:id="rId45" display="https://www.worldometers.info/coronavirus/usa/west-virginia/" xr:uid="{0BF04A8A-8C07-4EE7-97F8-5068F3711EB9}"/>
    <hyperlink ref="B22" r:id="rId46" display="https://www.worldometers.info/coronavirus/usa/maine/" xr:uid="{A8451ABB-9872-48EC-A6AD-65D427AB5D7C}"/>
    <hyperlink ref="B54" r:id="rId47" display="https://www.worldometers.info/coronavirus/usa/wyoming/" xr:uid="{5F4BA388-AD02-4ACC-90E7-0172D8D3D801}"/>
    <hyperlink ref="B29" r:id="rId48" display="https://www.worldometers.info/coronavirus/usa/montana/" xr:uid="{EC445AD9-8A18-498A-A31C-A441E7D026D5}"/>
    <hyperlink ref="B3" r:id="rId49" display="https://www.worldometers.info/coronavirus/usa/alaska/" xr:uid="{9FB8E559-9D02-40E6-855B-646A22FF663F}"/>
    <hyperlink ref="B49" r:id="rId50" display="https://www.worldometers.info/coronavirus/usa/vermont/" xr:uid="{3EFB6957-B479-46F4-B213-B70F1F0A28DF}"/>
    <hyperlink ref="B14" r:id="rId51" display="https://www.worldometers.info/coronavirus/usa/hawaii/" xr:uid="{55FD8D06-E49A-4B0B-9BEB-DA18788AAA4A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2020-07-14T12:11:11Z</dcterms:modified>
</cp:coreProperties>
</file>