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20" documentId="8_{17E3AF15-E78F-4B93-8DB7-DE71CE5050B6}" xr6:coauthVersionLast="45" xr6:coauthVersionMax="45" xr10:uidLastSave="{C3E62016-5507-4B78-ABF8-40DBC599EE55}"/>
  <bookViews>
    <workbookView xWindow="5835" yWindow="-21360" windowWidth="27840" windowHeight="19110" activeTab="1" xr2:uid="{C2EC3F12-84D7-4DDA-AADC-120E6E7C982F}"/>
  </bookViews>
  <sheets>
    <sheet name="Data Updates" sheetId="1" r:id="rId1"/>
    <sheet name="US Filtered Data" sheetId="3" r:id="rId2"/>
    <sheet name="temp for State Deaths" sheetId="2" r:id="rId3"/>
    <sheet name="State to State Work" sheetId="4" r:id="rId4"/>
  </sheets>
  <definedNames>
    <definedName name="_xlnm._FilterDatabase" localSheetId="0" hidden="1">'Data Updates'!$A$1:$V$4</definedName>
    <definedName name="_xlnm._FilterDatabase" localSheetId="3" hidden="1">'State to State Work'!$A$1:$C$53</definedName>
    <definedName name="_xlnm._FilterDatabase" localSheetId="2" hidden="1">'temp for State Deaths'!$A$1:$A$56</definedName>
    <definedName name="_xlnm._FilterDatabase" localSheetId="1" hidden="1">'US Filtered Data'!$A$1:$O$66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5" i="3" l="1"/>
  <c r="L32" i="3" l="1"/>
  <c r="M32" i="3"/>
  <c r="N32" i="3"/>
  <c r="N48" i="3" l="1"/>
  <c r="N5" i="3"/>
  <c r="N41" i="3"/>
  <c r="N20" i="3"/>
  <c r="N53" i="3"/>
  <c r="N31" i="3"/>
  <c r="N38" i="3"/>
  <c r="N13" i="3"/>
  <c r="N30" i="3"/>
  <c r="N8" i="3"/>
  <c r="N56" i="3"/>
  <c r="N43" i="3"/>
  <c r="N27" i="3"/>
  <c r="N29" i="3"/>
  <c r="N51" i="3"/>
  <c r="N7" i="3"/>
  <c r="N36" i="3"/>
  <c r="N34" i="3"/>
  <c r="N55" i="3"/>
  <c r="N39" i="3"/>
  <c r="N49" i="3"/>
  <c r="N3" i="3"/>
  <c r="N26" i="3"/>
  <c r="N15" i="3"/>
  <c r="N45" i="3"/>
  <c r="N37" i="3"/>
  <c r="N33" i="3"/>
  <c r="N19" i="3"/>
  <c r="N22" i="3"/>
  <c r="N28" i="3"/>
  <c r="N46" i="3"/>
  <c r="N23" i="3"/>
  <c r="N24" i="3"/>
  <c r="N17" i="3"/>
  <c r="N44" i="3"/>
  <c r="N18" i="3"/>
  <c r="N52" i="3"/>
  <c r="N9" i="3"/>
  <c r="N25" i="3"/>
  <c r="N16" i="3"/>
  <c r="N54" i="3"/>
  <c r="N6" i="3"/>
  <c r="N14" i="3"/>
  <c r="N47" i="3"/>
  <c r="N21" i="3"/>
  <c r="N42" i="3"/>
  <c r="N11" i="3"/>
  <c r="N12" i="3"/>
  <c r="N50" i="3"/>
  <c r="N40" i="3"/>
  <c r="N2" i="3"/>
  <c r="N4" i="3"/>
  <c r="N35" i="3"/>
  <c r="N10" i="3"/>
  <c r="M17" i="3"/>
  <c r="O41" i="3" l="1"/>
  <c r="O3" i="3"/>
  <c r="O29" i="3"/>
  <c r="O38" i="3"/>
  <c r="O27" i="3"/>
  <c r="O17" i="3"/>
  <c r="O20" i="3"/>
  <c r="O32" i="3"/>
  <c r="O47" i="3"/>
  <c r="O16" i="3"/>
  <c r="O45" i="3"/>
  <c r="O40" i="3"/>
  <c r="O10" i="3"/>
  <c r="O12" i="3"/>
  <c r="O23" i="3"/>
  <c r="O50" i="3"/>
  <c r="O19" i="3"/>
  <c r="O54" i="3"/>
  <c r="O56" i="3"/>
  <c r="O22" i="3"/>
  <c r="O51" i="3"/>
  <c r="O24" i="3"/>
  <c r="O33" i="3"/>
  <c r="O13" i="3"/>
  <c r="O7" i="3"/>
  <c r="O46" i="3"/>
  <c r="O36" i="3"/>
  <c r="O39" i="3"/>
  <c r="O28" i="3"/>
  <c r="O55" i="3"/>
  <c r="O26" i="3"/>
  <c r="O53" i="3"/>
  <c r="O43" i="3"/>
  <c r="O48" i="3"/>
  <c r="O18" i="3"/>
  <c r="O11" i="3"/>
  <c r="O31" i="3"/>
  <c r="O34" i="3"/>
  <c r="O37" i="3"/>
  <c r="O14" i="3"/>
  <c r="O30" i="3"/>
  <c r="O5" i="3"/>
  <c r="O6" i="3"/>
  <c r="O52" i="3"/>
  <c r="O2" i="3"/>
  <c r="O25" i="3"/>
  <c r="O21" i="3"/>
  <c r="O8" i="3"/>
  <c r="O4" i="3"/>
  <c r="O9" i="3"/>
  <c r="O35" i="3"/>
  <c r="O42" i="3"/>
  <c r="O15" i="3"/>
  <c r="O44" i="3"/>
  <c r="O49" i="3" l="1"/>
  <c r="L17" i="3"/>
  <c r="L31" i="3"/>
  <c r="L18" i="3"/>
  <c r="L50" i="3"/>
  <c r="L37" i="3"/>
  <c r="L48" i="3"/>
  <c r="L45" i="3"/>
  <c r="L19" i="3"/>
  <c r="L26" i="3"/>
  <c r="L29" i="3"/>
  <c r="L4" i="3"/>
  <c r="L41" i="3"/>
  <c r="L36" i="3"/>
  <c r="L53" i="3"/>
  <c r="L2" i="3"/>
  <c r="L35" i="3"/>
  <c r="L22" i="3"/>
  <c r="L44" i="3"/>
  <c r="L30" i="3"/>
  <c r="L28" i="3"/>
  <c r="L14" i="3"/>
  <c r="L12" i="3"/>
  <c r="L13" i="3"/>
  <c r="L43" i="3"/>
  <c r="L3" i="3"/>
  <c r="L40" i="3"/>
  <c r="L47" i="3"/>
  <c r="L5" i="3"/>
  <c r="L34" i="3"/>
  <c r="L52" i="3"/>
  <c r="L9" i="3"/>
  <c r="L7" i="3"/>
  <c r="L39" i="3"/>
  <c r="L8" i="3"/>
  <c r="L49" i="3"/>
  <c r="L27" i="3"/>
  <c r="L11" i="3"/>
  <c r="L23" i="3"/>
  <c r="L46" i="3"/>
  <c r="L6" i="3"/>
  <c r="L21" i="3"/>
  <c r="L10" i="3"/>
  <c r="L42" i="3"/>
  <c r="L55" i="3"/>
  <c r="L54" i="3"/>
  <c r="L56" i="3"/>
  <c r="L24" i="3"/>
  <c r="L33" i="3"/>
  <c r="L15" i="3"/>
  <c r="L16" i="3"/>
  <c r="L20" i="3"/>
  <c r="L51" i="3"/>
  <c r="M27" i="3" l="1"/>
  <c r="M12" i="3"/>
  <c r="M22" i="3"/>
  <c r="M6" i="3"/>
  <c r="M48" i="3"/>
  <c r="M33" i="3"/>
  <c r="M11" i="3"/>
  <c r="M25" i="3"/>
  <c r="M28" i="3"/>
  <c r="M49" i="3"/>
  <c r="M43" i="3"/>
  <c r="M35" i="3"/>
  <c r="M13" i="3"/>
  <c r="M20" i="3"/>
  <c r="M38" i="3"/>
  <c r="M29" i="3"/>
  <c r="M30" i="3"/>
  <c r="M24" i="3"/>
  <c r="M31" i="3"/>
  <c r="M46" i="3"/>
  <c r="M44" i="3"/>
  <c r="M37" i="3"/>
  <c r="M39" i="3"/>
  <c r="M41" i="3"/>
  <c r="M4" i="3"/>
  <c r="M54" i="3"/>
  <c r="M19" i="3"/>
  <c r="M47" i="3"/>
  <c r="M40" i="3"/>
  <c r="M45" i="3"/>
  <c r="M7" i="3"/>
  <c r="M3" i="3"/>
  <c r="M42" i="3"/>
  <c r="M34" i="3"/>
  <c r="M56" i="3"/>
  <c r="M15" i="3"/>
  <c r="M9" i="3"/>
  <c r="M2" i="3"/>
  <c r="M53" i="3"/>
  <c r="M51" i="3"/>
  <c r="M8" i="3"/>
  <c r="M55" i="3"/>
  <c r="M5" i="3"/>
  <c r="M52" i="3"/>
  <c r="M14" i="3"/>
  <c r="M16" i="3"/>
  <c r="M10" i="3"/>
  <c r="M21" i="3"/>
  <c r="M50" i="3"/>
  <c r="M26" i="3"/>
  <c r="M23" i="3"/>
  <c r="M36" i="3"/>
  <c r="M18" i="3"/>
  <c r="L38" i="3" l="1"/>
  <c r="U2" i="1" l="1"/>
</calcChain>
</file>

<file path=xl/sharedStrings.xml><?xml version="1.0" encoding="utf-8"?>
<sst xmlns="http://schemas.openxmlformats.org/spreadsheetml/2006/main" count="321" uniqueCount="102">
  <si>
    <t>USA</t>
  </si>
  <si>
    <t>State</t>
  </si>
  <si>
    <t>Total</t>
  </si>
  <si>
    <t>Cases</t>
  </si>
  <si>
    <t>New</t>
  </si>
  <si>
    <t>Deaths</t>
  </si>
  <si>
    <t>Active</t>
  </si>
  <si>
    <t>New York</t>
  </si>
  <si>
    <t>New Jersey</t>
  </si>
  <si>
    <t>Washington</t>
  </si>
  <si>
    <t>California</t>
  </si>
  <si>
    <t>Michigan</t>
  </si>
  <si>
    <t>Illinois</t>
  </si>
  <si>
    <t>Florida</t>
  </si>
  <si>
    <t>Louisiana</t>
  </si>
  <si>
    <t>Texas</t>
  </si>
  <si>
    <t>Georgia</t>
  </si>
  <si>
    <t>Massachusetts</t>
  </si>
  <si>
    <t>Colorado</t>
  </si>
  <si>
    <t>Pennsylvania</t>
  </si>
  <si>
    <t>Tennessee</t>
  </si>
  <si>
    <t>Ohio</t>
  </si>
  <si>
    <t>Wisconsin</t>
  </si>
  <si>
    <t>Connecticut</t>
  </si>
  <si>
    <t>North Carolina</t>
  </si>
  <si>
    <t>South Carolina</t>
  </si>
  <si>
    <t>Maryland</t>
  </si>
  <si>
    <t>Indiana</t>
  </si>
  <si>
    <t>Utah</t>
  </si>
  <si>
    <t>Virginia</t>
  </si>
  <si>
    <t>Mississippi</t>
  </si>
  <si>
    <t>Nevada</t>
  </si>
  <si>
    <t>Minnesota</t>
  </si>
  <si>
    <t>Arizona</t>
  </si>
  <si>
    <t>Arkansas</t>
  </si>
  <si>
    <t>Missouri</t>
  </si>
  <si>
    <t>Alabama</t>
  </si>
  <si>
    <t>Oregon</t>
  </si>
  <si>
    <t>Kentucky</t>
  </si>
  <si>
    <t>Maine</t>
  </si>
  <si>
    <t>Rhode Island</t>
  </si>
  <si>
    <t>Iowa</t>
  </si>
  <si>
    <t>New Hampshire</t>
  </si>
  <si>
    <t>Delaware</t>
  </si>
  <si>
    <t>New Mexico</t>
  </si>
  <si>
    <t>Kansas</t>
  </si>
  <si>
    <t>Oklahoma</t>
  </si>
  <si>
    <t>Hawaii</t>
  </si>
  <si>
    <t>Vermont</t>
  </si>
  <si>
    <t>Idaho</t>
  </si>
  <si>
    <t>Nebraska</t>
  </si>
  <si>
    <t>Montana</t>
  </si>
  <si>
    <t>Alaska</t>
  </si>
  <si>
    <t>North Dakota</t>
  </si>
  <si>
    <t>South Dakota</t>
  </si>
  <si>
    <t>Wyoming</t>
  </si>
  <si>
    <t>West Virginia</t>
  </si>
  <si>
    <t>Current Data</t>
  </si>
  <si>
    <t xml:space="preserve">Case  </t>
  </si>
  <si>
    <t>Estimate</t>
  </si>
  <si>
    <t xml:space="preserve">Error  </t>
  </si>
  <si>
    <t>Rate</t>
  </si>
  <si>
    <t>Death Rate Adjusted</t>
  </si>
  <si>
    <t>District Of Columbia</t>
  </si>
  <si>
    <t>Guam</t>
  </si>
  <si>
    <t>Puerto Rico</t>
  </si>
  <si>
    <t>United States Virgin Islands</t>
  </si>
  <si>
    <t>Northern Mariana Islands</t>
  </si>
  <si>
    <t>Current German Death Rate</t>
  </si>
  <si>
    <t>No</t>
  </si>
  <si>
    <t>Symptoms</t>
  </si>
  <si>
    <t>Recover</t>
  </si>
  <si>
    <t>at Home</t>
  </si>
  <si>
    <t>Hospital</t>
  </si>
  <si>
    <t>Required</t>
  </si>
  <si>
    <t>Ventilator</t>
  </si>
  <si>
    <t>Projected</t>
  </si>
  <si>
    <t>Estimated Numbers of Patient Catagories</t>
  </si>
  <si>
    <t>Recovered</t>
  </si>
  <si>
    <t>Tot Cases/</t>
  </si>
  <si>
    <t>1M pop</t>
  </si>
  <si>
    <t>Deaths /</t>
  </si>
  <si>
    <t>Tests</t>
  </si>
  <si>
    <t>Tests /</t>
  </si>
  <si>
    <t>Data Based</t>
  </si>
  <si>
    <t>Death Rate</t>
  </si>
  <si>
    <t>Tests / 
1M pop</t>
  </si>
  <si>
    <t>Total 
Tests</t>
  </si>
  <si>
    <t>Tot Cases / 
1M pop</t>
  </si>
  <si>
    <t>Active 
Cases</t>
  </si>
  <si>
    <t>New 
Deaths</t>
  </si>
  <si>
    <t>Total 
Deaths</t>
  </si>
  <si>
    <t>New 
Cases</t>
  </si>
  <si>
    <t>Total 
Cases</t>
  </si>
  <si>
    <t>Deaths / 
1M pop</t>
  </si>
  <si>
    <t>District of Columbia</t>
  </si>
  <si>
    <t>deaths</t>
  </si>
  <si>
    <t>state</t>
  </si>
  <si>
    <t xml:space="preserve">Rate of Positive Tests </t>
  </si>
  <si>
    <t>CFR</t>
  </si>
  <si>
    <t>Estimated Cases</t>
  </si>
  <si>
    <t>Potential Increase 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</si>
</sst>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sz val="6"/>
      <color rgb="FF363945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666666"/>
      <name val="Arial"/>
      <family val="2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1"/>
      <color rgb="FF363945"/>
      <name val="Arial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EEAA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9" fillId="0" borderId="0"/>
  </cellStyleXfs>
  <cellXfs count="60">
    <xf numFmtId="0" fontId="0" fillId="0" borderId="0" xfId="0"/>
    <xf numFmtId="3" fontId="2" fillId="2" borderId="3" xfId="0" applyNumberFormat="1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left" vertical="top" wrapText="1"/>
    </xf>
    <xf numFmtId="10" fontId="0" fillId="0" borderId="0" xfId="2" applyNumberFormat="1" applyFont="1" applyAlignment="1">
      <alignment horizontal="center" vertical="center"/>
    </xf>
    <xf numFmtId="0" fontId="3" fillId="2" borderId="3" xfId="0" applyFont="1" applyFill="1" applyBorder="1" applyAlignment="1">
      <alignment horizontal="right" vertical="top" wrapText="1"/>
    </xf>
    <xf numFmtId="0" fontId="4" fillId="2" borderId="3" xfId="3" applyFill="1" applyBorder="1" applyAlignment="1">
      <alignment horizontal="right" vertical="top" wrapText="1"/>
    </xf>
    <xf numFmtId="0" fontId="5" fillId="2" borderId="4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right" vertical="top" wrapText="1"/>
    </xf>
    <xf numFmtId="9" fontId="0" fillId="0" borderId="0" xfId="0" applyNumberFormat="1"/>
    <xf numFmtId="9" fontId="0" fillId="0" borderId="0" xfId="2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5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6" fillId="0" borderId="2" xfId="0" applyFont="1" applyBorder="1" applyAlignment="1"/>
    <xf numFmtId="0" fontId="0" fillId="0" borderId="0" xfId="0" applyBorder="1"/>
    <xf numFmtId="0" fontId="0" fillId="0" borderId="0" xfId="0" applyFont="1" applyBorder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9" fillId="0" borderId="0" xfId="4" applyAlignment="1">
      <alignment horizontal="left" vertical="center"/>
    </xf>
    <xf numFmtId="165" fontId="10" fillId="0" borderId="0" xfId="2" applyNumberFormat="1" applyFont="1"/>
    <xf numFmtId="3" fontId="2" fillId="2" borderId="7" xfId="0" applyNumberFormat="1" applyFont="1" applyFill="1" applyBorder="1" applyAlignment="1">
      <alignment horizontal="right" vertical="top" wrapText="1"/>
    </xf>
    <xf numFmtId="0" fontId="3" fillId="2" borderId="7" xfId="0" applyFont="1" applyFill="1" applyBorder="1" applyAlignment="1">
      <alignment horizontal="right" vertical="top" wrapText="1"/>
    </xf>
    <xf numFmtId="1" fontId="2" fillId="2" borderId="3" xfId="0" applyNumberFormat="1" applyFont="1" applyFill="1" applyBorder="1" applyAlignment="1">
      <alignment horizontal="right" vertical="top" wrapText="1"/>
    </xf>
    <xf numFmtId="1" fontId="2" fillId="2" borderId="7" xfId="0" applyNumberFormat="1" applyFont="1" applyFill="1" applyBorder="1" applyAlignment="1">
      <alignment horizontal="right" vertical="top" wrapText="1"/>
    </xf>
    <xf numFmtId="1" fontId="9" fillId="0" borderId="0" xfId="4" applyNumberFormat="1" applyAlignment="1">
      <alignment horizontal="left" vertical="center"/>
    </xf>
    <xf numFmtId="0" fontId="4" fillId="2" borderId="3" xfId="3" applyFont="1" applyFill="1" applyBorder="1" applyAlignment="1">
      <alignment horizontal="right" vertical="top" wrapText="1"/>
    </xf>
    <xf numFmtId="0" fontId="11" fillId="2" borderId="3" xfId="0" applyFont="1" applyFill="1" applyBorder="1" applyAlignment="1">
      <alignment horizontal="right" vertical="top" wrapText="1"/>
    </xf>
    <xf numFmtId="1" fontId="0" fillId="0" borderId="0" xfId="0" applyNumberFormat="1"/>
    <xf numFmtId="0" fontId="4" fillId="2" borderId="4" xfId="3" applyFill="1" applyBorder="1" applyAlignment="1">
      <alignment horizontal="left" vertical="top" wrapText="1"/>
    </xf>
    <xf numFmtId="0" fontId="0" fillId="2" borderId="1" xfId="0" applyFill="1" applyBorder="1"/>
    <xf numFmtId="0" fontId="6" fillId="0" borderId="0" xfId="0" applyFont="1" applyBorder="1" applyAlignment="1"/>
    <xf numFmtId="164" fontId="12" fillId="0" borderId="0" xfId="1" applyNumberFormat="1" applyFont="1"/>
    <xf numFmtId="165" fontId="13" fillId="0" borderId="0" xfId="2" applyNumberFormat="1" applyFont="1"/>
    <xf numFmtId="165" fontId="14" fillId="0" borderId="0" xfId="2" applyNumberFormat="1" applyFont="1"/>
    <xf numFmtId="164" fontId="12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4" fillId="3" borderId="3" xfId="3" applyFont="1" applyFill="1" applyBorder="1" applyAlignment="1">
      <alignment horizontal="right" vertical="top" wrapText="1"/>
    </xf>
    <xf numFmtId="0" fontId="4" fillId="2" borderId="6" xfId="3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right" vertical="top" wrapText="1"/>
    </xf>
    <xf numFmtId="0" fontId="15" fillId="5" borderId="3" xfId="0" applyFont="1" applyFill="1" applyBorder="1" applyAlignment="1">
      <alignment horizontal="right" vertical="top" wrapText="1"/>
    </xf>
    <xf numFmtId="0" fontId="2" fillId="3" borderId="3" xfId="0" applyFont="1" applyFill="1" applyBorder="1" applyAlignment="1">
      <alignment horizontal="right" vertical="top" wrapText="1"/>
    </xf>
    <xf numFmtId="3" fontId="2" fillId="3" borderId="3" xfId="0" applyNumberFormat="1" applyFont="1" applyFill="1" applyBorder="1" applyAlignment="1">
      <alignment horizontal="righ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right" vertical="top" wrapText="1"/>
    </xf>
    <xf numFmtId="3" fontId="2" fillId="3" borderId="7" xfId="0" applyNumberFormat="1" applyFont="1" applyFill="1" applyBorder="1" applyAlignment="1">
      <alignment horizontal="right" vertical="top" wrapText="1"/>
    </xf>
    <xf numFmtId="0" fontId="4" fillId="3" borderId="7" xfId="3" applyFill="1" applyBorder="1" applyAlignment="1">
      <alignment horizontal="right" vertical="top" wrapText="1"/>
    </xf>
    <xf numFmtId="0" fontId="2" fillId="3" borderId="4" xfId="0" applyFont="1" applyFill="1" applyBorder="1" applyAlignment="1">
      <alignment horizontal="left" vertical="top" wrapText="1"/>
    </xf>
    <xf numFmtId="0" fontId="11" fillId="2" borderId="7" xfId="0" applyFont="1" applyFill="1" applyBorder="1" applyAlignment="1">
      <alignment horizontal="right" vertical="top" wrapText="1"/>
    </xf>
    <xf numFmtId="1" fontId="2" fillId="3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49694594-65EB-48DD-99BD-E73D77DED2B9}"/>
    <cellStyle name="Percent" xfId="2" builtinId="5"/>
  </cellStyles>
  <dxfs count="5"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usa/massachusetts/" TargetMode="External"/><Relationship Id="rId18" Type="http://schemas.openxmlformats.org/officeDocument/2006/relationships/hyperlink" Target="https://www.worldometers.info/coronavirus/usa/michigan/" TargetMode="External"/><Relationship Id="rId26" Type="http://schemas.openxmlformats.org/officeDocument/2006/relationships/hyperlink" Target="https://www.worldometers.info/coronavirus/usa/nevada/" TargetMode="External"/><Relationship Id="rId39" Type="http://schemas.openxmlformats.org/officeDocument/2006/relationships/hyperlink" Target="https://www.worldometers.info/coronavirus/usa/rhode-island/" TargetMode="External"/><Relationship Id="rId3" Type="http://schemas.openxmlformats.org/officeDocument/2006/relationships/hyperlink" Target="https://www.worldometers.info/coronavirus/usa/texas/" TargetMode="External"/><Relationship Id="rId21" Type="http://schemas.openxmlformats.org/officeDocument/2006/relationships/hyperlink" Target="https://www.worldometers.info/coronavirus/usa/mississippi/" TargetMode="External"/><Relationship Id="rId34" Type="http://schemas.openxmlformats.org/officeDocument/2006/relationships/hyperlink" Target="https://www.worldometers.info/coronavirus/usa/kansas/" TargetMode="External"/><Relationship Id="rId42" Type="http://schemas.openxmlformats.org/officeDocument/2006/relationships/hyperlink" Target="https://www.worldometers.info/coronavirus/usa/south-dakota/" TargetMode="External"/><Relationship Id="rId47" Type="http://schemas.openxmlformats.org/officeDocument/2006/relationships/hyperlink" Target="https://www.worldometers.info/coronavirus/usa/hawaii/" TargetMode="External"/><Relationship Id="rId50" Type="http://schemas.openxmlformats.org/officeDocument/2006/relationships/hyperlink" Target="https://www.worldometers.info/coronavirus/usa/wyoming/" TargetMode="External"/><Relationship Id="rId7" Type="http://schemas.openxmlformats.org/officeDocument/2006/relationships/hyperlink" Target="https://www.worldometers.info/coronavirus/usa/new-jersey/" TargetMode="External"/><Relationship Id="rId12" Type="http://schemas.openxmlformats.org/officeDocument/2006/relationships/hyperlink" Target="https://www.worldometers.info/coronavirus/usa/pennsylvania/" TargetMode="External"/><Relationship Id="rId17" Type="http://schemas.openxmlformats.org/officeDocument/2006/relationships/hyperlink" Target="https://www.worldometers.info/coronavirus/usa/virginia/" TargetMode="External"/><Relationship Id="rId25" Type="http://schemas.openxmlformats.org/officeDocument/2006/relationships/hyperlink" Target="https://www.worldometers.info/coronavirus/usa/minnesota/" TargetMode="External"/><Relationship Id="rId33" Type="http://schemas.openxmlformats.org/officeDocument/2006/relationships/hyperlink" Target="https://www.worldometers.info/coronavirus/usa/kentucky/" TargetMode="External"/><Relationship Id="rId38" Type="http://schemas.openxmlformats.org/officeDocument/2006/relationships/hyperlink" Target="https://www.worldometers.info/coronavirus/usa/oregon/" TargetMode="External"/><Relationship Id="rId46" Type="http://schemas.openxmlformats.org/officeDocument/2006/relationships/hyperlink" Target="https://www.worldometers.info/coronavirus/usa/montana/" TargetMode="External"/><Relationship Id="rId2" Type="http://schemas.openxmlformats.org/officeDocument/2006/relationships/hyperlink" Target="https://www.worldometers.info/coronavirus/usa/florida/" TargetMode="External"/><Relationship Id="rId16" Type="http://schemas.openxmlformats.org/officeDocument/2006/relationships/hyperlink" Target="https://www.worldometers.info/coronavirus/usa/south-carolina/" TargetMode="External"/><Relationship Id="rId20" Type="http://schemas.openxmlformats.org/officeDocument/2006/relationships/hyperlink" Target="https://www.worldometers.info/coronavirus/usa/indiana/" TargetMode="External"/><Relationship Id="rId29" Type="http://schemas.openxmlformats.org/officeDocument/2006/relationships/hyperlink" Target="https://www.worldometers.info/coronavirus/usa/connecticut/" TargetMode="External"/><Relationship Id="rId41" Type="http://schemas.openxmlformats.org/officeDocument/2006/relationships/hyperlink" Target="https://www.worldometers.info/coronavirus/usa/district-of-columbia/" TargetMode="External"/><Relationship Id="rId1" Type="http://schemas.openxmlformats.org/officeDocument/2006/relationships/hyperlink" Target="https://www.worldometers.info/coronavirus/usa/california/" TargetMode="External"/><Relationship Id="rId6" Type="http://schemas.openxmlformats.org/officeDocument/2006/relationships/hyperlink" Target="https://www.worldometers.info/coronavirus/usa/illinois/" TargetMode="External"/><Relationship Id="rId11" Type="http://schemas.openxmlformats.org/officeDocument/2006/relationships/hyperlink" Target="https://www.worldometers.info/coronavirus/usa/tennessee/" TargetMode="External"/><Relationship Id="rId24" Type="http://schemas.openxmlformats.org/officeDocument/2006/relationships/hyperlink" Target="https://www.worldometers.info/coronavirus/usa/wisconsin/" TargetMode="External"/><Relationship Id="rId32" Type="http://schemas.openxmlformats.org/officeDocument/2006/relationships/hyperlink" Target="https://www.worldometers.info/coronavirus/usa/utah/" TargetMode="External"/><Relationship Id="rId37" Type="http://schemas.openxmlformats.org/officeDocument/2006/relationships/hyperlink" Target="https://www.worldometers.info/coronavirus/usa/new-mexico/" TargetMode="External"/><Relationship Id="rId40" Type="http://schemas.openxmlformats.org/officeDocument/2006/relationships/hyperlink" Target="https://www.worldometers.info/coronavirus/usa/delaware/" TargetMode="External"/><Relationship Id="rId45" Type="http://schemas.openxmlformats.org/officeDocument/2006/relationships/hyperlink" Target="https://www.worldometers.info/coronavirus/usa/new-hampshire/" TargetMode="External"/><Relationship Id="rId5" Type="http://schemas.openxmlformats.org/officeDocument/2006/relationships/hyperlink" Target="https://www.worldometers.info/coronavirus/usa/georgia/" TargetMode="External"/><Relationship Id="rId15" Type="http://schemas.openxmlformats.org/officeDocument/2006/relationships/hyperlink" Target="https://www.worldometers.info/coronavirus/usa/ohio/" TargetMode="External"/><Relationship Id="rId23" Type="http://schemas.openxmlformats.org/officeDocument/2006/relationships/hyperlink" Target="https://www.worldometers.info/coronavirus/usa/missouri/" TargetMode="External"/><Relationship Id="rId28" Type="http://schemas.openxmlformats.org/officeDocument/2006/relationships/hyperlink" Target="https://www.worldometers.info/coronavirus/usa/arkansas/" TargetMode="External"/><Relationship Id="rId36" Type="http://schemas.openxmlformats.org/officeDocument/2006/relationships/hyperlink" Target="https://www.worldometers.info/coronavirus/usa/idaho/" TargetMode="External"/><Relationship Id="rId49" Type="http://schemas.openxmlformats.org/officeDocument/2006/relationships/hyperlink" Target="https://www.worldometers.info/coronavirus/usa/alaska/" TargetMode="External"/><Relationship Id="rId10" Type="http://schemas.openxmlformats.org/officeDocument/2006/relationships/hyperlink" Target="https://www.worldometers.info/coronavirus/usa/louisiana/" TargetMode="External"/><Relationship Id="rId19" Type="http://schemas.openxmlformats.org/officeDocument/2006/relationships/hyperlink" Target="https://www.worldometers.info/coronavirus/usa/maryland/" TargetMode="External"/><Relationship Id="rId31" Type="http://schemas.openxmlformats.org/officeDocument/2006/relationships/hyperlink" Target="https://www.worldometers.info/coronavirus/usa/oklahoma/" TargetMode="External"/><Relationship Id="rId44" Type="http://schemas.openxmlformats.org/officeDocument/2006/relationships/hyperlink" Target="https://www.worldometers.info/coronavirus/usa/west-virginia/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www.worldometers.info/coronavirus/usa/new-york/" TargetMode="External"/><Relationship Id="rId9" Type="http://schemas.openxmlformats.org/officeDocument/2006/relationships/hyperlink" Target="https://www.worldometers.info/coronavirus/usa/north-carolina/" TargetMode="External"/><Relationship Id="rId14" Type="http://schemas.openxmlformats.org/officeDocument/2006/relationships/hyperlink" Target="https://www.worldometers.info/coronavirus/usa/alabama/" TargetMode="External"/><Relationship Id="rId22" Type="http://schemas.openxmlformats.org/officeDocument/2006/relationships/hyperlink" Target="https://www.worldometers.info/coronavirus/usa/washington/" TargetMode="External"/><Relationship Id="rId27" Type="http://schemas.openxmlformats.org/officeDocument/2006/relationships/hyperlink" Target="https://www.worldometers.info/coronavirus/usa/colorado/" TargetMode="External"/><Relationship Id="rId30" Type="http://schemas.openxmlformats.org/officeDocument/2006/relationships/hyperlink" Target="https://www.worldometers.info/coronavirus/usa/iowa/" TargetMode="External"/><Relationship Id="rId35" Type="http://schemas.openxmlformats.org/officeDocument/2006/relationships/hyperlink" Target="https://www.worldometers.info/coronavirus/usa/nebraska/" TargetMode="External"/><Relationship Id="rId43" Type="http://schemas.openxmlformats.org/officeDocument/2006/relationships/hyperlink" Target="https://www.worldometers.info/coronavirus/usa/north-dakota/" TargetMode="External"/><Relationship Id="rId48" Type="http://schemas.openxmlformats.org/officeDocument/2006/relationships/hyperlink" Target="https://www.worldometers.info/coronavirus/usa/maine/" TargetMode="External"/><Relationship Id="rId8" Type="http://schemas.openxmlformats.org/officeDocument/2006/relationships/hyperlink" Target="https://www.worldometers.info/coronavirus/usa/arizona/" TargetMode="External"/><Relationship Id="rId51" Type="http://schemas.openxmlformats.org/officeDocument/2006/relationships/hyperlink" Target="https://www.worldometers.info/coronavirus/usa/vermont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usa/massachusetts/" TargetMode="External"/><Relationship Id="rId18" Type="http://schemas.openxmlformats.org/officeDocument/2006/relationships/hyperlink" Target="https://www.worldometers.info/coronavirus/usa/michigan/" TargetMode="External"/><Relationship Id="rId26" Type="http://schemas.openxmlformats.org/officeDocument/2006/relationships/hyperlink" Target="https://www.worldometers.info/coronavirus/usa/nevada/" TargetMode="External"/><Relationship Id="rId39" Type="http://schemas.openxmlformats.org/officeDocument/2006/relationships/hyperlink" Target="https://www.worldometers.info/coronavirus/usa/rhode-island/" TargetMode="External"/><Relationship Id="rId3" Type="http://schemas.openxmlformats.org/officeDocument/2006/relationships/hyperlink" Target="https://www.worldometers.info/coronavirus/usa/texas/" TargetMode="External"/><Relationship Id="rId21" Type="http://schemas.openxmlformats.org/officeDocument/2006/relationships/hyperlink" Target="https://www.worldometers.info/coronavirus/usa/mississippi/" TargetMode="External"/><Relationship Id="rId34" Type="http://schemas.openxmlformats.org/officeDocument/2006/relationships/hyperlink" Target="https://www.worldometers.info/coronavirus/usa/kansas/" TargetMode="External"/><Relationship Id="rId42" Type="http://schemas.openxmlformats.org/officeDocument/2006/relationships/hyperlink" Target="https://www.worldometers.info/coronavirus/usa/south-dakota/" TargetMode="External"/><Relationship Id="rId47" Type="http://schemas.openxmlformats.org/officeDocument/2006/relationships/hyperlink" Target="https://www.worldometers.info/coronavirus/usa/hawaii/" TargetMode="External"/><Relationship Id="rId50" Type="http://schemas.openxmlformats.org/officeDocument/2006/relationships/hyperlink" Target="https://www.worldometers.info/coronavirus/usa/wyoming/" TargetMode="External"/><Relationship Id="rId7" Type="http://schemas.openxmlformats.org/officeDocument/2006/relationships/hyperlink" Target="https://www.worldometers.info/coronavirus/usa/new-jersey/" TargetMode="External"/><Relationship Id="rId12" Type="http://schemas.openxmlformats.org/officeDocument/2006/relationships/hyperlink" Target="https://www.worldometers.info/coronavirus/usa/pennsylvania/" TargetMode="External"/><Relationship Id="rId17" Type="http://schemas.openxmlformats.org/officeDocument/2006/relationships/hyperlink" Target="https://www.worldometers.info/coronavirus/usa/virginia/" TargetMode="External"/><Relationship Id="rId25" Type="http://schemas.openxmlformats.org/officeDocument/2006/relationships/hyperlink" Target="https://www.worldometers.info/coronavirus/usa/minnesota/" TargetMode="External"/><Relationship Id="rId33" Type="http://schemas.openxmlformats.org/officeDocument/2006/relationships/hyperlink" Target="https://www.worldometers.info/coronavirus/usa/kentucky/" TargetMode="External"/><Relationship Id="rId38" Type="http://schemas.openxmlformats.org/officeDocument/2006/relationships/hyperlink" Target="https://www.worldometers.info/coronavirus/usa/oregon/" TargetMode="External"/><Relationship Id="rId46" Type="http://schemas.openxmlformats.org/officeDocument/2006/relationships/hyperlink" Target="https://www.worldometers.info/coronavirus/usa/montana/" TargetMode="External"/><Relationship Id="rId2" Type="http://schemas.openxmlformats.org/officeDocument/2006/relationships/hyperlink" Target="https://www.worldometers.info/coronavirus/usa/florida/" TargetMode="External"/><Relationship Id="rId16" Type="http://schemas.openxmlformats.org/officeDocument/2006/relationships/hyperlink" Target="https://www.worldometers.info/coronavirus/usa/south-carolina/" TargetMode="External"/><Relationship Id="rId20" Type="http://schemas.openxmlformats.org/officeDocument/2006/relationships/hyperlink" Target="https://www.worldometers.info/coronavirus/usa/indiana/" TargetMode="External"/><Relationship Id="rId29" Type="http://schemas.openxmlformats.org/officeDocument/2006/relationships/hyperlink" Target="https://www.worldometers.info/coronavirus/usa/connecticut/" TargetMode="External"/><Relationship Id="rId41" Type="http://schemas.openxmlformats.org/officeDocument/2006/relationships/hyperlink" Target="https://www.worldometers.info/coronavirus/usa/district-of-columbia/" TargetMode="External"/><Relationship Id="rId1" Type="http://schemas.openxmlformats.org/officeDocument/2006/relationships/hyperlink" Target="https://www.worldometers.info/coronavirus/usa/california/" TargetMode="External"/><Relationship Id="rId6" Type="http://schemas.openxmlformats.org/officeDocument/2006/relationships/hyperlink" Target="https://www.worldometers.info/coronavirus/usa/illinois/" TargetMode="External"/><Relationship Id="rId11" Type="http://schemas.openxmlformats.org/officeDocument/2006/relationships/hyperlink" Target="https://www.worldometers.info/coronavirus/usa/tennessee/" TargetMode="External"/><Relationship Id="rId24" Type="http://schemas.openxmlformats.org/officeDocument/2006/relationships/hyperlink" Target="https://www.worldometers.info/coronavirus/usa/wisconsin/" TargetMode="External"/><Relationship Id="rId32" Type="http://schemas.openxmlformats.org/officeDocument/2006/relationships/hyperlink" Target="https://www.worldometers.info/coronavirus/usa/utah/" TargetMode="External"/><Relationship Id="rId37" Type="http://schemas.openxmlformats.org/officeDocument/2006/relationships/hyperlink" Target="https://www.worldometers.info/coronavirus/usa/new-mexico/" TargetMode="External"/><Relationship Id="rId40" Type="http://schemas.openxmlformats.org/officeDocument/2006/relationships/hyperlink" Target="https://www.worldometers.info/coronavirus/usa/delaware/" TargetMode="External"/><Relationship Id="rId45" Type="http://schemas.openxmlformats.org/officeDocument/2006/relationships/hyperlink" Target="https://www.worldometers.info/coronavirus/usa/new-hampshire/" TargetMode="External"/><Relationship Id="rId5" Type="http://schemas.openxmlformats.org/officeDocument/2006/relationships/hyperlink" Target="https://www.worldometers.info/coronavirus/usa/georgia/" TargetMode="External"/><Relationship Id="rId15" Type="http://schemas.openxmlformats.org/officeDocument/2006/relationships/hyperlink" Target="https://www.worldometers.info/coronavirus/usa/ohio/" TargetMode="External"/><Relationship Id="rId23" Type="http://schemas.openxmlformats.org/officeDocument/2006/relationships/hyperlink" Target="https://www.worldometers.info/coronavirus/usa/missouri/" TargetMode="External"/><Relationship Id="rId28" Type="http://schemas.openxmlformats.org/officeDocument/2006/relationships/hyperlink" Target="https://www.worldometers.info/coronavirus/usa/arkansas/" TargetMode="External"/><Relationship Id="rId36" Type="http://schemas.openxmlformats.org/officeDocument/2006/relationships/hyperlink" Target="https://www.worldometers.info/coronavirus/usa/idaho/" TargetMode="External"/><Relationship Id="rId49" Type="http://schemas.openxmlformats.org/officeDocument/2006/relationships/hyperlink" Target="https://www.worldometers.info/coronavirus/usa/alaska/" TargetMode="External"/><Relationship Id="rId10" Type="http://schemas.openxmlformats.org/officeDocument/2006/relationships/hyperlink" Target="https://www.worldometers.info/coronavirus/usa/louisiana/" TargetMode="External"/><Relationship Id="rId19" Type="http://schemas.openxmlformats.org/officeDocument/2006/relationships/hyperlink" Target="https://www.worldometers.info/coronavirus/usa/maryland/" TargetMode="External"/><Relationship Id="rId31" Type="http://schemas.openxmlformats.org/officeDocument/2006/relationships/hyperlink" Target="https://www.worldometers.info/coronavirus/usa/oklahoma/" TargetMode="External"/><Relationship Id="rId44" Type="http://schemas.openxmlformats.org/officeDocument/2006/relationships/hyperlink" Target="https://www.worldometers.info/coronavirus/usa/west-virginia/" TargetMode="External"/><Relationship Id="rId52" Type="http://schemas.openxmlformats.org/officeDocument/2006/relationships/printerSettings" Target="../printerSettings/printerSettings2.bin"/><Relationship Id="rId4" Type="http://schemas.openxmlformats.org/officeDocument/2006/relationships/hyperlink" Target="https://www.worldometers.info/coronavirus/usa/new-york/" TargetMode="External"/><Relationship Id="rId9" Type="http://schemas.openxmlformats.org/officeDocument/2006/relationships/hyperlink" Target="https://www.worldometers.info/coronavirus/usa/north-carolina/" TargetMode="External"/><Relationship Id="rId14" Type="http://schemas.openxmlformats.org/officeDocument/2006/relationships/hyperlink" Target="https://www.worldometers.info/coronavirus/usa/alabama/" TargetMode="External"/><Relationship Id="rId22" Type="http://schemas.openxmlformats.org/officeDocument/2006/relationships/hyperlink" Target="https://www.worldometers.info/coronavirus/usa/washington/" TargetMode="External"/><Relationship Id="rId27" Type="http://schemas.openxmlformats.org/officeDocument/2006/relationships/hyperlink" Target="https://www.worldometers.info/coronavirus/usa/colorado/" TargetMode="External"/><Relationship Id="rId30" Type="http://schemas.openxmlformats.org/officeDocument/2006/relationships/hyperlink" Target="https://www.worldometers.info/coronavirus/usa/iowa/" TargetMode="External"/><Relationship Id="rId35" Type="http://schemas.openxmlformats.org/officeDocument/2006/relationships/hyperlink" Target="https://www.worldometers.info/coronavirus/usa/nebraska/" TargetMode="External"/><Relationship Id="rId43" Type="http://schemas.openxmlformats.org/officeDocument/2006/relationships/hyperlink" Target="https://www.worldometers.info/coronavirus/usa/north-dakota/" TargetMode="External"/><Relationship Id="rId48" Type="http://schemas.openxmlformats.org/officeDocument/2006/relationships/hyperlink" Target="https://www.worldometers.info/coronavirus/usa/maine/" TargetMode="External"/><Relationship Id="rId8" Type="http://schemas.openxmlformats.org/officeDocument/2006/relationships/hyperlink" Target="https://www.worldometers.info/coronavirus/usa/arizona/" TargetMode="External"/><Relationship Id="rId51" Type="http://schemas.openxmlformats.org/officeDocument/2006/relationships/hyperlink" Target="https://www.worldometers.info/coronavirus/usa/vermont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usa/massachusetts/" TargetMode="External"/><Relationship Id="rId18" Type="http://schemas.openxmlformats.org/officeDocument/2006/relationships/hyperlink" Target="https://www.worldometers.info/coronavirus/usa/michigan/" TargetMode="External"/><Relationship Id="rId26" Type="http://schemas.openxmlformats.org/officeDocument/2006/relationships/hyperlink" Target="https://www.worldometers.info/coronavirus/usa/nevada/" TargetMode="External"/><Relationship Id="rId39" Type="http://schemas.openxmlformats.org/officeDocument/2006/relationships/hyperlink" Target="https://www.worldometers.info/coronavirus/usa/rhode-island/" TargetMode="External"/><Relationship Id="rId3" Type="http://schemas.openxmlformats.org/officeDocument/2006/relationships/hyperlink" Target="https://www.worldometers.info/coronavirus/usa/texas/" TargetMode="External"/><Relationship Id="rId21" Type="http://schemas.openxmlformats.org/officeDocument/2006/relationships/hyperlink" Target="https://www.worldometers.info/coronavirus/usa/mississippi/" TargetMode="External"/><Relationship Id="rId34" Type="http://schemas.openxmlformats.org/officeDocument/2006/relationships/hyperlink" Target="https://www.worldometers.info/coronavirus/usa/kansas/" TargetMode="External"/><Relationship Id="rId42" Type="http://schemas.openxmlformats.org/officeDocument/2006/relationships/hyperlink" Target="https://www.worldometers.info/coronavirus/usa/south-dakota/" TargetMode="External"/><Relationship Id="rId47" Type="http://schemas.openxmlformats.org/officeDocument/2006/relationships/hyperlink" Target="https://www.worldometers.info/coronavirus/usa/hawaii/" TargetMode="External"/><Relationship Id="rId50" Type="http://schemas.openxmlformats.org/officeDocument/2006/relationships/hyperlink" Target="https://www.worldometers.info/coronavirus/usa/wyoming/" TargetMode="External"/><Relationship Id="rId7" Type="http://schemas.openxmlformats.org/officeDocument/2006/relationships/hyperlink" Target="https://www.worldometers.info/coronavirus/usa/new-jersey/" TargetMode="External"/><Relationship Id="rId12" Type="http://schemas.openxmlformats.org/officeDocument/2006/relationships/hyperlink" Target="https://www.worldometers.info/coronavirus/usa/pennsylvania/" TargetMode="External"/><Relationship Id="rId17" Type="http://schemas.openxmlformats.org/officeDocument/2006/relationships/hyperlink" Target="https://www.worldometers.info/coronavirus/usa/virginia/" TargetMode="External"/><Relationship Id="rId25" Type="http://schemas.openxmlformats.org/officeDocument/2006/relationships/hyperlink" Target="https://www.worldometers.info/coronavirus/usa/minnesota/" TargetMode="External"/><Relationship Id="rId33" Type="http://schemas.openxmlformats.org/officeDocument/2006/relationships/hyperlink" Target="https://www.worldometers.info/coronavirus/usa/kentucky/" TargetMode="External"/><Relationship Id="rId38" Type="http://schemas.openxmlformats.org/officeDocument/2006/relationships/hyperlink" Target="https://www.worldometers.info/coronavirus/usa/oregon/" TargetMode="External"/><Relationship Id="rId46" Type="http://schemas.openxmlformats.org/officeDocument/2006/relationships/hyperlink" Target="https://www.worldometers.info/coronavirus/usa/montana/" TargetMode="External"/><Relationship Id="rId2" Type="http://schemas.openxmlformats.org/officeDocument/2006/relationships/hyperlink" Target="https://www.worldometers.info/coronavirus/usa/florida/" TargetMode="External"/><Relationship Id="rId16" Type="http://schemas.openxmlformats.org/officeDocument/2006/relationships/hyperlink" Target="https://www.worldometers.info/coronavirus/usa/south-carolina/" TargetMode="External"/><Relationship Id="rId20" Type="http://schemas.openxmlformats.org/officeDocument/2006/relationships/hyperlink" Target="https://www.worldometers.info/coronavirus/usa/indiana/" TargetMode="External"/><Relationship Id="rId29" Type="http://schemas.openxmlformats.org/officeDocument/2006/relationships/hyperlink" Target="https://www.worldometers.info/coronavirus/usa/connecticut/" TargetMode="External"/><Relationship Id="rId41" Type="http://schemas.openxmlformats.org/officeDocument/2006/relationships/hyperlink" Target="https://www.worldometers.info/coronavirus/usa/district-of-columbia/" TargetMode="External"/><Relationship Id="rId1" Type="http://schemas.openxmlformats.org/officeDocument/2006/relationships/hyperlink" Target="https://www.worldometers.info/coronavirus/usa/california/" TargetMode="External"/><Relationship Id="rId6" Type="http://schemas.openxmlformats.org/officeDocument/2006/relationships/hyperlink" Target="https://www.worldometers.info/coronavirus/usa/illinois/" TargetMode="External"/><Relationship Id="rId11" Type="http://schemas.openxmlformats.org/officeDocument/2006/relationships/hyperlink" Target="https://www.worldometers.info/coronavirus/usa/tennessee/" TargetMode="External"/><Relationship Id="rId24" Type="http://schemas.openxmlformats.org/officeDocument/2006/relationships/hyperlink" Target="https://www.worldometers.info/coronavirus/usa/wisconsin/" TargetMode="External"/><Relationship Id="rId32" Type="http://schemas.openxmlformats.org/officeDocument/2006/relationships/hyperlink" Target="https://www.worldometers.info/coronavirus/usa/utah/" TargetMode="External"/><Relationship Id="rId37" Type="http://schemas.openxmlformats.org/officeDocument/2006/relationships/hyperlink" Target="https://www.worldometers.info/coronavirus/usa/new-mexico/" TargetMode="External"/><Relationship Id="rId40" Type="http://schemas.openxmlformats.org/officeDocument/2006/relationships/hyperlink" Target="https://www.worldometers.info/coronavirus/usa/delaware/" TargetMode="External"/><Relationship Id="rId45" Type="http://schemas.openxmlformats.org/officeDocument/2006/relationships/hyperlink" Target="https://www.worldometers.info/coronavirus/usa/new-hampshire/" TargetMode="External"/><Relationship Id="rId5" Type="http://schemas.openxmlformats.org/officeDocument/2006/relationships/hyperlink" Target="https://www.worldometers.info/coronavirus/usa/georgia/" TargetMode="External"/><Relationship Id="rId15" Type="http://schemas.openxmlformats.org/officeDocument/2006/relationships/hyperlink" Target="https://www.worldometers.info/coronavirus/usa/ohio/" TargetMode="External"/><Relationship Id="rId23" Type="http://schemas.openxmlformats.org/officeDocument/2006/relationships/hyperlink" Target="https://www.worldometers.info/coronavirus/usa/missouri/" TargetMode="External"/><Relationship Id="rId28" Type="http://schemas.openxmlformats.org/officeDocument/2006/relationships/hyperlink" Target="https://www.worldometers.info/coronavirus/usa/arkansas/" TargetMode="External"/><Relationship Id="rId36" Type="http://schemas.openxmlformats.org/officeDocument/2006/relationships/hyperlink" Target="https://www.worldometers.info/coronavirus/usa/idaho/" TargetMode="External"/><Relationship Id="rId49" Type="http://schemas.openxmlformats.org/officeDocument/2006/relationships/hyperlink" Target="https://www.worldometers.info/coronavirus/usa/alaska/" TargetMode="External"/><Relationship Id="rId10" Type="http://schemas.openxmlformats.org/officeDocument/2006/relationships/hyperlink" Target="https://www.worldometers.info/coronavirus/usa/louisiana/" TargetMode="External"/><Relationship Id="rId19" Type="http://schemas.openxmlformats.org/officeDocument/2006/relationships/hyperlink" Target="https://www.worldometers.info/coronavirus/usa/maryland/" TargetMode="External"/><Relationship Id="rId31" Type="http://schemas.openxmlformats.org/officeDocument/2006/relationships/hyperlink" Target="https://www.worldometers.info/coronavirus/usa/oklahoma/" TargetMode="External"/><Relationship Id="rId44" Type="http://schemas.openxmlformats.org/officeDocument/2006/relationships/hyperlink" Target="https://www.worldometers.info/coronavirus/usa/west-virginia/" TargetMode="External"/><Relationship Id="rId4" Type="http://schemas.openxmlformats.org/officeDocument/2006/relationships/hyperlink" Target="https://www.worldometers.info/coronavirus/usa/new-york/" TargetMode="External"/><Relationship Id="rId9" Type="http://schemas.openxmlformats.org/officeDocument/2006/relationships/hyperlink" Target="https://www.worldometers.info/coronavirus/usa/north-carolina/" TargetMode="External"/><Relationship Id="rId14" Type="http://schemas.openxmlformats.org/officeDocument/2006/relationships/hyperlink" Target="https://www.worldometers.info/coronavirus/usa/alabama/" TargetMode="External"/><Relationship Id="rId22" Type="http://schemas.openxmlformats.org/officeDocument/2006/relationships/hyperlink" Target="https://www.worldometers.info/coronavirus/usa/washington/" TargetMode="External"/><Relationship Id="rId27" Type="http://schemas.openxmlformats.org/officeDocument/2006/relationships/hyperlink" Target="https://www.worldometers.info/coronavirus/usa/colorado/" TargetMode="External"/><Relationship Id="rId30" Type="http://schemas.openxmlformats.org/officeDocument/2006/relationships/hyperlink" Target="https://www.worldometers.info/coronavirus/usa/iowa/" TargetMode="External"/><Relationship Id="rId35" Type="http://schemas.openxmlformats.org/officeDocument/2006/relationships/hyperlink" Target="https://www.worldometers.info/coronavirus/usa/nebraska/" TargetMode="External"/><Relationship Id="rId43" Type="http://schemas.openxmlformats.org/officeDocument/2006/relationships/hyperlink" Target="https://www.worldometers.info/coronavirus/usa/north-dakota/" TargetMode="External"/><Relationship Id="rId48" Type="http://schemas.openxmlformats.org/officeDocument/2006/relationships/hyperlink" Target="https://www.worldometers.info/coronavirus/usa/maine/" TargetMode="External"/><Relationship Id="rId8" Type="http://schemas.openxmlformats.org/officeDocument/2006/relationships/hyperlink" Target="https://www.worldometers.info/coronavirus/usa/arizona/" TargetMode="External"/><Relationship Id="rId51" Type="http://schemas.openxmlformats.org/officeDocument/2006/relationships/hyperlink" Target="https://www.worldometers.info/coronavirus/usa/vermont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usa/massachusetts/" TargetMode="External"/><Relationship Id="rId18" Type="http://schemas.openxmlformats.org/officeDocument/2006/relationships/hyperlink" Target="https://www.worldometers.info/coronavirus/usa/michigan/" TargetMode="External"/><Relationship Id="rId26" Type="http://schemas.openxmlformats.org/officeDocument/2006/relationships/hyperlink" Target="https://www.worldometers.info/coronavirus/usa/nevada/" TargetMode="External"/><Relationship Id="rId39" Type="http://schemas.openxmlformats.org/officeDocument/2006/relationships/hyperlink" Target="https://www.worldometers.info/coronavirus/usa/rhode-island/" TargetMode="External"/><Relationship Id="rId3" Type="http://schemas.openxmlformats.org/officeDocument/2006/relationships/hyperlink" Target="https://www.worldometers.info/coronavirus/usa/texas/" TargetMode="External"/><Relationship Id="rId21" Type="http://schemas.openxmlformats.org/officeDocument/2006/relationships/hyperlink" Target="https://www.worldometers.info/coronavirus/usa/mississippi/" TargetMode="External"/><Relationship Id="rId34" Type="http://schemas.openxmlformats.org/officeDocument/2006/relationships/hyperlink" Target="https://www.worldometers.info/coronavirus/usa/kansas/" TargetMode="External"/><Relationship Id="rId42" Type="http://schemas.openxmlformats.org/officeDocument/2006/relationships/hyperlink" Target="https://www.worldometers.info/coronavirus/usa/south-dakota/" TargetMode="External"/><Relationship Id="rId47" Type="http://schemas.openxmlformats.org/officeDocument/2006/relationships/hyperlink" Target="https://www.worldometers.info/coronavirus/usa/hawaii/" TargetMode="External"/><Relationship Id="rId50" Type="http://schemas.openxmlformats.org/officeDocument/2006/relationships/hyperlink" Target="https://www.worldometers.info/coronavirus/usa/wyoming/" TargetMode="External"/><Relationship Id="rId7" Type="http://schemas.openxmlformats.org/officeDocument/2006/relationships/hyperlink" Target="https://www.worldometers.info/coronavirus/usa/new-jersey/" TargetMode="External"/><Relationship Id="rId12" Type="http://schemas.openxmlformats.org/officeDocument/2006/relationships/hyperlink" Target="https://www.worldometers.info/coronavirus/usa/pennsylvania/" TargetMode="External"/><Relationship Id="rId17" Type="http://schemas.openxmlformats.org/officeDocument/2006/relationships/hyperlink" Target="https://www.worldometers.info/coronavirus/usa/virginia/" TargetMode="External"/><Relationship Id="rId25" Type="http://schemas.openxmlformats.org/officeDocument/2006/relationships/hyperlink" Target="https://www.worldometers.info/coronavirus/usa/minnesota/" TargetMode="External"/><Relationship Id="rId33" Type="http://schemas.openxmlformats.org/officeDocument/2006/relationships/hyperlink" Target="https://www.worldometers.info/coronavirus/usa/kentucky/" TargetMode="External"/><Relationship Id="rId38" Type="http://schemas.openxmlformats.org/officeDocument/2006/relationships/hyperlink" Target="https://www.worldometers.info/coronavirus/usa/oregon/" TargetMode="External"/><Relationship Id="rId46" Type="http://schemas.openxmlformats.org/officeDocument/2006/relationships/hyperlink" Target="https://www.worldometers.info/coronavirus/usa/montana/" TargetMode="External"/><Relationship Id="rId2" Type="http://schemas.openxmlformats.org/officeDocument/2006/relationships/hyperlink" Target="https://www.worldometers.info/coronavirus/usa/florida/" TargetMode="External"/><Relationship Id="rId16" Type="http://schemas.openxmlformats.org/officeDocument/2006/relationships/hyperlink" Target="https://www.worldometers.info/coronavirus/usa/south-carolina/" TargetMode="External"/><Relationship Id="rId20" Type="http://schemas.openxmlformats.org/officeDocument/2006/relationships/hyperlink" Target="https://www.worldometers.info/coronavirus/usa/indiana/" TargetMode="External"/><Relationship Id="rId29" Type="http://schemas.openxmlformats.org/officeDocument/2006/relationships/hyperlink" Target="https://www.worldometers.info/coronavirus/usa/connecticut/" TargetMode="External"/><Relationship Id="rId41" Type="http://schemas.openxmlformats.org/officeDocument/2006/relationships/hyperlink" Target="https://www.worldometers.info/coronavirus/usa/district-of-columbia/" TargetMode="External"/><Relationship Id="rId1" Type="http://schemas.openxmlformats.org/officeDocument/2006/relationships/hyperlink" Target="https://www.worldometers.info/coronavirus/usa/california/" TargetMode="External"/><Relationship Id="rId6" Type="http://schemas.openxmlformats.org/officeDocument/2006/relationships/hyperlink" Target="https://www.worldometers.info/coronavirus/usa/illinois/" TargetMode="External"/><Relationship Id="rId11" Type="http://schemas.openxmlformats.org/officeDocument/2006/relationships/hyperlink" Target="https://www.worldometers.info/coronavirus/usa/tennessee/" TargetMode="External"/><Relationship Id="rId24" Type="http://schemas.openxmlformats.org/officeDocument/2006/relationships/hyperlink" Target="https://www.worldometers.info/coronavirus/usa/wisconsin/" TargetMode="External"/><Relationship Id="rId32" Type="http://schemas.openxmlformats.org/officeDocument/2006/relationships/hyperlink" Target="https://www.worldometers.info/coronavirus/usa/utah/" TargetMode="External"/><Relationship Id="rId37" Type="http://schemas.openxmlformats.org/officeDocument/2006/relationships/hyperlink" Target="https://www.worldometers.info/coronavirus/usa/new-mexico/" TargetMode="External"/><Relationship Id="rId40" Type="http://schemas.openxmlformats.org/officeDocument/2006/relationships/hyperlink" Target="https://www.worldometers.info/coronavirus/usa/delaware/" TargetMode="External"/><Relationship Id="rId45" Type="http://schemas.openxmlformats.org/officeDocument/2006/relationships/hyperlink" Target="https://www.worldometers.info/coronavirus/usa/new-hampshire/" TargetMode="External"/><Relationship Id="rId5" Type="http://schemas.openxmlformats.org/officeDocument/2006/relationships/hyperlink" Target="https://www.worldometers.info/coronavirus/usa/georgia/" TargetMode="External"/><Relationship Id="rId15" Type="http://schemas.openxmlformats.org/officeDocument/2006/relationships/hyperlink" Target="https://www.worldometers.info/coronavirus/usa/ohio/" TargetMode="External"/><Relationship Id="rId23" Type="http://schemas.openxmlformats.org/officeDocument/2006/relationships/hyperlink" Target="https://www.worldometers.info/coronavirus/usa/missouri/" TargetMode="External"/><Relationship Id="rId28" Type="http://schemas.openxmlformats.org/officeDocument/2006/relationships/hyperlink" Target="https://www.worldometers.info/coronavirus/usa/arkansas/" TargetMode="External"/><Relationship Id="rId36" Type="http://schemas.openxmlformats.org/officeDocument/2006/relationships/hyperlink" Target="https://www.worldometers.info/coronavirus/usa/idaho/" TargetMode="External"/><Relationship Id="rId49" Type="http://schemas.openxmlformats.org/officeDocument/2006/relationships/hyperlink" Target="https://www.worldometers.info/coronavirus/usa/alaska/" TargetMode="External"/><Relationship Id="rId10" Type="http://schemas.openxmlformats.org/officeDocument/2006/relationships/hyperlink" Target="https://www.worldometers.info/coronavirus/usa/louisiana/" TargetMode="External"/><Relationship Id="rId19" Type="http://schemas.openxmlformats.org/officeDocument/2006/relationships/hyperlink" Target="https://www.worldometers.info/coronavirus/usa/maryland/" TargetMode="External"/><Relationship Id="rId31" Type="http://schemas.openxmlformats.org/officeDocument/2006/relationships/hyperlink" Target="https://www.worldometers.info/coronavirus/usa/oklahoma/" TargetMode="External"/><Relationship Id="rId44" Type="http://schemas.openxmlformats.org/officeDocument/2006/relationships/hyperlink" Target="https://www.worldometers.info/coronavirus/usa/west-virginia/" TargetMode="External"/><Relationship Id="rId52" Type="http://schemas.openxmlformats.org/officeDocument/2006/relationships/printerSettings" Target="../printerSettings/printerSettings3.bin"/><Relationship Id="rId4" Type="http://schemas.openxmlformats.org/officeDocument/2006/relationships/hyperlink" Target="https://www.worldometers.info/coronavirus/usa/new-york/" TargetMode="External"/><Relationship Id="rId9" Type="http://schemas.openxmlformats.org/officeDocument/2006/relationships/hyperlink" Target="https://www.worldometers.info/coronavirus/usa/north-carolina/" TargetMode="External"/><Relationship Id="rId14" Type="http://schemas.openxmlformats.org/officeDocument/2006/relationships/hyperlink" Target="https://www.worldometers.info/coronavirus/usa/alabama/" TargetMode="External"/><Relationship Id="rId22" Type="http://schemas.openxmlformats.org/officeDocument/2006/relationships/hyperlink" Target="https://www.worldometers.info/coronavirus/usa/washington/" TargetMode="External"/><Relationship Id="rId27" Type="http://schemas.openxmlformats.org/officeDocument/2006/relationships/hyperlink" Target="https://www.worldometers.info/coronavirus/usa/colorado/" TargetMode="External"/><Relationship Id="rId30" Type="http://schemas.openxmlformats.org/officeDocument/2006/relationships/hyperlink" Target="https://www.worldometers.info/coronavirus/usa/iowa/" TargetMode="External"/><Relationship Id="rId35" Type="http://schemas.openxmlformats.org/officeDocument/2006/relationships/hyperlink" Target="https://www.worldometers.info/coronavirus/usa/nebraska/" TargetMode="External"/><Relationship Id="rId43" Type="http://schemas.openxmlformats.org/officeDocument/2006/relationships/hyperlink" Target="https://www.worldometers.info/coronavirus/usa/north-dakota/" TargetMode="External"/><Relationship Id="rId48" Type="http://schemas.openxmlformats.org/officeDocument/2006/relationships/hyperlink" Target="https://www.worldometers.info/coronavirus/usa/maine/" TargetMode="External"/><Relationship Id="rId8" Type="http://schemas.openxmlformats.org/officeDocument/2006/relationships/hyperlink" Target="https://www.worldometers.info/coronavirus/usa/arizona/" TargetMode="External"/><Relationship Id="rId51" Type="http://schemas.openxmlformats.org/officeDocument/2006/relationships/hyperlink" Target="https://www.worldometers.info/coronavirus/usa/vermo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V59"/>
  <sheetViews>
    <sheetView topLeftCell="A17" workbookViewId="0">
      <selection activeCell="J5" sqref="A5:J59"/>
    </sheetView>
  </sheetViews>
  <sheetFormatPr defaultColWidth="14.26953125" defaultRowHeight="14.5" x14ac:dyDescent="0.35"/>
  <cols>
    <col min="2" max="11" width="12.08984375" customWidth="1"/>
    <col min="14" max="14" width="14" customWidth="1"/>
    <col min="16" max="16" width="7.6328125" customWidth="1"/>
    <col min="17" max="21" width="14.26953125" style="19"/>
  </cols>
  <sheetData>
    <row r="1" spans="1:22" x14ac:dyDescent="0.35">
      <c r="L1" s="58" t="s">
        <v>68</v>
      </c>
      <c r="M1" s="58"/>
      <c r="N1" s="58"/>
      <c r="O1" s="4">
        <v>1.4999999999999999E-2</v>
      </c>
      <c r="P1" s="4"/>
      <c r="Q1" s="59" t="s">
        <v>77</v>
      </c>
      <c r="R1" s="59"/>
      <c r="S1" s="59"/>
      <c r="T1" s="59"/>
      <c r="U1" s="59"/>
    </row>
    <row r="2" spans="1:22" ht="21.5" thickBot="1" x14ac:dyDescent="0.55000000000000004">
      <c r="A2" s="20" t="s">
        <v>57</v>
      </c>
      <c r="B2" s="20"/>
      <c r="C2" s="20"/>
      <c r="D2" s="20"/>
      <c r="E2" s="20"/>
      <c r="F2" s="20"/>
      <c r="G2" s="20"/>
      <c r="H2" s="20"/>
      <c r="I2" s="20"/>
      <c r="J2" s="20"/>
      <c r="K2" s="39"/>
      <c r="L2" s="21"/>
      <c r="N2" s="20" t="s">
        <v>62</v>
      </c>
      <c r="O2" s="20"/>
      <c r="P2" s="17"/>
      <c r="Q2" s="15">
        <v>0.15</v>
      </c>
      <c r="R2" s="15">
        <v>0.6</v>
      </c>
      <c r="S2" s="15">
        <v>0.25</v>
      </c>
      <c r="T2" s="15">
        <v>0.125</v>
      </c>
      <c r="U2" s="16">
        <f>O1</f>
        <v>1.4999999999999999E-2</v>
      </c>
      <c r="V2" s="14"/>
    </row>
    <row r="3" spans="1:22" x14ac:dyDescent="0.35">
      <c r="A3" s="7" t="s">
        <v>0</v>
      </c>
      <c r="B3" s="8" t="s">
        <v>2</v>
      </c>
      <c r="C3" s="8" t="s">
        <v>4</v>
      </c>
      <c r="D3" s="8" t="s">
        <v>2</v>
      </c>
      <c r="E3" s="8" t="s">
        <v>4</v>
      </c>
      <c r="F3" s="8" t="s">
        <v>6</v>
      </c>
      <c r="G3" s="8" t="s">
        <v>79</v>
      </c>
      <c r="H3" s="8" t="s">
        <v>81</v>
      </c>
      <c r="I3" s="8" t="s">
        <v>2</v>
      </c>
      <c r="J3" s="8" t="s">
        <v>83</v>
      </c>
      <c r="K3" s="9"/>
      <c r="L3" s="22"/>
      <c r="M3" s="9" t="s">
        <v>84</v>
      </c>
      <c r="N3" s="9" t="s">
        <v>58</v>
      </c>
      <c r="O3" s="9" t="s">
        <v>60</v>
      </c>
      <c r="P3" s="9"/>
      <c r="Q3" s="18" t="s">
        <v>69</v>
      </c>
      <c r="R3" s="18" t="s">
        <v>71</v>
      </c>
      <c r="S3" s="18" t="s">
        <v>73</v>
      </c>
      <c r="T3" s="18" t="s">
        <v>75</v>
      </c>
      <c r="U3" s="18" t="s">
        <v>76</v>
      </c>
      <c r="V3" s="18" t="s">
        <v>76</v>
      </c>
    </row>
    <row r="4" spans="1:22" ht="15" thickBot="1" x14ac:dyDescent="0.4">
      <c r="A4" s="10" t="s">
        <v>1</v>
      </c>
      <c r="B4" s="11" t="s">
        <v>3</v>
      </c>
      <c r="C4" s="11" t="s">
        <v>3</v>
      </c>
      <c r="D4" s="11" t="s">
        <v>5</v>
      </c>
      <c r="E4" s="11" t="s">
        <v>5</v>
      </c>
      <c r="F4" s="11" t="s">
        <v>3</v>
      </c>
      <c r="G4" s="11" t="s">
        <v>80</v>
      </c>
      <c r="H4" s="11" t="s">
        <v>80</v>
      </c>
      <c r="I4" s="11" t="s">
        <v>82</v>
      </c>
      <c r="J4" s="11" t="s">
        <v>80</v>
      </c>
      <c r="K4" s="9"/>
      <c r="L4" s="22"/>
      <c r="M4" s="9" t="s">
        <v>85</v>
      </c>
      <c r="N4" s="9" t="s">
        <v>59</v>
      </c>
      <c r="O4" s="9" t="s">
        <v>61</v>
      </c>
      <c r="P4" s="9"/>
      <c r="Q4" s="18" t="s">
        <v>70</v>
      </c>
      <c r="R4" s="18" t="s">
        <v>72</v>
      </c>
      <c r="S4" s="18" t="s">
        <v>74</v>
      </c>
      <c r="T4" s="18" t="s">
        <v>74</v>
      </c>
      <c r="U4" s="18" t="s">
        <v>5</v>
      </c>
      <c r="V4" s="18" t="s">
        <v>78</v>
      </c>
    </row>
    <row r="5" spans="1:22" ht="15" thickBot="1" x14ac:dyDescent="0.4">
      <c r="A5" s="37" t="s">
        <v>10</v>
      </c>
      <c r="B5" s="1">
        <v>602721</v>
      </c>
      <c r="C5" s="47">
        <v>37</v>
      </c>
      <c r="D5" s="1">
        <v>10999</v>
      </c>
      <c r="E5" s="48">
        <v>3</v>
      </c>
      <c r="F5" s="1">
        <v>348688</v>
      </c>
      <c r="G5" s="1">
        <v>15254</v>
      </c>
      <c r="H5" s="2">
        <v>278</v>
      </c>
      <c r="I5" s="1">
        <v>9445493</v>
      </c>
      <c r="J5" s="1">
        <v>239052</v>
      </c>
      <c r="K5" s="5"/>
      <c r="L5" s="6"/>
    </row>
    <row r="6" spans="1:22" ht="15" thickBot="1" x14ac:dyDescent="0.4">
      <c r="A6" s="37" t="s">
        <v>13</v>
      </c>
      <c r="B6" s="1">
        <v>557137</v>
      </c>
      <c r="C6" s="2"/>
      <c r="D6" s="1">
        <v>8917</v>
      </c>
      <c r="E6" s="2"/>
      <c r="F6" s="1">
        <v>494915</v>
      </c>
      <c r="G6" s="1">
        <v>25940</v>
      </c>
      <c r="H6" s="2">
        <v>415</v>
      </c>
      <c r="I6" s="1">
        <v>4128584</v>
      </c>
      <c r="J6" s="1">
        <v>192226</v>
      </c>
      <c r="K6" s="5"/>
      <c r="L6" s="6"/>
    </row>
    <row r="7" spans="1:22" ht="15" thickBot="1" x14ac:dyDescent="0.4">
      <c r="A7" s="37" t="s">
        <v>15</v>
      </c>
      <c r="B7" s="1">
        <v>540221</v>
      </c>
      <c r="C7" s="2"/>
      <c r="D7" s="1">
        <v>9503</v>
      </c>
      <c r="E7" s="2"/>
      <c r="F7" s="1">
        <v>154958</v>
      </c>
      <c r="G7" s="1">
        <v>18631</v>
      </c>
      <c r="H7" s="2">
        <v>328</v>
      </c>
      <c r="I7" s="1">
        <v>4611777</v>
      </c>
      <c r="J7" s="1">
        <v>159049</v>
      </c>
      <c r="K7" s="5"/>
      <c r="L7" s="6"/>
    </row>
    <row r="8" spans="1:22" ht="15" thickBot="1" x14ac:dyDescent="0.4">
      <c r="A8" s="37" t="s">
        <v>7</v>
      </c>
      <c r="B8" s="1">
        <v>453332</v>
      </c>
      <c r="C8" s="2"/>
      <c r="D8" s="1">
        <v>32887</v>
      </c>
      <c r="E8" s="2"/>
      <c r="F8" s="1">
        <v>71441</v>
      </c>
      <c r="G8" s="1">
        <v>23303</v>
      </c>
      <c r="H8" s="1">
        <v>1691</v>
      </c>
      <c r="I8" s="1">
        <v>6816381</v>
      </c>
      <c r="J8" s="1">
        <v>350392</v>
      </c>
      <c r="K8" s="5"/>
      <c r="L8" s="6"/>
    </row>
    <row r="9" spans="1:22" ht="15" thickBot="1" x14ac:dyDescent="0.4">
      <c r="A9" s="37" t="s">
        <v>16</v>
      </c>
      <c r="B9" s="1">
        <v>228668</v>
      </c>
      <c r="C9" s="2"/>
      <c r="D9" s="1">
        <v>4538</v>
      </c>
      <c r="E9" s="2"/>
      <c r="F9" s="1">
        <v>186184</v>
      </c>
      <c r="G9" s="1">
        <v>21537</v>
      </c>
      <c r="H9" s="2">
        <v>427</v>
      </c>
      <c r="I9" s="1">
        <v>2189658</v>
      </c>
      <c r="J9" s="1">
        <v>206233</v>
      </c>
      <c r="K9" s="6"/>
      <c r="L9" s="6"/>
    </row>
    <row r="10" spans="1:22" ht="15" thickBot="1" x14ac:dyDescent="0.4">
      <c r="A10" s="37" t="s">
        <v>12</v>
      </c>
      <c r="B10" s="1">
        <v>201727</v>
      </c>
      <c r="C10" s="2"/>
      <c r="D10" s="1">
        <v>7905</v>
      </c>
      <c r="E10" s="2"/>
      <c r="F10" s="1">
        <v>47598</v>
      </c>
      <c r="G10" s="1">
        <v>15919</v>
      </c>
      <c r="H10" s="2">
        <v>624</v>
      </c>
      <c r="I10" s="1">
        <v>3235807</v>
      </c>
      <c r="J10" s="1">
        <v>255355</v>
      </c>
      <c r="K10" s="5"/>
      <c r="L10" s="6"/>
    </row>
    <row r="11" spans="1:22" ht="15" thickBot="1" x14ac:dyDescent="0.4">
      <c r="A11" s="37" t="s">
        <v>8</v>
      </c>
      <c r="B11" s="1">
        <v>191868</v>
      </c>
      <c r="C11" s="2"/>
      <c r="D11" s="1">
        <v>15969</v>
      </c>
      <c r="E11" s="2"/>
      <c r="F11" s="1">
        <v>21219</v>
      </c>
      <c r="G11" s="1">
        <v>21601</v>
      </c>
      <c r="H11" s="1">
        <v>1798</v>
      </c>
      <c r="I11" s="1">
        <v>2403690</v>
      </c>
      <c r="J11" s="1">
        <v>270619</v>
      </c>
      <c r="K11" s="5"/>
      <c r="L11" s="6"/>
    </row>
    <row r="12" spans="1:22" ht="15" thickBot="1" x14ac:dyDescent="0.4">
      <c r="A12" s="37" t="s">
        <v>33</v>
      </c>
      <c r="B12" s="1">
        <v>190794</v>
      </c>
      <c r="C12" s="2"/>
      <c r="D12" s="1">
        <v>4383</v>
      </c>
      <c r="E12" s="2"/>
      <c r="F12" s="1">
        <v>159675</v>
      </c>
      <c r="G12" s="1">
        <v>26213</v>
      </c>
      <c r="H12" s="2">
        <v>602</v>
      </c>
      <c r="I12" s="1">
        <v>1284786</v>
      </c>
      <c r="J12" s="1">
        <v>176513</v>
      </c>
      <c r="K12" s="6"/>
      <c r="L12" s="6"/>
    </row>
    <row r="13" spans="1:22" ht="15" thickBot="1" x14ac:dyDescent="0.4">
      <c r="A13" s="37" t="s">
        <v>24</v>
      </c>
      <c r="B13" s="1">
        <v>141718</v>
      </c>
      <c r="C13" s="2"/>
      <c r="D13" s="1">
        <v>2321</v>
      </c>
      <c r="E13" s="2"/>
      <c r="F13" s="1">
        <v>22428</v>
      </c>
      <c r="G13" s="1">
        <v>13512</v>
      </c>
      <c r="H13" s="2">
        <v>221</v>
      </c>
      <c r="I13" s="1">
        <v>1850689</v>
      </c>
      <c r="J13" s="1">
        <v>176456</v>
      </c>
      <c r="K13" s="5"/>
      <c r="L13" s="6"/>
    </row>
    <row r="14" spans="1:22" ht="15" thickBot="1" x14ac:dyDescent="0.4">
      <c r="A14" s="37" t="s">
        <v>14</v>
      </c>
      <c r="B14" s="1">
        <v>135439</v>
      </c>
      <c r="C14" s="2"/>
      <c r="D14" s="1">
        <v>4403</v>
      </c>
      <c r="E14" s="2"/>
      <c r="F14" s="1">
        <v>27524</v>
      </c>
      <c r="G14" s="1">
        <v>29134</v>
      </c>
      <c r="H14" s="2">
        <v>947</v>
      </c>
      <c r="I14" s="1">
        <v>1615980</v>
      </c>
      <c r="J14" s="1">
        <v>347613</v>
      </c>
      <c r="K14" s="5"/>
      <c r="L14" s="6"/>
    </row>
    <row r="15" spans="1:22" ht="15" thickBot="1" x14ac:dyDescent="0.4">
      <c r="A15" s="37" t="s">
        <v>20</v>
      </c>
      <c r="B15" s="1">
        <v>128511</v>
      </c>
      <c r="C15" s="2"/>
      <c r="D15" s="1">
        <v>1313</v>
      </c>
      <c r="E15" s="2"/>
      <c r="F15" s="1">
        <v>38047</v>
      </c>
      <c r="G15" s="1">
        <v>18818</v>
      </c>
      <c r="H15" s="2">
        <v>192</v>
      </c>
      <c r="I15" s="1">
        <v>1785646</v>
      </c>
      <c r="J15" s="1">
        <v>261473</v>
      </c>
      <c r="K15" s="5"/>
      <c r="L15" s="6"/>
    </row>
    <row r="16" spans="1:22" ht="15" thickBot="1" x14ac:dyDescent="0.4">
      <c r="A16" s="37" t="s">
        <v>19</v>
      </c>
      <c r="B16" s="1">
        <v>126950</v>
      </c>
      <c r="C16" s="2"/>
      <c r="D16" s="1">
        <v>7497</v>
      </c>
      <c r="E16" s="2"/>
      <c r="F16" s="1">
        <v>24199</v>
      </c>
      <c r="G16" s="1">
        <v>9916</v>
      </c>
      <c r="H16" s="2">
        <v>586</v>
      </c>
      <c r="I16" s="1">
        <v>1407604</v>
      </c>
      <c r="J16" s="1">
        <v>109952</v>
      </c>
      <c r="K16" s="5"/>
      <c r="L16" s="6"/>
    </row>
    <row r="17" spans="1:12" ht="15" thickBot="1" x14ac:dyDescent="0.4">
      <c r="A17" s="37" t="s">
        <v>17</v>
      </c>
      <c r="B17" s="1">
        <v>122423</v>
      </c>
      <c r="C17" s="2"/>
      <c r="D17" s="1">
        <v>8790</v>
      </c>
      <c r="E17" s="2"/>
      <c r="F17" s="1">
        <v>13147</v>
      </c>
      <c r="G17" s="1">
        <v>17762</v>
      </c>
      <c r="H17" s="1">
        <v>1275</v>
      </c>
      <c r="I17" s="1">
        <v>1610399</v>
      </c>
      <c r="J17" s="1">
        <v>233645</v>
      </c>
      <c r="K17" s="6"/>
      <c r="L17" s="6"/>
    </row>
    <row r="18" spans="1:12" ht="15" thickBot="1" x14ac:dyDescent="0.4">
      <c r="A18" s="37" t="s">
        <v>36</v>
      </c>
      <c r="B18" s="1">
        <v>105557</v>
      </c>
      <c r="C18" s="2"/>
      <c r="D18" s="1">
        <v>1890</v>
      </c>
      <c r="E18" s="2"/>
      <c r="F18" s="1">
        <v>62144</v>
      </c>
      <c r="G18" s="1">
        <v>21528</v>
      </c>
      <c r="H18" s="2">
        <v>385</v>
      </c>
      <c r="I18" s="1">
        <v>798501</v>
      </c>
      <c r="J18" s="1">
        <v>162854</v>
      </c>
      <c r="K18" s="6"/>
      <c r="L18" s="6"/>
    </row>
    <row r="19" spans="1:12" ht="15" thickBot="1" x14ac:dyDescent="0.4">
      <c r="A19" s="37" t="s">
        <v>21</v>
      </c>
      <c r="B19" s="1">
        <v>105459</v>
      </c>
      <c r="C19" s="2"/>
      <c r="D19" s="1">
        <v>3762</v>
      </c>
      <c r="E19" s="2"/>
      <c r="F19" s="1">
        <v>18055</v>
      </c>
      <c r="G19" s="1">
        <v>9022</v>
      </c>
      <c r="H19" s="2">
        <v>322</v>
      </c>
      <c r="I19" s="1">
        <v>1747737</v>
      </c>
      <c r="J19" s="1">
        <v>149519</v>
      </c>
      <c r="K19" s="5"/>
      <c r="L19" s="6"/>
    </row>
    <row r="20" spans="1:12" ht="15" thickBot="1" x14ac:dyDescent="0.4">
      <c r="A20" s="37" t="s">
        <v>25</v>
      </c>
      <c r="B20" s="1">
        <v>103909</v>
      </c>
      <c r="C20" s="2"/>
      <c r="D20" s="1">
        <v>2186</v>
      </c>
      <c r="E20" s="2"/>
      <c r="F20" s="1">
        <v>60886</v>
      </c>
      <c r="G20" s="1">
        <v>20182</v>
      </c>
      <c r="H20" s="2">
        <v>425</v>
      </c>
      <c r="I20" s="1">
        <v>864186</v>
      </c>
      <c r="J20" s="1">
        <v>167845</v>
      </c>
      <c r="K20" s="5"/>
      <c r="L20" s="6"/>
    </row>
    <row r="21" spans="1:12" ht="15" thickBot="1" x14ac:dyDescent="0.4">
      <c r="A21" s="37" t="s">
        <v>29</v>
      </c>
      <c r="B21" s="1">
        <v>103622</v>
      </c>
      <c r="C21" s="2"/>
      <c r="D21" s="1">
        <v>2363</v>
      </c>
      <c r="E21" s="2"/>
      <c r="F21" s="1">
        <v>87870</v>
      </c>
      <c r="G21" s="1">
        <v>12140</v>
      </c>
      <c r="H21" s="2">
        <v>277</v>
      </c>
      <c r="I21" s="1">
        <v>1414449</v>
      </c>
      <c r="J21" s="1">
        <v>165713</v>
      </c>
      <c r="K21" s="5"/>
      <c r="L21" s="6"/>
    </row>
    <row r="22" spans="1:12" ht="15" thickBot="1" x14ac:dyDescent="0.4">
      <c r="A22" s="37" t="s">
        <v>11</v>
      </c>
      <c r="B22" s="1">
        <v>99856</v>
      </c>
      <c r="C22" s="2"/>
      <c r="D22" s="1">
        <v>6555</v>
      </c>
      <c r="E22" s="2"/>
      <c r="F22" s="1">
        <v>29665</v>
      </c>
      <c r="G22" s="1">
        <v>9999</v>
      </c>
      <c r="H22" s="2">
        <v>656</v>
      </c>
      <c r="I22" s="1">
        <v>2483009</v>
      </c>
      <c r="J22" s="1">
        <v>248628</v>
      </c>
      <c r="K22" s="5"/>
      <c r="L22" s="6"/>
    </row>
    <row r="23" spans="1:12" ht="15" thickBot="1" x14ac:dyDescent="0.4">
      <c r="A23" s="37" t="s">
        <v>26</v>
      </c>
      <c r="B23" s="1">
        <v>98160</v>
      </c>
      <c r="C23" s="2"/>
      <c r="D23" s="1">
        <v>3620</v>
      </c>
      <c r="E23" s="2"/>
      <c r="F23" s="1">
        <v>88578</v>
      </c>
      <c r="G23" s="1">
        <v>16236</v>
      </c>
      <c r="H23" s="2">
        <v>599</v>
      </c>
      <c r="I23" s="1">
        <v>1533472</v>
      </c>
      <c r="J23" s="1">
        <v>253648</v>
      </c>
      <c r="K23" s="6"/>
      <c r="L23" s="6"/>
    </row>
    <row r="24" spans="1:12" ht="15" thickBot="1" x14ac:dyDescent="0.4">
      <c r="A24" s="37" t="s">
        <v>27</v>
      </c>
      <c r="B24" s="1">
        <v>77565</v>
      </c>
      <c r="C24" s="2"/>
      <c r="D24" s="1">
        <v>3105</v>
      </c>
      <c r="E24" s="2"/>
      <c r="F24" s="1">
        <v>17251</v>
      </c>
      <c r="G24" s="1">
        <v>11521</v>
      </c>
      <c r="H24" s="2">
        <v>461</v>
      </c>
      <c r="I24" s="1">
        <v>1114002</v>
      </c>
      <c r="J24" s="1">
        <v>165473</v>
      </c>
      <c r="K24" s="5"/>
      <c r="L24" s="6"/>
    </row>
    <row r="25" spans="1:12" ht="15" thickBot="1" x14ac:dyDescent="0.4">
      <c r="A25" s="37" t="s">
        <v>30</v>
      </c>
      <c r="B25" s="1">
        <v>69986</v>
      </c>
      <c r="C25" s="2"/>
      <c r="D25" s="1">
        <v>2011</v>
      </c>
      <c r="E25" s="2"/>
      <c r="F25" s="1">
        <v>18139</v>
      </c>
      <c r="G25" s="1">
        <v>23516</v>
      </c>
      <c r="H25" s="2">
        <v>676</v>
      </c>
      <c r="I25" s="1">
        <v>524118</v>
      </c>
      <c r="J25" s="1">
        <v>176106</v>
      </c>
      <c r="K25" s="5"/>
      <c r="L25" s="6"/>
    </row>
    <row r="26" spans="1:12" ht="15" thickBot="1" x14ac:dyDescent="0.4">
      <c r="A26" s="37" t="s">
        <v>9</v>
      </c>
      <c r="B26" s="1">
        <v>67287</v>
      </c>
      <c r="C26" s="2"/>
      <c r="D26" s="1">
        <v>1738</v>
      </c>
      <c r="E26" s="2"/>
      <c r="F26" s="1">
        <v>42739</v>
      </c>
      <c r="G26" s="1">
        <v>8836</v>
      </c>
      <c r="H26" s="2">
        <v>228</v>
      </c>
      <c r="I26" s="1">
        <v>1010191</v>
      </c>
      <c r="J26" s="1">
        <v>132660</v>
      </c>
      <c r="K26" s="5"/>
      <c r="L26" s="6"/>
    </row>
    <row r="27" spans="1:12" ht="15" thickBot="1" x14ac:dyDescent="0.4">
      <c r="A27" s="37" t="s">
        <v>35</v>
      </c>
      <c r="B27" s="1">
        <v>64650</v>
      </c>
      <c r="C27" s="2"/>
      <c r="D27" s="1">
        <v>1432</v>
      </c>
      <c r="E27" s="2"/>
      <c r="F27" s="1">
        <v>53221</v>
      </c>
      <c r="G27" s="1">
        <v>10534</v>
      </c>
      <c r="H27" s="2">
        <v>233</v>
      </c>
      <c r="I27" s="1">
        <v>874515</v>
      </c>
      <c r="J27" s="1">
        <v>142489</v>
      </c>
      <c r="K27" s="5"/>
      <c r="L27" s="6"/>
    </row>
    <row r="28" spans="1:12" ht="15" thickBot="1" x14ac:dyDescent="0.4">
      <c r="A28" s="37" t="s">
        <v>22</v>
      </c>
      <c r="B28" s="1">
        <v>63206</v>
      </c>
      <c r="C28" s="2"/>
      <c r="D28" s="1">
        <v>1018</v>
      </c>
      <c r="E28" s="2"/>
      <c r="F28" s="1">
        <v>8949</v>
      </c>
      <c r="G28" s="1">
        <v>10856</v>
      </c>
      <c r="H28" s="2">
        <v>175</v>
      </c>
      <c r="I28" s="1">
        <v>1098401</v>
      </c>
      <c r="J28" s="1">
        <v>188650</v>
      </c>
      <c r="K28" s="5"/>
      <c r="L28" s="6"/>
    </row>
    <row r="29" spans="1:12" ht="15" thickBot="1" x14ac:dyDescent="0.4">
      <c r="A29" s="37" t="s">
        <v>32</v>
      </c>
      <c r="B29" s="1">
        <v>62993</v>
      </c>
      <c r="C29" s="2"/>
      <c r="D29" s="1">
        <v>1731</v>
      </c>
      <c r="E29" s="2"/>
      <c r="F29" s="1">
        <v>4916</v>
      </c>
      <c r="G29" s="1">
        <v>11170</v>
      </c>
      <c r="H29" s="2">
        <v>307</v>
      </c>
      <c r="I29" s="1">
        <v>1203559</v>
      </c>
      <c r="J29" s="1">
        <v>213411</v>
      </c>
      <c r="K29" s="5"/>
      <c r="L29" s="6"/>
    </row>
    <row r="30" spans="1:12" ht="15" thickBot="1" x14ac:dyDescent="0.4">
      <c r="A30" s="37" t="s">
        <v>31</v>
      </c>
      <c r="B30" s="1">
        <v>58650</v>
      </c>
      <c r="C30" s="2"/>
      <c r="D30" s="1">
        <v>1030</v>
      </c>
      <c r="E30" s="2"/>
      <c r="F30" s="1">
        <v>31609</v>
      </c>
      <c r="G30" s="1">
        <v>19041</v>
      </c>
      <c r="H30" s="2">
        <v>334</v>
      </c>
      <c r="I30" s="1">
        <v>727283</v>
      </c>
      <c r="J30" s="1">
        <v>236119</v>
      </c>
      <c r="K30" s="5"/>
      <c r="L30" s="6"/>
    </row>
    <row r="31" spans="1:12" ht="15" thickBot="1" x14ac:dyDescent="0.4">
      <c r="A31" s="37" t="s">
        <v>18</v>
      </c>
      <c r="B31" s="1">
        <v>52219</v>
      </c>
      <c r="C31" s="2"/>
      <c r="D31" s="1">
        <v>1882</v>
      </c>
      <c r="E31" s="2"/>
      <c r="F31" s="1">
        <v>30247</v>
      </c>
      <c r="G31" s="1">
        <v>9068</v>
      </c>
      <c r="H31" s="2">
        <v>327</v>
      </c>
      <c r="I31" s="1">
        <v>609824</v>
      </c>
      <c r="J31" s="1">
        <v>105895</v>
      </c>
      <c r="K31" s="6"/>
      <c r="L31" s="6"/>
    </row>
    <row r="32" spans="1:12" ht="15" thickBot="1" x14ac:dyDescent="0.4">
      <c r="A32" s="37" t="s">
        <v>34</v>
      </c>
      <c r="B32" s="1">
        <v>51766</v>
      </c>
      <c r="C32" s="2"/>
      <c r="D32" s="2">
        <v>582</v>
      </c>
      <c r="E32" s="2"/>
      <c r="F32" s="1">
        <v>6582</v>
      </c>
      <c r="G32" s="1">
        <v>17154</v>
      </c>
      <c r="H32" s="2">
        <v>193</v>
      </c>
      <c r="I32" s="1">
        <v>583480</v>
      </c>
      <c r="J32" s="1">
        <v>193346</v>
      </c>
      <c r="K32" s="5"/>
      <c r="L32" s="6"/>
    </row>
    <row r="33" spans="1:12" ht="15" thickBot="1" x14ac:dyDescent="0.4">
      <c r="A33" s="37" t="s">
        <v>23</v>
      </c>
      <c r="B33" s="1">
        <v>50782</v>
      </c>
      <c r="C33" s="2"/>
      <c r="D33" s="1">
        <v>4450</v>
      </c>
      <c r="E33" s="2"/>
      <c r="F33" s="1">
        <v>16317</v>
      </c>
      <c r="G33" s="1">
        <v>14243</v>
      </c>
      <c r="H33" s="1">
        <v>1248</v>
      </c>
      <c r="I33" s="1">
        <v>925327</v>
      </c>
      <c r="J33" s="1">
        <v>259538</v>
      </c>
      <c r="K33" s="5"/>
      <c r="L33" s="6"/>
    </row>
    <row r="34" spans="1:12" ht="15" thickBot="1" x14ac:dyDescent="0.4">
      <c r="A34" s="37" t="s">
        <v>41</v>
      </c>
      <c r="B34" s="1">
        <v>50681</v>
      </c>
      <c r="C34" s="47">
        <v>311</v>
      </c>
      <c r="D34" s="2">
        <v>964</v>
      </c>
      <c r="E34" s="48">
        <v>4</v>
      </c>
      <c r="F34" s="1">
        <v>9930</v>
      </c>
      <c r="G34" s="1">
        <v>16063</v>
      </c>
      <c r="H34" s="2">
        <v>306</v>
      </c>
      <c r="I34" s="1">
        <v>540975</v>
      </c>
      <c r="J34" s="1">
        <v>171462</v>
      </c>
      <c r="K34" s="5"/>
      <c r="L34" s="6"/>
    </row>
    <row r="35" spans="1:12" ht="15" thickBot="1" x14ac:dyDescent="0.4">
      <c r="A35" s="37" t="s">
        <v>46</v>
      </c>
      <c r="B35" s="1">
        <v>46103</v>
      </c>
      <c r="C35" s="2"/>
      <c r="D35" s="2">
        <v>638</v>
      </c>
      <c r="E35" s="2"/>
      <c r="F35" s="1">
        <v>6810</v>
      </c>
      <c r="G35" s="1">
        <v>11651</v>
      </c>
      <c r="H35" s="2">
        <v>161</v>
      </c>
      <c r="I35" s="1">
        <v>739287</v>
      </c>
      <c r="J35" s="1">
        <v>186832</v>
      </c>
      <c r="K35" s="5"/>
      <c r="L35" s="6"/>
    </row>
    <row r="36" spans="1:12" ht="15" thickBot="1" x14ac:dyDescent="0.4">
      <c r="A36" s="37" t="s">
        <v>28</v>
      </c>
      <c r="B36" s="1">
        <v>45424</v>
      </c>
      <c r="C36" s="2"/>
      <c r="D36" s="2">
        <v>353</v>
      </c>
      <c r="E36" s="2"/>
      <c r="F36" s="1">
        <v>9254</v>
      </c>
      <c r="G36" s="1">
        <v>14169</v>
      </c>
      <c r="H36" s="2">
        <v>110</v>
      </c>
      <c r="I36" s="1">
        <v>709307</v>
      </c>
      <c r="J36" s="1">
        <v>221247</v>
      </c>
      <c r="K36" s="6"/>
      <c r="L36" s="6"/>
    </row>
    <row r="37" spans="1:12" ht="15" thickBot="1" x14ac:dyDescent="0.4">
      <c r="A37" s="37" t="s">
        <v>38</v>
      </c>
      <c r="B37" s="1">
        <v>37686</v>
      </c>
      <c r="C37" s="2"/>
      <c r="D37" s="2">
        <v>796</v>
      </c>
      <c r="E37" s="2"/>
      <c r="F37" s="1">
        <v>27925</v>
      </c>
      <c r="G37" s="1">
        <v>8435</v>
      </c>
      <c r="H37" s="2">
        <v>178</v>
      </c>
      <c r="I37" s="1">
        <v>730362</v>
      </c>
      <c r="J37" s="1">
        <v>163477</v>
      </c>
      <c r="K37" s="5"/>
      <c r="L37" s="6"/>
    </row>
    <row r="38" spans="1:12" ht="15" thickBot="1" x14ac:dyDescent="0.4">
      <c r="A38" s="37" t="s">
        <v>45</v>
      </c>
      <c r="B38" s="1">
        <v>32985</v>
      </c>
      <c r="C38" s="2"/>
      <c r="D38" s="2">
        <v>401</v>
      </c>
      <c r="E38" s="2"/>
      <c r="F38" s="1">
        <v>12109</v>
      </c>
      <c r="G38" s="1">
        <v>11322</v>
      </c>
      <c r="H38" s="2">
        <v>138</v>
      </c>
      <c r="I38" s="1">
        <v>334563</v>
      </c>
      <c r="J38" s="1">
        <v>114839</v>
      </c>
      <c r="K38" s="5"/>
      <c r="L38" s="6"/>
    </row>
    <row r="39" spans="1:12" ht="15" thickBot="1" x14ac:dyDescent="0.4">
      <c r="A39" s="37" t="s">
        <v>50</v>
      </c>
      <c r="B39" s="1">
        <v>29660</v>
      </c>
      <c r="C39" s="2"/>
      <c r="D39" s="2">
        <v>360</v>
      </c>
      <c r="E39" s="2"/>
      <c r="F39" s="1">
        <v>7837</v>
      </c>
      <c r="G39" s="1">
        <v>15333</v>
      </c>
      <c r="H39" s="2">
        <v>186</v>
      </c>
      <c r="I39" s="1">
        <v>314516</v>
      </c>
      <c r="J39" s="1">
        <v>162590</v>
      </c>
      <c r="K39" s="5"/>
      <c r="L39" s="6"/>
    </row>
    <row r="40" spans="1:12" ht="15" thickBot="1" x14ac:dyDescent="0.4">
      <c r="A40" s="37" t="s">
        <v>49</v>
      </c>
      <c r="B40" s="1">
        <v>26631</v>
      </c>
      <c r="C40" s="2"/>
      <c r="D40" s="2">
        <v>251</v>
      </c>
      <c r="E40" s="2"/>
      <c r="F40" s="1">
        <v>16291</v>
      </c>
      <c r="G40" s="1">
        <v>14902</v>
      </c>
      <c r="H40" s="2">
        <v>140</v>
      </c>
      <c r="I40" s="1">
        <v>216473</v>
      </c>
      <c r="J40" s="1">
        <v>121133</v>
      </c>
      <c r="K40" s="5"/>
      <c r="L40" s="6"/>
    </row>
    <row r="41" spans="1:12" ht="15" thickBot="1" x14ac:dyDescent="0.4">
      <c r="A41" s="37" t="s">
        <v>44</v>
      </c>
      <c r="B41" s="1">
        <v>22987</v>
      </c>
      <c r="C41" s="2"/>
      <c r="D41" s="2">
        <v>697</v>
      </c>
      <c r="E41" s="2"/>
      <c r="F41" s="1">
        <v>12310</v>
      </c>
      <c r="G41" s="1">
        <v>10963</v>
      </c>
      <c r="H41" s="2">
        <v>332</v>
      </c>
      <c r="I41" s="1">
        <v>650491</v>
      </c>
      <c r="J41" s="1">
        <v>310226</v>
      </c>
      <c r="K41" s="5"/>
      <c r="L41" s="6"/>
    </row>
    <row r="42" spans="1:12" ht="15" thickBot="1" x14ac:dyDescent="0.4">
      <c r="A42" s="37" t="s">
        <v>37</v>
      </c>
      <c r="B42" s="1">
        <v>22300</v>
      </c>
      <c r="C42" s="2"/>
      <c r="D42" s="2">
        <v>383</v>
      </c>
      <c r="E42" s="2"/>
      <c r="F42" s="1">
        <v>17635</v>
      </c>
      <c r="G42" s="1">
        <v>5287</v>
      </c>
      <c r="H42" s="2">
        <v>91</v>
      </c>
      <c r="I42" s="1">
        <v>466104</v>
      </c>
      <c r="J42" s="1">
        <v>110510</v>
      </c>
      <c r="K42" s="5"/>
      <c r="L42" s="6"/>
    </row>
    <row r="43" spans="1:12" ht="15" thickBot="1" x14ac:dyDescent="0.4">
      <c r="A43" s="37" t="s">
        <v>40</v>
      </c>
      <c r="B43" s="1">
        <v>20240</v>
      </c>
      <c r="C43" s="2"/>
      <c r="D43" s="1">
        <v>1019</v>
      </c>
      <c r="E43" s="2"/>
      <c r="F43" s="1">
        <v>17278</v>
      </c>
      <c r="G43" s="1">
        <v>19106</v>
      </c>
      <c r="H43" s="2">
        <v>962</v>
      </c>
      <c r="I43" s="1">
        <v>416203</v>
      </c>
      <c r="J43" s="1">
        <v>392881</v>
      </c>
      <c r="K43" s="6"/>
      <c r="L43" s="6"/>
    </row>
    <row r="44" spans="1:12" ht="15" thickBot="1" x14ac:dyDescent="0.4">
      <c r="A44" s="37" t="s">
        <v>43</v>
      </c>
      <c r="B44" s="1">
        <v>15967</v>
      </c>
      <c r="C44" s="2"/>
      <c r="D44" s="2">
        <v>593</v>
      </c>
      <c r="E44" s="2"/>
      <c r="F44" s="1">
        <v>6787</v>
      </c>
      <c r="G44" s="1">
        <v>16397</v>
      </c>
      <c r="H44" s="2">
        <v>609</v>
      </c>
      <c r="I44" s="1">
        <v>204629</v>
      </c>
      <c r="J44" s="1">
        <v>210142</v>
      </c>
      <c r="K44" s="6"/>
      <c r="L44" s="6"/>
    </row>
    <row r="45" spans="1:12" ht="29.5" thickBot="1" x14ac:dyDescent="0.4">
      <c r="A45" s="37" t="s">
        <v>63</v>
      </c>
      <c r="B45" s="1">
        <v>13024</v>
      </c>
      <c r="C45" s="2"/>
      <c r="D45" s="2">
        <v>594</v>
      </c>
      <c r="E45" s="2"/>
      <c r="F45" s="1">
        <v>2069</v>
      </c>
      <c r="G45" s="1">
        <v>18454</v>
      </c>
      <c r="H45" s="2">
        <v>842</v>
      </c>
      <c r="I45" s="1">
        <v>229649</v>
      </c>
      <c r="J45" s="1">
        <v>325398</v>
      </c>
      <c r="K45" s="6"/>
      <c r="L45" s="6"/>
    </row>
    <row r="46" spans="1:12" ht="15" thickBot="1" x14ac:dyDescent="0.4">
      <c r="A46" s="37" t="s">
        <v>54</v>
      </c>
      <c r="B46" s="1">
        <v>9897</v>
      </c>
      <c r="C46" s="2"/>
      <c r="D46" s="2">
        <v>148</v>
      </c>
      <c r="E46" s="2"/>
      <c r="F46" s="1">
        <v>1058</v>
      </c>
      <c r="G46" s="1">
        <v>11187</v>
      </c>
      <c r="H46" s="2">
        <v>167</v>
      </c>
      <c r="I46" s="1">
        <v>124770</v>
      </c>
      <c r="J46" s="1">
        <v>141037</v>
      </c>
      <c r="K46" s="6"/>
      <c r="L46" s="6"/>
    </row>
    <row r="47" spans="1:12" ht="15" thickBot="1" x14ac:dyDescent="0.4">
      <c r="A47" s="37" t="s">
        <v>53</v>
      </c>
      <c r="B47" s="1">
        <v>8171</v>
      </c>
      <c r="C47" s="2"/>
      <c r="D47" s="2">
        <v>120</v>
      </c>
      <c r="E47" s="2"/>
      <c r="F47" s="1">
        <v>1098</v>
      </c>
      <c r="G47" s="1">
        <v>10722</v>
      </c>
      <c r="H47" s="2">
        <v>157</v>
      </c>
      <c r="I47" s="1">
        <v>175040</v>
      </c>
      <c r="J47" s="1">
        <v>229693</v>
      </c>
      <c r="K47" s="5"/>
      <c r="L47" s="6"/>
    </row>
    <row r="48" spans="1:12" ht="15" thickBot="1" x14ac:dyDescent="0.4">
      <c r="A48" s="37" t="s">
        <v>56</v>
      </c>
      <c r="B48" s="1">
        <v>8151</v>
      </c>
      <c r="C48" s="2"/>
      <c r="D48" s="2">
        <v>153</v>
      </c>
      <c r="E48" s="2"/>
      <c r="F48" s="1">
        <v>1953</v>
      </c>
      <c r="G48" s="1">
        <v>4548</v>
      </c>
      <c r="H48" s="2">
        <v>85</v>
      </c>
      <c r="I48" s="1">
        <v>339349</v>
      </c>
      <c r="J48" s="1">
        <v>189353</v>
      </c>
      <c r="K48" s="6"/>
      <c r="L48" s="6"/>
    </row>
    <row r="49" spans="1:12" ht="29.5" thickBot="1" x14ac:dyDescent="0.4">
      <c r="A49" s="37" t="s">
        <v>42</v>
      </c>
      <c r="B49" s="1">
        <v>6921</v>
      </c>
      <c r="C49" s="2"/>
      <c r="D49" s="2">
        <v>422</v>
      </c>
      <c r="E49" s="2"/>
      <c r="F49" s="2">
        <v>309</v>
      </c>
      <c r="G49" s="1">
        <v>5090</v>
      </c>
      <c r="H49" s="2">
        <v>310</v>
      </c>
      <c r="I49" s="1">
        <v>209967</v>
      </c>
      <c r="J49" s="1">
        <v>154420</v>
      </c>
      <c r="K49" s="6"/>
      <c r="L49" s="6"/>
    </row>
    <row r="50" spans="1:12" ht="15" thickBot="1" x14ac:dyDescent="0.4">
      <c r="A50" s="37" t="s">
        <v>51</v>
      </c>
      <c r="B50" s="1">
        <v>5407</v>
      </c>
      <c r="C50" s="2"/>
      <c r="D50" s="2">
        <v>81</v>
      </c>
      <c r="E50" s="2"/>
      <c r="F50" s="1">
        <v>1389</v>
      </c>
      <c r="G50" s="1">
        <v>5059</v>
      </c>
      <c r="H50" s="2">
        <v>76</v>
      </c>
      <c r="I50" s="1">
        <v>197820</v>
      </c>
      <c r="J50" s="1">
        <v>185090</v>
      </c>
      <c r="K50" s="5"/>
      <c r="L50" s="6"/>
    </row>
    <row r="51" spans="1:12" ht="15" thickBot="1" x14ac:dyDescent="0.4">
      <c r="A51" s="37" t="s">
        <v>47</v>
      </c>
      <c r="B51" s="1">
        <v>4312</v>
      </c>
      <c r="C51" s="2"/>
      <c r="D51" s="2">
        <v>40</v>
      </c>
      <c r="E51" s="2"/>
      <c r="F51" s="1">
        <v>2556</v>
      </c>
      <c r="G51" s="1">
        <v>3045</v>
      </c>
      <c r="H51" s="2">
        <v>28</v>
      </c>
      <c r="I51" s="1">
        <v>194351</v>
      </c>
      <c r="J51" s="1">
        <v>137266</v>
      </c>
      <c r="K51" s="5"/>
      <c r="L51" s="6"/>
    </row>
    <row r="52" spans="1:12" ht="15" thickBot="1" x14ac:dyDescent="0.4">
      <c r="A52" s="37" t="s">
        <v>39</v>
      </c>
      <c r="B52" s="1">
        <v>4089</v>
      </c>
      <c r="C52" s="2"/>
      <c r="D52" s="2">
        <v>126</v>
      </c>
      <c r="E52" s="2"/>
      <c r="F52" s="2">
        <v>371</v>
      </c>
      <c r="G52" s="1">
        <v>3042</v>
      </c>
      <c r="H52" s="2">
        <v>94</v>
      </c>
      <c r="I52" s="1">
        <v>211039</v>
      </c>
      <c r="J52" s="1">
        <v>156998</v>
      </c>
      <c r="K52" s="5"/>
      <c r="L52" s="6"/>
    </row>
    <row r="53" spans="1:12" ht="15" thickBot="1" x14ac:dyDescent="0.4">
      <c r="A53" s="37" t="s">
        <v>52</v>
      </c>
      <c r="B53" s="1">
        <v>3963</v>
      </c>
      <c r="C53" s="2"/>
      <c r="D53" s="2">
        <v>27</v>
      </c>
      <c r="E53" s="2"/>
      <c r="F53" s="1">
        <v>2592</v>
      </c>
      <c r="G53" s="1">
        <v>5417</v>
      </c>
      <c r="H53" s="2">
        <v>37</v>
      </c>
      <c r="I53" s="1">
        <v>294053</v>
      </c>
      <c r="J53" s="1">
        <v>401962</v>
      </c>
      <c r="K53" s="6"/>
      <c r="L53" s="6"/>
    </row>
    <row r="54" spans="1:12" ht="15" thickBot="1" x14ac:dyDescent="0.4">
      <c r="A54" s="37" t="s">
        <v>55</v>
      </c>
      <c r="B54" s="1">
        <v>3119</v>
      </c>
      <c r="C54" s="2"/>
      <c r="D54" s="2">
        <v>30</v>
      </c>
      <c r="E54" s="2"/>
      <c r="F54" s="2">
        <v>488</v>
      </c>
      <c r="G54" s="1">
        <v>5389</v>
      </c>
      <c r="H54" s="2">
        <v>52</v>
      </c>
      <c r="I54" s="1">
        <v>86974</v>
      </c>
      <c r="J54" s="1">
        <v>150277</v>
      </c>
      <c r="K54" s="5"/>
      <c r="L54" s="6"/>
    </row>
    <row r="55" spans="1:12" ht="15" thickBot="1" x14ac:dyDescent="0.4">
      <c r="A55" s="37" t="s">
        <v>48</v>
      </c>
      <c r="B55" s="1">
        <v>1484</v>
      </c>
      <c r="C55" s="2"/>
      <c r="D55" s="2">
        <v>58</v>
      </c>
      <c r="E55" s="2"/>
      <c r="F55" s="2">
        <v>116</v>
      </c>
      <c r="G55" s="1">
        <v>2378</v>
      </c>
      <c r="H55" s="2">
        <v>93</v>
      </c>
      <c r="I55" s="1">
        <v>105907</v>
      </c>
      <c r="J55" s="1">
        <v>169726</v>
      </c>
      <c r="K55" s="6"/>
      <c r="L55" s="6"/>
    </row>
    <row r="56" spans="1:12" ht="15" thickBot="1" x14ac:dyDescent="0.4">
      <c r="A56" s="3" t="s">
        <v>64</v>
      </c>
      <c r="B56" s="2">
        <v>477</v>
      </c>
      <c r="C56" s="2"/>
      <c r="D56" s="2">
        <v>5</v>
      </c>
      <c r="E56" s="2"/>
      <c r="F56" s="2">
        <v>129</v>
      </c>
      <c r="G56" s="2"/>
      <c r="H56" s="2"/>
      <c r="I56" s="1">
        <v>26822</v>
      </c>
      <c r="J56" s="2"/>
      <c r="K56" s="6"/>
      <c r="L56" s="5"/>
    </row>
    <row r="57" spans="1:12" ht="21.5" thickBot="1" x14ac:dyDescent="0.4">
      <c r="A57" s="3" t="s">
        <v>67</v>
      </c>
      <c r="B57" s="2">
        <v>49</v>
      </c>
      <c r="C57" s="2"/>
      <c r="D57" s="2">
        <v>2</v>
      </c>
      <c r="E57" s="2"/>
      <c r="F57" s="2">
        <v>28</v>
      </c>
      <c r="G57" s="2"/>
      <c r="H57" s="2"/>
      <c r="I57" s="1">
        <v>14419</v>
      </c>
      <c r="J57" s="2"/>
      <c r="K57" s="5"/>
      <c r="L57" s="5"/>
    </row>
    <row r="58" spans="1:12" ht="15" thickBot="1" x14ac:dyDescent="0.4">
      <c r="A58" s="3" t="s">
        <v>65</v>
      </c>
      <c r="B58" s="1">
        <v>24446</v>
      </c>
      <c r="C58" s="2"/>
      <c r="D58" s="2">
        <v>306</v>
      </c>
      <c r="E58" s="2"/>
      <c r="F58" s="1">
        <v>21873</v>
      </c>
      <c r="G58" s="1">
        <v>7218</v>
      </c>
      <c r="H58" s="2">
        <v>90</v>
      </c>
      <c r="I58" s="1">
        <v>464073</v>
      </c>
      <c r="J58" s="1">
        <v>137018</v>
      </c>
      <c r="K58" s="5"/>
      <c r="L58" s="5"/>
    </row>
    <row r="59" spans="1:12" ht="21.5" thickBot="1" x14ac:dyDescent="0.4">
      <c r="A59" s="51" t="s">
        <v>66</v>
      </c>
      <c r="B59" s="52">
        <v>682</v>
      </c>
      <c r="C59" s="52"/>
      <c r="D59" s="52">
        <v>9</v>
      </c>
      <c r="E59" s="52"/>
      <c r="F59" s="52">
        <v>197</v>
      </c>
      <c r="G59" s="52"/>
      <c r="H59" s="52"/>
      <c r="I59" s="53">
        <v>11660</v>
      </c>
      <c r="J59" s="52"/>
      <c r="K59" s="54"/>
      <c r="L59" s="38"/>
    </row>
  </sheetData>
  <mergeCells count="2">
    <mergeCell ref="L1:N1"/>
    <mergeCell ref="Q1:U1"/>
  </mergeCells>
  <hyperlinks>
    <hyperlink ref="A5" r:id="rId1" display="https://www.worldometers.info/coronavirus/usa/california/" xr:uid="{09D59394-ADFE-4720-8A82-52BCB89572BF}"/>
    <hyperlink ref="A6" r:id="rId2" display="https://www.worldometers.info/coronavirus/usa/florida/" xr:uid="{DF1CA501-DE88-4816-BF07-587739076D33}"/>
    <hyperlink ref="A7" r:id="rId3" display="https://www.worldometers.info/coronavirus/usa/texas/" xr:uid="{B67E8FF8-EF1D-4DB6-9CAE-2B74A6DD3BB2}"/>
    <hyperlink ref="A8" r:id="rId4" display="https://www.worldometers.info/coronavirus/usa/new-york/" xr:uid="{68FF6C69-B507-4A54-BE0E-E5E9D99A4F5E}"/>
    <hyperlink ref="A9" r:id="rId5" display="https://www.worldometers.info/coronavirus/usa/georgia/" xr:uid="{4026E8AD-185D-49D7-BE85-406B4D2DE16D}"/>
    <hyperlink ref="A10" r:id="rId6" display="https://www.worldometers.info/coronavirus/usa/illinois/" xr:uid="{B7BC668E-C8EA-49CE-B05E-1E1C82D275A9}"/>
    <hyperlink ref="A11" r:id="rId7" display="https://www.worldometers.info/coronavirus/usa/new-jersey/" xr:uid="{4B0BACB5-8049-4089-BEF8-0F8EB20FC0F7}"/>
    <hyperlink ref="A12" r:id="rId8" display="https://www.worldometers.info/coronavirus/usa/arizona/" xr:uid="{73E0BCD8-E0F3-4E5D-A56A-8871F34559E7}"/>
    <hyperlink ref="A13" r:id="rId9" display="https://www.worldometers.info/coronavirus/usa/north-carolina/" xr:uid="{3FB3A09E-BB20-43C4-910A-B6583E469B77}"/>
    <hyperlink ref="A14" r:id="rId10" display="https://www.worldometers.info/coronavirus/usa/louisiana/" xr:uid="{289863F6-67DB-4B2C-8D38-928ACE0A67C5}"/>
    <hyperlink ref="A15" r:id="rId11" display="https://www.worldometers.info/coronavirus/usa/tennessee/" xr:uid="{11AEEBA2-2B9B-4FE5-B677-D86CBC62E4AE}"/>
    <hyperlink ref="A16" r:id="rId12" display="https://www.worldometers.info/coronavirus/usa/pennsylvania/" xr:uid="{5B78C610-5D94-480B-8FEF-6AA3B6DA50D5}"/>
    <hyperlink ref="A17" r:id="rId13" display="https://www.worldometers.info/coronavirus/usa/massachusetts/" xr:uid="{E1B8CBEC-45BA-43C1-BC21-C6D19308D8A6}"/>
    <hyperlink ref="A18" r:id="rId14" display="https://www.worldometers.info/coronavirus/usa/alabama/" xr:uid="{E4520CA9-E7BF-47C7-9590-565EC1EB5BE8}"/>
    <hyperlink ref="A19" r:id="rId15" display="https://www.worldometers.info/coronavirus/usa/ohio/" xr:uid="{A1AD6D81-F378-4FC7-BE84-510C650D7CC5}"/>
    <hyperlink ref="A20" r:id="rId16" display="https://www.worldometers.info/coronavirus/usa/south-carolina/" xr:uid="{E2A7032B-A439-4291-A7FA-20355F4A4E88}"/>
    <hyperlink ref="A21" r:id="rId17" display="https://www.worldometers.info/coronavirus/usa/virginia/" xr:uid="{403F2930-9857-447D-ACF2-21C045F0FEF9}"/>
    <hyperlink ref="A22" r:id="rId18" display="https://www.worldometers.info/coronavirus/usa/michigan/" xr:uid="{59B5CA74-DB94-4AF1-A224-23E47D354E00}"/>
    <hyperlink ref="A23" r:id="rId19" display="https://www.worldometers.info/coronavirus/usa/maryland/" xr:uid="{1FD44272-A338-4253-B484-3CDB915292FC}"/>
    <hyperlink ref="A24" r:id="rId20" display="https://www.worldometers.info/coronavirus/usa/indiana/" xr:uid="{7FAE03E7-4F9E-4B96-A8EB-6D4E99FEFDD9}"/>
    <hyperlink ref="A25" r:id="rId21" display="https://www.worldometers.info/coronavirus/usa/mississippi/" xr:uid="{D36D1D18-C50C-41DA-928C-E2870E09B5E6}"/>
    <hyperlink ref="A26" r:id="rId22" display="https://www.worldometers.info/coronavirus/usa/washington/" xr:uid="{4D8B5964-BBBF-40E6-ABF7-2D2A271FAD63}"/>
    <hyperlink ref="A27" r:id="rId23" display="https://www.worldometers.info/coronavirus/usa/missouri/" xr:uid="{5A981C97-675C-4BE4-A798-2133F6A6E025}"/>
    <hyperlink ref="A28" r:id="rId24" display="https://www.worldometers.info/coronavirus/usa/wisconsin/" xr:uid="{B7B401F4-F30B-4529-96CC-37DC27D20CED}"/>
    <hyperlink ref="A29" r:id="rId25" display="https://www.worldometers.info/coronavirus/usa/minnesota/" xr:uid="{254D7EB1-BA9A-4087-870E-51C6BA2CB437}"/>
    <hyperlink ref="A30" r:id="rId26" display="https://www.worldometers.info/coronavirus/usa/nevada/" xr:uid="{394FC0C9-2403-4599-9F1E-EF12F76FC58A}"/>
    <hyperlink ref="A31" r:id="rId27" display="https://www.worldometers.info/coronavirus/usa/colorado/" xr:uid="{81145753-BBDE-454A-91F1-0690598D52B8}"/>
    <hyperlink ref="A32" r:id="rId28" display="https://www.worldometers.info/coronavirus/usa/arkansas/" xr:uid="{EED6D8BD-9C58-40F3-8370-2A5C49C1FFEB}"/>
    <hyperlink ref="A33" r:id="rId29" display="https://www.worldometers.info/coronavirus/usa/connecticut/" xr:uid="{BEBE9B3B-F440-40DA-887B-0E602783D1F4}"/>
    <hyperlink ref="A34" r:id="rId30" display="https://www.worldometers.info/coronavirus/usa/iowa/" xr:uid="{52E4C383-D593-4E71-9745-18B6843F3F96}"/>
    <hyperlink ref="A35" r:id="rId31" display="https://www.worldometers.info/coronavirus/usa/oklahoma/" xr:uid="{130B3254-FFF2-421B-B727-8FB4A5EB3872}"/>
    <hyperlink ref="A36" r:id="rId32" display="https://www.worldometers.info/coronavirus/usa/utah/" xr:uid="{FA25ADC3-06F1-4052-A4CD-032198A338EB}"/>
    <hyperlink ref="A37" r:id="rId33" display="https://www.worldometers.info/coronavirus/usa/kentucky/" xr:uid="{80FA7744-A54F-4DD5-9006-FB2A8CDA087B}"/>
    <hyperlink ref="A38" r:id="rId34" display="https://www.worldometers.info/coronavirus/usa/kansas/" xr:uid="{A4711B36-545D-4CEF-BC2B-D341471D0811}"/>
    <hyperlink ref="A39" r:id="rId35" display="https://www.worldometers.info/coronavirus/usa/nebraska/" xr:uid="{5ACFF52D-A441-4707-A361-558CEA7CE5D6}"/>
    <hyperlink ref="A40" r:id="rId36" display="https://www.worldometers.info/coronavirus/usa/idaho/" xr:uid="{1BE55089-607C-49EB-9BEA-0C4934DA8595}"/>
    <hyperlink ref="A41" r:id="rId37" display="https://www.worldometers.info/coronavirus/usa/new-mexico/" xr:uid="{F3A3863F-B863-4A86-BD9C-3AB8803D677B}"/>
    <hyperlink ref="A42" r:id="rId38" display="https://www.worldometers.info/coronavirus/usa/oregon/" xr:uid="{48DE0DAF-C51D-40D0-9BAC-BA18AE6FA10E}"/>
    <hyperlink ref="A43" r:id="rId39" display="https://www.worldometers.info/coronavirus/usa/rhode-island/" xr:uid="{B0326036-ECC4-4789-84B1-7DC476981EAA}"/>
    <hyperlink ref="A44" r:id="rId40" display="https://www.worldometers.info/coronavirus/usa/delaware/" xr:uid="{9B98EF78-65C2-4ABB-8740-F479F5D81151}"/>
    <hyperlink ref="A45" r:id="rId41" display="https://www.worldometers.info/coronavirus/usa/district-of-columbia/" xr:uid="{0A88156A-F366-4516-82B1-530F60E1B0C7}"/>
    <hyperlink ref="A46" r:id="rId42" display="https://www.worldometers.info/coronavirus/usa/south-dakota/" xr:uid="{DAA1D851-5A9B-4429-8B66-3B7B7EE98148}"/>
    <hyperlink ref="A47" r:id="rId43" display="https://www.worldometers.info/coronavirus/usa/north-dakota/" xr:uid="{3F25032D-E046-450F-8584-B00DED0C329E}"/>
    <hyperlink ref="A48" r:id="rId44" display="https://www.worldometers.info/coronavirus/usa/west-virginia/" xr:uid="{F0BAA13A-67EE-42BB-8C05-C26B506E639F}"/>
    <hyperlink ref="A49" r:id="rId45" display="https://www.worldometers.info/coronavirus/usa/new-hampshire/" xr:uid="{89F53697-5E62-481E-BF02-1F7AB9723118}"/>
    <hyperlink ref="A50" r:id="rId46" display="https://www.worldometers.info/coronavirus/usa/montana/" xr:uid="{3F59DF9D-F1C1-45AB-8F32-D53E67CE62D7}"/>
    <hyperlink ref="A51" r:id="rId47" display="https://www.worldometers.info/coronavirus/usa/hawaii/" xr:uid="{0CF5D38F-47AD-4419-AD23-569D098C7975}"/>
    <hyperlink ref="A52" r:id="rId48" display="https://www.worldometers.info/coronavirus/usa/maine/" xr:uid="{5B4AD6A1-8C11-49EB-B915-887471F2E5FE}"/>
    <hyperlink ref="A53" r:id="rId49" display="https://www.worldometers.info/coronavirus/usa/alaska/" xr:uid="{ABCB6E1A-5985-4E7A-BEBC-EC01D046503A}"/>
    <hyperlink ref="A54" r:id="rId50" display="https://www.worldometers.info/coronavirus/usa/wyoming/" xr:uid="{8952E41F-3AE8-4402-83EB-370BD79B50AD}"/>
    <hyperlink ref="A55" r:id="rId51" display="https://www.worldometers.info/coronavirus/usa/vermont/" xr:uid="{53DAABDC-285B-40D5-94F7-D15CE77820AE}"/>
  </hyperlinks>
  <pageMargins left="0.7" right="0.7" top="0.75" bottom="0.75" header="0.3" footer="0.3"/>
  <pageSetup orientation="portrait" r:id="rId5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B5581-99F4-4752-AB5D-E061591DB7E6}">
  <dimension ref="A1:O6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" x14ac:dyDescent="0.3"/>
  <cols>
    <col min="1" max="1" width="20.90625" style="26" customWidth="1"/>
    <col min="2" max="2" width="11.90625" style="26" customWidth="1"/>
    <col min="3" max="3" width="14.36328125" style="26" hidden="1" customWidth="1"/>
    <col min="4" max="4" width="14.36328125" style="26" customWidth="1"/>
    <col min="5" max="5" width="14.36328125" style="26" hidden="1" customWidth="1"/>
    <col min="6" max="10" width="14.36328125" style="26" customWidth="1"/>
    <col min="11" max="11" width="4.08984375" style="25" customWidth="1"/>
    <col min="12" max="12" width="10.08984375" style="25" customWidth="1"/>
    <col min="13" max="13" width="8.7265625" style="25"/>
    <col min="14" max="14" width="12.6328125" style="25" customWidth="1"/>
    <col min="15" max="15" width="9.81640625" style="44" customWidth="1"/>
    <col min="16" max="16384" width="8.7265625" style="25"/>
  </cols>
  <sheetData>
    <row r="1" spans="1:15" customFormat="1" ht="44" thickBot="1" x14ac:dyDescent="0.4">
      <c r="A1" s="23" t="s">
        <v>1</v>
      </c>
      <c r="B1" s="24" t="s">
        <v>93</v>
      </c>
      <c r="C1" s="24" t="s">
        <v>92</v>
      </c>
      <c r="D1" s="24" t="s">
        <v>91</v>
      </c>
      <c r="E1" s="24" t="s">
        <v>90</v>
      </c>
      <c r="F1" s="24" t="s">
        <v>89</v>
      </c>
      <c r="G1" s="24" t="s">
        <v>88</v>
      </c>
      <c r="H1" s="24" t="s">
        <v>94</v>
      </c>
      <c r="I1" s="24" t="s">
        <v>87</v>
      </c>
      <c r="J1" s="24" t="s">
        <v>86</v>
      </c>
      <c r="L1" s="24" t="s">
        <v>98</v>
      </c>
      <c r="M1" s="24" t="s">
        <v>99</v>
      </c>
      <c r="N1" s="24" t="s">
        <v>100</v>
      </c>
      <c r="O1" s="24" t="s">
        <v>101</v>
      </c>
    </row>
    <row r="2" spans="1:15" ht="15" thickBot="1" x14ac:dyDescent="0.35">
      <c r="A2" s="37" t="s">
        <v>36</v>
      </c>
      <c r="B2" s="1">
        <v>105557</v>
      </c>
      <c r="C2" s="2"/>
      <c r="D2" s="1">
        <v>1890</v>
      </c>
      <c r="E2" s="2"/>
      <c r="F2" s="1">
        <v>62144</v>
      </c>
      <c r="G2" s="1">
        <v>21528</v>
      </c>
      <c r="H2" s="2">
        <v>385</v>
      </c>
      <c r="I2" s="1">
        <v>798501</v>
      </c>
      <c r="J2" s="1">
        <v>162854</v>
      </c>
      <c r="K2" s="34"/>
      <c r="L2" s="41">
        <f>IFERROR(B2/I2,0)</f>
        <v>0.13219394841083479</v>
      </c>
      <c r="M2" s="42">
        <f>IFERROR(H2/G2,0)</f>
        <v>1.7883686361947232E-2</v>
      </c>
      <c r="N2" s="40">
        <f>D2*250</f>
        <v>472500</v>
      </c>
      <c r="O2" s="43">
        <f>ABS(N2-B2)/B2</f>
        <v>3.4762545354642516</v>
      </c>
    </row>
    <row r="3" spans="1:15" ht="15" thickBot="1" x14ac:dyDescent="0.35">
      <c r="A3" s="37" t="s">
        <v>52</v>
      </c>
      <c r="B3" s="1">
        <v>3963</v>
      </c>
      <c r="C3" s="2"/>
      <c r="D3" s="2">
        <v>27</v>
      </c>
      <c r="E3" s="2"/>
      <c r="F3" s="1">
        <v>2592</v>
      </c>
      <c r="G3" s="1">
        <v>5417</v>
      </c>
      <c r="H3" s="2">
        <v>37</v>
      </c>
      <c r="I3" s="1">
        <v>294053</v>
      </c>
      <c r="J3" s="1">
        <v>401962</v>
      </c>
      <c r="K3" s="34"/>
      <c r="L3" s="41">
        <f>IFERROR(B3/I3,0)</f>
        <v>1.3477162280269203E-2</v>
      </c>
      <c r="M3" s="42">
        <f>IFERROR(H3/G3,0)</f>
        <v>6.8303489016060554E-3</v>
      </c>
      <c r="N3" s="40">
        <f>D3*250</f>
        <v>6750</v>
      </c>
      <c r="O3" s="43">
        <f>ABS(N3-B3)/B3</f>
        <v>0.70325510976532934</v>
      </c>
    </row>
    <row r="4" spans="1:15" ht="15" thickBot="1" x14ac:dyDescent="0.35">
      <c r="A4" s="37" t="s">
        <v>33</v>
      </c>
      <c r="B4" s="1">
        <v>190794</v>
      </c>
      <c r="C4" s="2"/>
      <c r="D4" s="1">
        <v>4383</v>
      </c>
      <c r="E4" s="2"/>
      <c r="F4" s="1">
        <v>159675</v>
      </c>
      <c r="G4" s="1">
        <v>26213</v>
      </c>
      <c r="H4" s="2">
        <v>602</v>
      </c>
      <c r="I4" s="1">
        <v>1284786</v>
      </c>
      <c r="J4" s="1">
        <v>176513</v>
      </c>
      <c r="K4" s="35"/>
      <c r="L4" s="41">
        <f>IFERROR(B4/I4,0)</f>
        <v>0.14850255217600442</v>
      </c>
      <c r="M4" s="42">
        <f>IFERROR(H4/G4,0)</f>
        <v>2.2965704039980162E-2</v>
      </c>
      <c r="N4" s="40">
        <f>D4*250</f>
        <v>1095750</v>
      </c>
      <c r="O4" s="43">
        <f>ABS(N4-B4)/B4</f>
        <v>4.7431051290921102</v>
      </c>
    </row>
    <row r="5" spans="1:15" ht="12.5" customHeight="1" thickBot="1" x14ac:dyDescent="0.35">
      <c r="A5" s="37" t="s">
        <v>34</v>
      </c>
      <c r="B5" s="1">
        <v>51766</v>
      </c>
      <c r="C5" s="2"/>
      <c r="D5" s="2">
        <v>582</v>
      </c>
      <c r="E5" s="2"/>
      <c r="F5" s="1">
        <v>6582</v>
      </c>
      <c r="G5" s="1">
        <v>17154</v>
      </c>
      <c r="H5" s="2">
        <v>193</v>
      </c>
      <c r="I5" s="1">
        <v>583480</v>
      </c>
      <c r="J5" s="1">
        <v>193346</v>
      </c>
      <c r="K5" s="34"/>
      <c r="L5" s="41">
        <f>IFERROR(B5/I5,0)</f>
        <v>8.8719407691780355E-2</v>
      </c>
      <c r="M5" s="42">
        <f>IFERROR(H5/G5,0)</f>
        <v>1.1251020170222689E-2</v>
      </c>
      <c r="N5" s="40">
        <f>D5*250</f>
        <v>145500</v>
      </c>
      <c r="O5" s="43">
        <f>ABS(N5-B5)/B5</f>
        <v>1.8107251864157941</v>
      </c>
    </row>
    <row r="6" spans="1:15" ht="15" thickBot="1" x14ac:dyDescent="0.35">
      <c r="A6" s="37" t="s">
        <v>10</v>
      </c>
      <c r="B6" s="1">
        <v>602721</v>
      </c>
      <c r="C6" s="47">
        <v>37</v>
      </c>
      <c r="D6" s="1">
        <v>10999</v>
      </c>
      <c r="E6" s="48">
        <v>3</v>
      </c>
      <c r="F6" s="1">
        <v>348688</v>
      </c>
      <c r="G6" s="1">
        <v>15254</v>
      </c>
      <c r="H6" s="2">
        <v>278</v>
      </c>
      <c r="I6" s="1">
        <v>9445493</v>
      </c>
      <c r="J6" s="1">
        <v>239052</v>
      </c>
      <c r="K6" s="35"/>
      <c r="L6" s="41">
        <f>IFERROR(B6/I6,0)</f>
        <v>6.3810433187553042E-2</v>
      </c>
      <c r="M6" s="42">
        <f>IFERROR(H6/G6,0)</f>
        <v>1.8224727940212404E-2</v>
      </c>
      <c r="N6" s="40">
        <f>D6*250</f>
        <v>2749750</v>
      </c>
      <c r="O6" s="43">
        <f>ABS(N6-B6)/B6</f>
        <v>3.5622269673696452</v>
      </c>
    </row>
    <row r="7" spans="1:15" ht="15" thickBot="1" x14ac:dyDescent="0.35">
      <c r="A7" s="37" t="s">
        <v>18</v>
      </c>
      <c r="B7" s="1">
        <v>52219</v>
      </c>
      <c r="C7" s="2"/>
      <c r="D7" s="1">
        <v>1882</v>
      </c>
      <c r="E7" s="2"/>
      <c r="F7" s="1">
        <v>30247</v>
      </c>
      <c r="G7" s="1">
        <v>9068</v>
      </c>
      <c r="H7" s="2">
        <v>327</v>
      </c>
      <c r="I7" s="1">
        <v>609824</v>
      </c>
      <c r="J7" s="1">
        <v>105895</v>
      </c>
      <c r="K7" s="34"/>
      <c r="L7" s="41">
        <f>IFERROR(B7/I7,0)</f>
        <v>8.5629624285039618E-2</v>
      </c>
      <c r="M7" s="42">
        <f>IFERROR(H7/G7,0)</f>
        <v>3.6060873400970445E-2</v>
      </c>
      <c r="N7" s="40">
        <f>D7*250</f>
        <v>470500</v>
      </c>
      <c r="O7" s="43">
        <f>ABS(N7-B7)/B7</f>
        <v>8.0101304123020363</v>
      </c>
    </row>
    <row r="8" spans="1:15" ht="15" thickBot="1" x14ac:dyDescent="0.35">
      <c r="A8" s="37" t="s">
        <v>23</v>
      </c>
      <c r="B8" s="1">
        <v>50782</v>
      </c>
      <c r="C8" s="2"/>
      <c r="D8" s="1">
        <v>4450</v>
      </c>
      <c r="E8" s="2"/>
      <c r="F8" s="1">
        <v>16317</v>
      </c>
      <c r="G8" s="1">
        <v>14243</v>
      </c>
      <c r="H8" s="1">
        <v>1248</v>
      </c>
      <c r="I8" s="1">
        <v>925327</v>
      </c>
      <c r="J8" s="1">
        <v>259538</v>
      </c>
      <c r="K8" s="35"/>
      <c r="L8" s="41">
        <f>IFERROR(B8/I8,0)</f>
        <v>5.4880058617115896E-2</v>
      </c>
      <c r="M8" s="42">
        <f>IFERROR(H8/G8,0)</f>
        <v>8.7621989749350565E-2</v>
      </c>
      <c r="N8" s="40">
        <f>D8*250</f>
        <v>1112500</v>
      </c>
      <c r="O8" s="43">
        <f>ABS(N8-B8)/B8</f>
        <v>20.907368752707651</v>
      </c>
    </row>
    <row r="9" spans="1:15" ht="15" thickBot="1" x14ac:dyDescent="0.35">
      <c r="A9" s="37" t="s">
        <v>43</v>
      </c>
      <c r="B9" s="1">
        <v>15967</v>
      </c>
      <c r="C9" s="2"/>
      <c r="D9" s="2">
        <v>593</v>
      </c>
      <c r="E9" s="2"/>
      <c r="F9" s="1">
        <v>6787</v>
      </c>
      <c r="G9" s="1">
        <v>16397</v>
      </c>
      <c r="H9" s="2">
        <v>609</v>
      </c>
      <c r="I9" s="1">
        <v>204629</v>
      </c>
      <c r="J9" s="1">
        <v>210142</v>
      </c>
      <c r="K9" s="35"/>
      <c r="L9" s="41">
        <f>IFERROR(B9/I9,0)</f>
        <v>7.8029018369830283E-2</v>
      </c>
      <c r="M9" s="42">
        <f>IFERROR(H9/G9,0)</f>
        <v>3.7140940415929746E-2</v>
      </c>
      <c r="N9" s="40">
        <f>D9*250</f>
        <v>148250</v>
      </c>
      <c r="O9" s="43">
        <f>ABS(N9-B9)/B9</f>
        <v>8.2847748481242558</v>
      </c>
    </row>
    <row r="10" spans="1:15" ht="15" thickBot="1" x14ac:dyDescent="0.35">
      <c r="A10" s="37" t="s">
        <v>63</v>
      </c>
      <c r="B10" s="1">
        <v>13024</v>
      </c>
      <c r="C10" s="2"/>
      <c r="D10" s="2">
        <v>594</v>
      </c>
      <c r="E10" s="2"/>
      <c r="F10" s="1">
        <v>2069</v>
      </c>
      <c r="G10" s="1">
        <v>18454</v>
      </c>
      <c r="H10" s="2">
        <v>842</v>
      </c>
      <c r="I10" s="1">
        <v>229649</v>
      </c>
      <c r="J10" s="1">
        <v>325398</v>
      </c>
      <c r="K10" s="34"/>
      <c r="L10" s="41">
        <f>IFERROR(B10/I10,0)</f>
        <v>5.6712635369629304E-2</v>
      </c>
      <c r="M10" s="42">
        <f>IFERROR(H10/G10,0)</f>
        <v>4.562696434377371E-2</v>
      </c>
      <c r="N10" s="40">
        <f>D10*250</f>
        <v>148500</v>
      </c>
      <c r="O10" s="43">
        <f>ABS(N10-B10)/B10</f>
        <v>10.402027027027026</v>
      </c>
    </row>
    <row r="11" spans="1:15" ht="15" thickBot="1" x14ac:dyDescent="0.35">
      <c r="A11" s="37" t="s">
        <v>13</v>
      </c>
      <c r="B11" s="1">
        <v>557137</v>
      </c>
      <c r="C11" s="2"/>
      <c r="D11" s="1">
        <v>8917</v>
      </c>
      <c r="E11" s="2"/>
      <c r="F11" s="1">
        <v>494915</v>
      </c>
      <c r="G11" s="1">
        <v>25940</v>
      </c>
      <c r="H11" s="2">
        <v>415</v>
      </c>
      <c r="I11" s="1">
        <v>4128584</v>
      </c>
      <c r="J11" s="1">
        <v>192226</v>
      </c>
      <c r="K11" s="34"/>
      <c r="L11" s="41">
        <f>IFERROR(B11/I11,0)</f>
        <v>0.13494626729164286</v>
      </c>
      <c r="M11" s="42">
        <f>IFERROR(H11/G11,0)</f>
        <v>1.599845797995374E-2</v>
      </c>
      <c r="N11" s="40">
        <f>D11*250</f>
        <v>2229250</v>
      </c>
      <c r="O11" s="43">
        <f>ABS(N11-B11)/B11</f>
        <v>3.0012600132462932</v>
      </c>
    </row>
    <row r="12" spans="1:15" ht="15" thickBot="1" x14ac:dyDescent="0.35">
      <c r="A12" s="37" t="s">
        <v>16</v>
      </c>
      <c r="B12" s="1">
        <v>228668</v>
      </c>
      <c r="C12" s="2"/>
      <c r="D12" s="1">
        <v>4538</v>
      </c>
      <c r="E12" s="2"/>
      <c r="F12" s="1">
        <v>186184</v>
      </c>
      <c r="G12" s="1">
        <v>21537</v>
      </c>
      <c r="H12" s="2">
        <v>427</v>
      </c>
      <c r="I12" s="1">
        <v>2189658</v>
      </c>
      <c r="J12" s="1">
        <v>206233</v>
      </c>
      <c r="K12" s="35"/>
      <c r="L12" s="41">
        <f>IFERROR(B12/I12,0)</f>
        <v>0.10443092026243368</v>
      </c>
      <c r="M12" s="42">
        <f>IFERROR(H12/G12,0)</f>
        <v>1.9826345359149372E-2</v>
      </c>
      <c r="N12" s="40">
        <f>D12*250</f>
        <v>1134500</v>
      </c>
      <c r="O12" s="43">
        <f>ABS(N12-B12)/B12</f>
        <v>3.9613413332866863</v>
      </c>
    </row>
    <row r="13" spans="1:15" ht="14.5" thickBot="1" x14ac:dyDescent="0.35">
      <c r="A13" s="3" t="s">
        <v>64</v>
      </c>
      <c r="B13" s="2">
        <v>477</v>
      </c>
      <c r="C13" s="2"/>
      <c r="D13" s="2">
        <v>5</v>
      </c>
      <c r="E13" s="2"/>
      <c r="F13" s="2">
        <v>129</v>
      </c>
      <c r="G13" s="2"/>
      <c r="H13" s="2"/>
      <c r="I13" s="1">
        <v>26822</v>
      </c>
      <c r="J13" s="2"/>
      <c r="K13" s="35"/>
      <c r="L13" s="41">
        <f>IFERROR(B13/I13,0)</f>
        <v>1.7783908731638206E-2</v>
      </c>
      <c r="M13" s="42">
        <f>IFERROR(H13/G13,0)</f>
        <v>0</v>
      </c>
      <c r="N13" s="40">
        <f>D13*250</f>
        <v>1250</v>
      </c>
      <c r="O13" s="43">
        <f>ABS(N13-B13)/B13</f>
        <v>1.620545073375262</v>
      </c>
    </row>
    <row r="14" spans="1:15" ht="15" thickBot="1" x14ac:dyDescent="0.35">
      <c r="A14" s="37" t="s">
        <v>47</v>
      </c>
      <c r="B14" s="1">
        <v>4312</v>
      </c>
      <c r="C14" s="2"/>
      <c r="D14" s="2">
        <v>40</v>
      </c>
      <c r="E14" s="2"/>
      <c r="F14" s="1">
        <v>2556</v>
      </c>
      <c r="G14" s="1">
        <v>3045</v>
      </c>
      <c r="H14" s="2">
        <v>28</v>
      </c>
      <c r="I14" s="1">
        <v>194351</v>
      </c>
      <c r="J14" s="1">
        <v>137266</v>
      </c>
      <c r="K14" s="35"/>
      <c r="L14" s="41">
        <f>IFERROR(B14/I14,0)</f>
        <v>2.2186662275985203E-2</v>
      </c>
      <c r="M14" s="42">
        <f>IFERROR(H14/G14,0)</f>
        <v>9.1954022988505746E-3</v>
      </c>
      <c r="N14" s="40">
        <f>D14*250</f>
        <v>10000</v>
      </c>
      <c r="O14" s="43">
        <f>ABS(N14-B14)/B14</f>
        <v>1.3191094619666048</v>
      </c>
    </row>
    <row r="15" spans="1:15" ht="15" thickBot="1" x14ac:dyDescent="0.35">
      <c r="A15" s="37" t="s">
        <v>49</v>
      </c>
      <c r="B15" s="1">
        <v>26631</v>
      </c>
      <c r="C15" s="2"/>
      <c r="D15" s="2">
        <v>251</v>
      </c>
      <c r="E15" s="2"/>
      <c r="F15" s="1">
        <v>16291</v>
      </c>
      <c r="G15" s="1">
        <v>14902</v>
      </c>
      <c r="H15" s="2">
        <v>140</v>
      </c>
      <c r="I15" s="1">
        <v>216473</v>
      </c>
      <c r="J15" s="1">
        <v>121133</v>
      </c>
      <c r="K15" s="34"/>
      <c r="L15" s="41">
        <f>IFERROR(B15/I15,0)</f>
        <v>0.12302227067578866</v>
      </c>
      <c r="M15" s="42">
        <f>IFERROR(H15/G15,0)</f>
        <v>9.3947121191786335E-3</v>
      </c>
      <c r="N15" s="40">
        <f>D15*250</f>
        <v>62750</v>
      </c>
      <c r="O15" s="43">
        <f>ABS(N15-B15)/B15</f>
        <v>1.3562765198452931</v>
      </c>
    </row>
    <row r="16" spans="1:15" ht="15" thickBot="1" x14ac:dyDescent="0.35">
      <c r="A16" s="37" t="s">
        <v>12</v>
      </c>
      <c r="B16" s="1">
        <v>201727</v>
      </c>
      <c r="C16" s="2"/>
      <c r="D16" s="1">
        <v>7905</v>
      </c>
      <c r="E16" s="2"/>
      <c r="F16" s="1">
        <v>47598</v>
      </c>
      <c r="G16" s="1">
        <v>15919</v>
      </c>
      <c r="H16" s="2">
        <v>624</v>
      </c>
      <c r="I16" s="1">
        <v>3235807</v>
      </c>
      <c r="J16" s="1">
        <v>255355</v>
      </c>
      <c r="K16" s="35"/>
      <c r="L16" s="41">
        <f>IFERROR(B16/I16,0)</f>
        <v>6.2342098895267858E-2</v>
      </c>
      <c r="M16" s="42">
        <f>IFERROR(H16/G16,0)</f>
        <v>3.9198442113198062E-2</v>
      </c>
      <c r="N16" s="40">
        <f>D16*250</f>
        <v>1976250</v>
      </c>
      <c r="O16" s="43">
        <f>ABS(N16-B16)/B16</f>
        <v>8.7966558765063674</v>
      </c>
    </row>
    <row r="17" spans="1:15" ht="15" thickBot="1" x14ac:dyDescent="0.35">
      <c r="A17" s="37" t="s">
        <v>27</v>
      </c>
      <c r="B17" s="1">
        <v>77565</v>
      </c>
      <c r="C17" s="2"/>
      <c r="D17" s="1">
        <v>3105</v>
      </c>
      <c r="E17" s="2"/>
      <c r="F17" s="1">
        <v>17251</v>
      </c>
      <c r="G17" s="1">
        <v>11521</v>
      </c>
      <c r="H17" s="2">
        <v>461</v>
      </c>
      <c r="I17" s="1">
        <v>1114002</v>
      </c>
      <c r="J17" s="1">
        <v>165473</v>
      </c>
      <c r="K17" s="6"/>
      <c r="L17" s="41">
        <f>IFERROR(B17/I17,0)</f>
        <v>6.9627343577480114E-2</v>
      </c>
      <c r="M17" s="42">
        <f>IFERROR(H17/G17,0)</f>
        <v>4.0013887683360817E-2</v>
      </c>
      <c r="N17" s="40">
        <f>D17*250</f>
        <v>776250</v>
      </c>
      <c r="O17" s="43">
        <f>ABS(N17-B17)/B17</f>
        <v>9.0077354476890346</v>
      </c>
    </row>
    <row r="18" spans="1:15" ht="15" thickBot="1" x14ac:dyDescent="0.35">
      <c r="A18" s="37" t="s">
        <v>41</v>
      </c>
      <c r="B18" s="1">
        <v>50681</v>
      </c>
      <c r="C18" s="47">
        <v>311</v>
      </c>
      <c r="D18" s="2">
        <v>964</v>
      </c>
      <c r="E18" s="48">
        <v>4</v>
      </c>
      <c r="F18" s="1">
        <v>9930</v>
      </c>
      <c r="G18" s="1">
        <v>16063</v>
      </c>
      <c r="H18" s="2">
        <v>306</v>
      </c>
      <c r="I18" s="1">
        <v>540975</v>
      </c>
      <c r="J18" s="1">
        <v>171462</v>
      </c>
      <c r="K18" s="35"/>
      <c r="L18" s="41">
        <f>IFERROR(B18/I18,0)</f>
        <v>9.3684551042099912E-2</v>
      </c>
      <c r="M18" s="42">
        <f>IFERROR(H18/G18,0)</f>
        <v>1.9049990661769284E-2</v>
      </c>
      <c r="N18" s="40">
        <f>D18*250</f>
        <v>241000</v>
      </c>
      <c r="O18" s="43">
        <f>ABS(N18-B18)/B18</f>
        <v>3.7552337167774907</v>
      </c>
    </row>
    <row r="19" spans="1:15" ht="15" thickBot="1" x14ac:dyDescent="0.35">
      <c r="A19" s="37" t="s">
        <v>45</v>
      </c>
      <c r="B19" s="1">
        <v>32985</v>
      </c>
      <c r="C19" s="2"/>
      <c r="D19" s="2">
        <v>401</v>
      </c>
      <c r="E19" s="2"/>
      <c r="F19" s="1">
        <v>12109</v>
      </c>
      <c r="G19" s="1">
        <v>11322</v>
      </c>
      <c r="H19" s="2">
        <v>138</v>
      </c>
      <c r="I19" s="1">
        <v>334563</v>
      </c>
      <c r="J19" s="1">
        <v>114839</v>
      </c>
      <c r="K19" s="35"/>
      <c r="L19" s="41">
        <f>IFERROR(B19/I19,0)</f>
        <v>9.8591296706449907E-2</v>
      </c>
      <c r="M19" s="42">
        <f>IFERROR(H19/G19,0)</f>
        <v>1.2188659247482777E-2</v>
      </c>
      <c r="N19" s="40">
        <f>D19*250</f>
        <v>100250</v>
      </c>
      <c r="O19" s="43">
        <f>ABS(N19-B19)/B19</f>
        <v>2.0392602698196152</v>
      </c>
    </row>
    <row r="20" spans="1:15" ht="15" thickBot="1" x14ac:dyDescent="0.35">
      <c r="A20" s="37" t="s">
        <v>38</v>
      </c>
      <c r="B20" s="1">
        <v>37686</v>
      </c>
      <c r="C20" s="2"/>
      <c r="D20" s="2">
        <v>796</v>
      </c>
      <c r="E20" s="2"/>
      <c r="F20" s="1">
        <v>27925</v>
      </c>
      <c r="G20" s="1">
        <v>8435</v>
      </c>
      <c r="H20" s="2">
        <v>178</v>
      </c>
      <c r="I20" s="1">
        <v>730362</v>
      </c>
      <c r="J20" s="1">
        <v>163477</v>
      </c>
      <c r="K20" s="35"/>
      <c r="L20" s="41">
        <f>IFERROR(B20/I20,0)</f>
        <v>5.159907005019429E-2</v>
      </c>
      <c r="M20" s="42">
        <f>IFERROR(H20/G20,0)</f>
        <v>2.110254890337878E-2</v>
      </c>
      <c r="N20" s="40">
        <f>D20*250</f>
        <v>199000</v>
      </c>
      <c r="O20" s="43">
        <f>ABS(N20-B20)/B20</f>
        <v>4.2804755081462611</v>
      </c>
    </row>
    <row r="21" spans="1:15" ht="15" thickBot="1" x14ac:dyDescent="0.35">
      <c r="A21" s="37" t="s">
        <v>14</v>
      </c>
      <c r="B21" s="1">
        <v>135439</v>
      </c>
      <c r="C21" s="2"/>
      <c r="D21" s="1">
        <v>4403</v>
      </c>
      <c r="E21" s="2"/>
      <c r="F21" s="1">
        <v>27524</v>
      </c>
      <c r="G21" s="1">
        <v>29134</v>
      </c>
      <c r="H21" s="2">
        <v>947</v>
      </c>
      <c r="I21" s="1">
        <v>1615980</v>
      </c>
      <c r="J21" s="1">
        <v>347613</v>
      </c>
      <c r="K21" s="34"/>
      <c r="L21" s="41">
        <f>IFERROR(B21/I21,0)</f>
        <v>8.3812299657173975E-2</v>
      </c>
      <c r="M21" s="42">
        <f>IFERROR(H21/G21,0)</f>
        <v>3.2504977002814579E-2</v>
      </c>
      <c r="N21" s="40">
        <f>D21*250</f>
        <v>1100750</v>
      </c>
      <c r="O21" s="43">
        <f>ABS(N21-B21)/B21</f>
        <v>7.1272750094138324</v>
      </c>
    </row>
    <row r="22" spans="1:15" ht="15" thickBot="1" x14ac:dyDescent="0.35">
      <c r="A22" s="37" t="s">
        <v>39</v>
      </c>
      <c r="B22" s="1">
        <v>4089</v>
      </c>
      <c r="C22" s="2"/>
      <c r="D22" s="2">
        <v>126</v>
      </c>
      <c r="E22" s="2"/>
      <c r="F22" s="2">
        <v>371</v>
      </c>
      <c r="G22" s="1">
        <v>3042</v>
      </c>
      <c r="H22" s="2">
        <v>94</v>
      </c>
      <c r="I22" s="1">
        <v>211039</v>
      </c>
      <c r="J22" s="1">
        <v>156998</v>
      </c>
      <c r="K22" s="34"/>
      <c r="L22" s="41">
        <f>IFERROR(B22/I22,0)</f>
        <v>1.9375565653741725E-2</v>
      </c>
      <c r="M22" s="42">
        <f>IFERROR(H22/G22,0)</f>
        <v>3.0900723208415515E-2</v>
      </c>
      <c r="N22" s="40">
        <f>D22*250</f>
        <v>31500</v>
      </c>
      <c r="O22" s="43">
        <f>ABS(N22-B22)/B22</f>
        <v>6.7035950110051354</v>
      </c>
    </row>
    <row r="23" spans="1:15" ht="15" thickBot="1" x14ac:dyDescent="0.35">
      <c r="A23" s="37" t="s">
        <v>26</v>
      </c>
      <c r="B23" s="1">
        <v>98160</v>
      </c>
      <c r="C23" s="2"/>
      <c r="D23" s="1">
        <v>3620</v>
      </c>
      <c r="E23" s="2"/>
      <c r="F23" s="1">
        <v>88578</v>
      </c>
      <c r="G23" s="1">
        <v>16236</v>
      </c>
      <c r="H23" s="2">
        <v>599</v>
      </c>
      <c r="I23" s="1">
        <v>1533472</v>
      </c>
      <c r="J23" s="1">
        <v>253648</v>
      </c>
      <c r="K23" s="35"/>
      <c r="L23" s="41">
        <f>IFERROR(B23/I23,0)</f>
        <v>6.4011602428997727E-2</v>
      </c>
      <c r="M23" s="42">
        <f>IFERROR(H23/G23,0)</f>
        <v>3.689332347868933E-2</v>
      </c>
      <c r="N23" s="40">
        <f>D23*250</f>
        <v>905000</v>
      </c>
      <c r="O23" s="43">
        <f>ABS(N23-B23)/B23</f>
        <v>8.2196414017929911</v>
      </c>
    </row>
    <row r="24" spans="1:15" ht="15" thickBot="1" x14ac:dyDescent="0.35">
      <c r="A24" s="37" t="s">
        <v>17</v>
      </c>
      <c r="B24" s="1">
        <v>122423</v>
      </c>
      <c r="C24" s="2"/>
      <c r="D24" s="1">
        <v>8790</v>
      </c>
      <c r="E24" s="2"/>
      <c r="F24" s="1">
        <v>13147</v>
      </c>
      <c r="G24" s="1">
        <v>17762</v>
      </c>
      <c r="H24" s="1">
        <v>1275</v>
      </c>
      <c r="I24" s="1">
        <v>1610399</v>
      </c>
      <c r="J24" s="1">
        <v>233645</v>
      </c>
      <c r="K24" s="35"/>
      <c r="L24" s="41">
        <f>IFERROR(B24/I24,0)</f>
        <v>7.6020290623628056E-2</v>
      </c>
      <c r="M24" s="42">
        <f>IFERROR(H24/G24,0)</f>
        <v>7.1782456930525845E-2</v>
      </c>
      <c r="N24" s="40">
        <f>D24*250</f>
        <v>2197500</v>
      </c>
      <c r="O24" s="43">
        <f>ABS(N24-B24)/B24</f>
        <v>16.950058404058062</v>
      </c>
    </row>
    <row r="25" spans="1:15" ht="15" thickBot="1" x14ac:dyDescent="0.35">
      <c r="A25" s="37" t="s">
        <v>11</v>
      </c>
      <c r="B25" s="1">
        <v>99856</v>
      </c>
      <c r="C25" s="2"/>
      <c r="D25" s="1">
        <v>6555</v>
      </c>
      <c r="E25" s="2"/>
      <c r="F25" s="1">
        <v>29665</v>
      </c>
      <c r="G25" s="1">
        <v>9999</v>
      </c>
      <c r="H25" s="2">
        <v>656</v>
      </c>
      <c r="I25" s="1">
        <v>2483009</v>
      </c>
      <c r="J25" s="1">
        <v>248628</v>
      </c>
      <c r="K25" s="35"/>
      <c r="L25" s="41">
        <f>IFERROR(B25/I25,0)</f>
        <v>4.0215722133910912E-2</v>
      </c>
      <c r="M25" s="42">
        <f>IFERROR(H25/G25,0)</f>
        <v>6.5606560656065613E-2</v>
      </c>
      <c r="N25" s="40">
        <f>D25*250</f>
        <v>1638750</v>
      </c>
      <c r="O25" s="43">
        <f>ABS(N25-B25)/B25</f>
        <v>15.411132030123378</v>
      </c>
    </row>
    <row r="26" spans="1:15" ht="15" thickBot="1" x14ac:dyDescent="0.35">
      <c r="A26" s="37" t="s">
        <v>32</v>
      </c>
      <c r="B26" s="1">
        <v>62993</v>
      </c>
      <c r="C26" s="2"/>
      <c r="D26" s="1">
        <v>1731</v>
      </c>
      <c r="E26" s="2"/>
      <c r="F26" s="1">
        <v>4916</v>
      </c>
      <c r="G26" s="1">
        <v>11170</v>
      </c>
      <c r="H26" s="2">
        <v>307</v>
      </c>
      <c r="I26" s="1">
        <v>1203559</v>
      </c>
      <c r="J26" s="1">
        <v>213411</v>
      </c>
      <c r="K26" s="35"/>
      <c r="L26" s="41">
        <f>IFERROR(B26/I26,0)</f>
        <v>5.2338938099420133E-2</v>
      </c>
      <c r="M26" s="42">
        <f>IFERROR(H26/G26,0)</f>
        <v>2.7484333034914949E-2</v>
      </c>
      <c r="N26" s="40">
        <f>D26*250</f>
        <v>432750</v>
      </c>
      <c r="O26" s="43">
        <f>ABS(N26-B26)/B26</f>
        <v>5.8698109313733271</v>
      </c>
    </row>
    <row r="27" spans="1:15" ht="15" thickBot="1" x14ac:dyDescent="0.35">
      <c r="A27" s="37" t="s">
        <v>30</v>
      </c>
      <c r="B27" s="1">
        <v>69986</v>
      </c>
      <c r="C27" s="2"/>
      <c r="D27" s="1">
        <v>2011</v>
      </c>
      <c r="E27" s="2"/>
      <c r="F27" s="1">
        <v>18139</v>
      </c>
      <c r="G27" s="1">
        <v>23516</v>
      </c>
      <c r="H27" s="2">
        <v>676</v>
      </c>
      <c r="I27" s="1">
        <v>524118</v>
      </c>
      <c r="J27" s="1">
        <v>176106</v>
      </c>
      <c r="K27" s="35"/>
      <c r="L27" s="41">
        <f>IFERROR(B27/I27,0)</f>
        <v>0.13353099874455751</v>
      </c>
      <c r="M27" s="42">
        <f>IFERROR(H27/G27,0)</f>
        <v>2.8746385439700629E-2</v>
      </c>
      <c r="N27" s="40">
        <f>D27*250</f>
        <v>502750</v>
      </c>
      <c r="O27" s="43">
        <f>ABS(N27-B27)/B27</f>
        <v>6.183579573057469</v>
      </c>
    </row>
    <row r="28" spans="1:15" ht="15" thickBot="1" x14ac:dyDescent="0.35">
      <c r="A28" s="37" t="s">
        <v>35</v>
      </c>
      <c r="B28" s="1">
        <v>64650</v>
      </c>
      <c r="C28" s="2"/>
      <c r="D28" s="1">
        <v>1432</v>
      </c>
      <c r="E28" s="2"/>
      <c r="F28" s="1">
        <v>53221</v>
      </c>
      <c r="G28" s="1">
        <v>10534</v>
      </c>
      <c r="H28" s="2">
        <v>233</v>
      </c>
      <c r="I28" s="1">
        <v>874515</v>
      </c>
      <c r="J28" s="1">
        <v>142489</v>
      </c>
      <c r="K28" s="34"/>
      <c r="L28" s="41">
        <f>IFERROR(B28/I28,0)</f>
        <v>7.3926690794325997E-2</v>
      </c>
      <c r="M28" s="42">
        <f>IFERROR(H28/G28,0)</f>
        <v>2.2118853237136891E-2</v>
      </c>
      <c r="N28" s="40">
        <f>D28*250</f>
        <v>358000</v>
      </c>
      <c r="O28" s="43">
        <f>ABS(N28-B28)/B28</f>
        <v>4.5375096674400615</v>
      </c>
    </row>
    <row r="29" spans="1:15" ht="15" thickBot="1" x14ac:dyDescent="0.35">
      <c r="A29" s="37" t="s">
        <v>51</v>
      </c>
      <c r="B29" s="1">
        <v>5407</v>
      </c>
      <c r="C29" s="2"/>
      <c r="D29" s="2">
        <v>81</v>
      </c>
      <c r="E29" s="2"/>
      <c r="F29" s="1">
        <v>1389</v>
      </c>
      <c r="G29" s="1">
        <v>5059</v>
      </c>
      <c r="H29" s="2">
        <v>76</v>
      </c>
      <c r="I29" s="1">
        <v>197820</v>
      </c>
      <c r="J29" s="1">
        <v>185090</v>
      </c>
      <c r="K29" s="35"/>
      <c r="L29" s="41">
        <f>IFERROR(B29/I29,0)</f>
        <v>2.7332928925285615E-2</v>
      </c>
      <c r="M29" s="42">
        <f>IFERROR(H29/G29,0)</f>
        <v>1.5022731765170983E-2</v>
      </c>
      <c r="N29" s="40">
        <f>D29*250</f>
        <v>20250</v>
      </c>
      <c r="O29" s="43">
        <f>ABS(N29-B29)/B29</f>
        <v>2.7451451821712594</v>
      </c>
    </row>
    <row r="30" spans="1:15" ht="15" thickBot="1" x14ac:dyDescent="0.35">
      <c r="A30" s="37" t="s">
        <v>50</v>
      </c>
      <c r="B30" s="1">
        <v>29660</v>
      </c>
      <c r="C30" s="2"/>
      <c r="D30" s="2">
        <v>360</v>
      </c>
      <c r="E30" s="2"/>
      <c r="F30" s="1">
        <v>7837</v>
      </c>
      <c r="G30" s="1">
        <v>15333</v>
      </c>
      <c r="H30" s="2">
        <v>186</v>
      </c>
      <c r="I30" s="1">
        <v>314516</v>
      </c>
      <c r="J30" s="1">
        <v>162590</v>
      </c>
      <c r="K30" s="35"/>
      <c r="L30" s="41">
        <f>IFERROR(B30/I30,0)</f>
        <v>9.4303628432257813E-2</v>
      </c>
      <c r="M30" s="42">
        <f>IFERROR(H30/G30,0)</f>
        <v>1.2130698493445509E-2</v>
      </c>
      <c r="N30" s="40">
        <f>D30*250</f>
        <v>90000</v>
      </c>
      <c r="O30" s="43">
        <f>ABS(N30-B30)/B30</f>
        <v>2.0343897505057318</v>
      </c>
    </row>
    <row r="31" spans="1:15" ht="15" thickBot="1" x14ac:dyDescent="0.35">
      <c r="A31" s="37" t="s">
        <v>31</v>
      </c>
      <c r="B31" s="1">
        <v>58650</v>
      </c>
      <c r="C31" s="2"/>
      <c r="D31" s="1">
        <v>1030</v>
      </c>
      <c r="E31" s="2"/>
      <c r="F31" s="1">
        <v>31609</v>
      </c>
      <c r="G31" s="1">
        <v>19041</v>
      </c>
      <c r="H31" s="2">
        <v>334</v>
      </c>
      <c r="I31" s="1">
        <v>727283</v>
      </c>
      <c r="J31" s="1">
        <v>236119</v>
      </c>
      <c r="K31" s="34"/>
      <c r="L31" s="41">
        <f>IFERROR(B31/I31,0)</f>
        <v>8.0642610923120708E-2</v>
      </c>
      <c r="M31" s="42">
        <f>IFERROR(H31/G31,0)</f>
        <v>1.7541095530696917E-2</v>
      </c>
      <c r="N31" s="40">
        <f>D31*250</f>
        <v>257500</v>
      </c>
      <c r="O31" s="43">
        <f>ABS(N31-B31)/B31</f>
        <v>3.3904518329070759</v>
      </c>
    </row>
    <row r="32" spans="1:15" ht="15" thickBot="1" x14ac:dyDescent="0.35">
      <c r="A32" s="37" t="s">
        <v>42</v>
      </c>
      <c r="B32" s="1">
        <v>6921</v>
      </c>
      <c r="C32" s="2"/>
      <c r="D32" s="2">
        <v>422</v>
      </c>
      <c r="E32" s="2"/>
      <c r="F32" s="2">
        <v>309</v>
      </c>
      <c r="G32" s="1">
        <v>5090</v>
      </c>
      <c r="H32" s="2">
        <v>310</v>
      </c>
      <c r="I32" s="1">
        <v>209967</v>
      </c>
      <c r="J32" s="1">
        <v>154420</v>
      </c>
      <c r="K32" s="6"/>
      <c r="L32" s="41">
        <f>IFERROR(B32/I32,0)</f>
        <v>3.2962322650702251E-2</v>
      </c>
      <c r="M32" s="42">
        <f>IFERROR(H32/G32,0)</f>
        <v>6.0903732809430254E-2</v>
      </c>
      <c r="N32" s="40">
        <f>D32*250</f>
        <v>105500</v>
      </c>
      <c r="O32" s="43">
        <f>ABS(N32-B32)/B32</f>
        <v>14.243461927467129</v>
      </c>
    </row>
    <row r="33" spans="1:15" ht="15" thickBot="1" x14ac:dyDescent="0.35">
      <c r="A33" s="37" t="s">
        <v>8</v>
      </c>
      <c r="B33" s="1">
        <v>191868</v>
      </c>
      <c r="C33" s="2"/>
      <c r="D33" s="1">
        <v>15969</v>
      </c>
      <c r="E33" s="2"/>
      <c r="F33" s="1">
        <v>21219</v>
      </c>
      <c r="G33" s="1">
        <v>21601</v>
      </c>
      <c r="H33" s="1">
        <v>1798</v>
      </c>
      <c r="I33" s="1">
        <v>2403690</v>
      </c>
      <c r="J33" s="1">
        <v>270619</v>
      </c>
      <c r="K33" s="35"/>
      <c r="L33" s="41">
        <f>IFERROR(B33/I33,0)</f>
        <v>7.9822273254870638E-2</v>
      </c>
      <c r="M33" s="42">
        <f>IFERROR(H33/G33,0)</f>
        <v>8.3236887181149022E-2</v>
      </c>
      <c r="N33" s="40">
        <f>D33*250</f>
        <v>3992250</v>
      </c>
      <c r="O33" s="43">
        <f>ABS(N33-B33)/B33</f>
        <v>19.807273750703608</v>
      </c>
    </row>
    <row r="34" spans="1:15" ht="15" thickBot="1" x14ac:dyDescent="0.35">
      <c r="A34" s="37" t="s">
        <v>44</v>
      </c>
      <c r="B34" s="1">
        <v>22987</v>
      </c>
      <c r="C34" s="2"/>
      <c r="D34" s="2">
        <v>697</v>
      </c>
      <c r="E34" s="2"/>
      <c r="F34" s="1">
        <v>12310</v>
      </c>
      <c r="G34" s="1">
        <v>10963</v>
      </c>
      <c r="H34" s="2">
        <v>332</v>
      </c>
      <c r="I34" s="1">
        <v>650491</v>
      </c>
      <c r="J34" s="1">
        <v>310226</v>
      </c>
      <c r="K34" s="35"/>
      <c r="L34" s="41">
        <f>IFERROR(B34/I34,0)</f>
        <v>3.5337921662252053E-2</v>
      </c>
      <c r="M34" s="42">
        <f>IFERROR(H34/G34,0)</f>
        <v>3.0283681474049074E-2</v>
      </c>
      <c r="N34" s="40">
        <f>D34*250</f>
        <v>174250</v>
      </c>
      <c r="O34" s="43">
        <f>ABS(N34-B34)/B34</f>
        <v>6.580371514334189</v>
      </c>
    </row>
    <row r="35" spans="1:15" ht="15" thickBot="1" x14ac:dyDescent="0.35">
      <c r="A35" s="37" t="s">
        <v>7</v>
      </c>
      <c r="B35" s="1">
        <v>453332</v>
      </c>
      <c r="C35" s="2"/>
      <c r="D35" s="1">
        <v>32887</v>
      </c>
      <c r="E35" s="2"/>
      <c r="F35" s="1">
        <v>71441</v>
      </c>
      <c r="G35" s="1">
        <v>23303</v>
      </c>
      <c r="H35" s="1">
        <v>1691</v>
      </c>
      <c r="I35" s="1">
        <v>6816381</v>
      </c>
      <c r="J35" s="1">
        <v>350392</v>
      </c>
      <c r="K35" s="35"/>
      <c r="L35" s="41">
        <f>IFERROR(B35/I35,0)</f>
        <v>6.6506258966451556E-2</v>
      </c>
      <c r="M35" s="42">
        <f>IFERROR(H35/G35,0)</f>
        <v>7.2565764064712698E-2</v>
      </c>
      <c r="N35" s="40">
        <f>D35*250</f>
        <v>8221750</v>
      </c>
      <c r="O35" s="43">
        <f>ABS(N35-B35)/B35</f>
        <v>17.136266577254638</v>
      </c>
    </row>
    <row r="36" spans="1:15" ht="15" thickBot="1" x14ac:dyDescent="0.35">
      <c r="A36" s="37" t="s">
        <v>24</v>
      </c>
      <c r="B36" s="1">
        <v>141718</v>
      </c>
      <c r="C36" s="2"/>
      <c r="D36" s="1">
        <v>2321</v>
      </c>
      <c r="E36" s="2"/>
      <c r="F36" s="1">
        <v>22428</v>
      </c>
      <c r="G36" s="1">
        <v>13512</v>
      </c>
      <c r="H36" s="2">
        <v>221</v>
      </c>
      <c r="I36" s="1">
        <v>1850689</v>
      </c>
      <c r="J36" s="1">
        <v>176456</v>
      </c>
      <c r="K36" s="35"/>
      <c r="L36" s="41">
        <f>IFERROR(B36/I36,0)</f>
        <v>7.6575805010998602E-2</v>
      </c>
      <c r="M36" s="42">
        <f>IFERROR(H36/G36,0)</f>
        <v>1.6355831853167555E-2</v>
      </c>
      <c r="N36" s="40">
        <f>D36*250</f>
        <v>580250</v>
      </c>
      <c r="O36" s="43">
        <f>ABS(N36-B36)/B36</f>
        <v>3.0943987355170126</v>
      </c>
    </row>
    <row r="37" spans="1:15" ht="15" thickBot="1" x14ac:dyDescent="0.35">
      <c r="A37" s="37" t="s">
        <v>53</v>
      </c>
      <c r="B37" s="1">
        <v>8171</v>
      </c>
      <c r="C37" s="2"/>
      <c r="D37" s="2">
        <v>120</v>
      </c>
      <c r="E37" s="2"/>
      <c r="F37" s="1">
        <v>1098</v>
      </c>
      <c r="G37" s="1">
        <v>10722</v>
      </c>
      <c r="H37" s="2">
        <v>157</v>
      </c>
      <c r="I37" s="1">
        <v>175040</v>
      </c>
      <c r="J37" s="1">
        <v>229693</v>
      </c>
      <c r="K37" s="35"/>
      <c r="L37" s="41">
        <f>IFERROR(B37/I37,0)</f>
        <v>4.668075868372943E-2</v>
      </c>
      <c r="M37" s="42">
        <f>IFERROR(H37/G37,0)</f>
        <v>1.4642790524155942E-2</v>
      </c>
      <c r="N37" s="40">
        <f>D37*250</f>
        <v>30000</v>
      </c>
      <c r="O37" s="43">
        <f>ABS(N37-B37)/B37</f>
        <v>2.6715212336311347</v>
      </c>
    </row>
    <row r="38" spans="1:15" ht="14.5" thickBot="1" x14ac:dyDescent="0.35">
      <c r="A38" s="3" t="s">
        <v>67</v>
      </c>
      <c r="B38" s="2">
        <v>49</v>
      </c>
      <c r="C38" s="2"/>
      <c r="D38" s="2">
        <v>2</v>
      </c>
      <c r="E38" s="2"/>
      <c r="F38" s="2">
        <v>28</v>
      </c>
      <c r="G38" s="2"/>
      <c r="H38" s="2"/>
      <c r="I38" s="1">
        <v>14419</v>
      </c>
      <c r="J38" s="2"/>
      <c r="K38" s="35"/>
      <c r="L38" s="41">
        <f>IFERROR(B38/I38,0)</f>
        <v>3.3982939177474164E-3</v>
      </c>
      <c r="M38" s="42">
        <f>IFERROR(H38/G38,0)</f>
        <v>0</v>
      </c>
      <c r="N38" s="40">
        <f>D38*250</f>
        <v>500</v>
      </c>
      <c r="O38" s="43">
        <f>ABS(N38-B38)/B38</f>
        <v>9.204081632653061</v>
      </c>
    </row>
    <row r="39" spans="1:15" ht="15" thickBot="1" x14ac:dyDescent="0.35">
      <c r="A39" s="37" t="s">
        <v>21</v>
      </c>
      <c r="B39" s="1">
        <v>105459</v>
      </c>
      <c r="C39" s="2"/>
      <c r="D39" s="1">
        <v>3762</v>
      </c>
      <c r="E39" s="2"/>
      <c r="F39" s="1">
        <v>18055</v>
      </c>
      <c r="G39" s="1">
        <v>9022</v>
      </c>
      <c r="H39" s="2">
        <v>322</v>
      </c>
      <c r="I39" s="1">
        <v>1747737</v>
      </c>
      <c r="J39" s="1">
        <v>149519</v>
      </c>
      <c r="K39" s="34"/>
      <c r="L39" s="41">
        <f>IFERROR(B39/I39,0)</f>
        <v>6.034031436079914E-2</v>
      </c>
      <c r="M39" s="42">
        <f>IFERROR(H39/G39,0)</f>
        <v>3.5690534249612056E-2</v>
      </c>
      <c r="N39" s="40">
        <f>D39*250</f>
        <v>940500</v>
      </c>
      <c r="O39" s="43">
        <f>ABS(N39-B39)/B39</f>
        <v>7.9181577674736152</v>
      </c>
    </row>
    <row r="40" spans="1:15" ht="15" thickBot="1" x14ac:dyDescent="0.35">
      <c r="A40" s="37" t="s">
        <v>46</v>
      </c>
      <c r="B40" s="1">
        <v>46103</v>
      </c>
      <c r="C40" s="2"/>
      <c r="D40" s="2">
        <v>638</v>
      </c>
      <c r="E40" s="2"/>
      <c r="F40" s="1">
        <v>6810</v>
      </c>
      <c r="G40" s="1">
        <v>11651</v>
      </c>
      <c r="H40" s="2">
        <v>161</v>
      </c>
      <c r="I40" s="1">
        <v>739287</v>
      </c>
      <c r="J40" s="1">
        <v>186832</v>
      </c>
      <c r="K40" s="34"/>
      <c r="L40" s="41">
        <f>IFERROR(B40/I40,0)</f>
        <v>6.2361437439046E-2</v>
      </c>
      <c r="M40" s="42">
        <f>IFERROR(H40/G40,0)</f>
        <v>1.381855634709467E-2</v>
      </c>
      <c r="N40" s="40">
        <f>D40*250</f>
        <v>159500</v>
      </c>
      <c r="O40" s="43">
        <f>ABS(N40-B40)/B40</f>
        <v>2.4596447085872937</v>
      </c>
    </row>
    <row r="41" spans="1:15" ht="15" thickBot="1" x14ac:dyDescent="0.35">
      <c r="A41" s="37" t="s">
        <v>37</v>
      </c>
      <c r="B41" s="1">
        <v>22300</v>
      </c>
      <c r="C41" s="2"/>
      <c r="D41" s="2">
        <v>383</v>
      </c>
      <c r="E41" s="2"/>
      <c r="F41" s="1">
        <v>17635</v>
      </c>
      <c r="G41" s="1">
        <v>5287</v>
      </c>
      <c r="H41" s="2">
        <v>91</v>
      </c>
      <c r="I41" s="1">
        <v>466104</v>
      </c>
      <c r="J41" s="1">
        <v>110510</v>
      </c>
      <c r="K41" s="35"/>
      <c r="L41" s="41">
        <f>IFERROR(B41/I41,0)</f>
        <v>4.784339975627757E-2</v>
      </c>
      <c r="M41" s="42">
        <f>IFERROR(H41/G41,0)</f>
        <v>1.7212029506336296E-2</v>
      </c>
      <c r="N41" s="40">
        <f>D41*250</f>
        <v>95750</v>
      </c>
      <c r="O41" s="43">
        <f>ABS(N41-B41)/B41</f>
        <v>3.2937219730941703</v>
      </c>
    </row>
    <row r="42" spans="1:15" ht="15" thickBot="1" x14ac:dyDescent="0.35">
      <c r="A42" s="37" t="s">
        <v>19</v>
      </c>
      <c r="B42" s="1">
        <v>126950</v>
      </c>
      <c r="C42" s="2"/>
      <c r="D42" s="1">
        <v>7497</v>
      </c>
      <c r="E42" s="2"/>
      <c r="F42" s="1">
        <v>24199</v>
      </c>
      <c r="G42" s="1">
        <v>9916</v>
      </c>
      <c r="H42" s="2">
        <v>586</v>
      </c>
      <c r="I42" s="1">
        <v>1407604</v>
      </c>
      <c r="J42" s="1">
        <v>109952</v>
      </c>
      <c r="K42" s="45"/>
      <c r="L42" s="41">
        <f>IFERROR(B42/I42,0)</f>
        <v>9.0188717849622485E-2</v>
      </c>
      <c r="M42" s="42">
        <f>IFERROR(H42/G42,0)</f>
        <v>5.9096409842678499E-2</v>
      </c>
      <c r="N42" s="40">
        <f>D42*250</f>
        <v>1874250</v>
      </c>
      <c r="O42" s="43">
        <f>ABS(N42-B42)/B42</f>
        <v>13.763686490744387</v>
      </c>
    </row>
    <row r="43" spans="1:15" ht="15" thickBot="1" x14ac:dyDescent="0.35">
      <c r="A43" s="3" t="s">
        <v>65</v>
      </c>
      <c r="B43" s="1">
        <v>24446</v>
      </c>
      <c r="C43" s="2"/>
      <c r="D43" s="2">
        <v>306</v>
      </c>
      <c r="E43" s="2"/>
      <c r="F43" s="1">
        <v>21873</v>
      </c>
      <c r="G43" s="1">
        <v>7218</v>
      </c>
      <c r="H43" s="2">
        <v>90</v>
      </c>
      <c r="I43" s="1">
        <v>464073</v>
      </c>
      <c r="J43" s="1">
        <v>137018</v>
      </c>
      <c r="K43" s="34"/>
      <c r="L43" s="41">
        <f>IFERROR(B43/I43,0)</f>
        <v>5.267705727331691E-2</v>
      </c>
      <c r="M43" s="42">
        <f>IFERROR(H43/G43,0)</f>
        <v>1.2468827930174564E-2</v>
      </c>
      <c r="N43" s="40">
        <f>D43*250</f>
        <v>76500</v>
      </c>
      <c r="O43" s="43">
        <f>ABS(N43-B43)/B43</f>
        <v>2.1293463143254518</v>
      </c>
    </row>
    <row r="44" spans="1:15" ht="15" thickBot="1" x14ac:dyDescent="0.35">
      <c r="A44" s="37" t="s">
        <v>40</v>
      </c>
      <c r="B44" s="1">
        <v>20240</v>
      </c>
      <c r="C44" s="2"/>
      <c r="D44" s="1">
        <v>1019</v>
      </c>
      <c r="E44" s="2"/>
      <c r="F44" s="1">
        <v>17278</v>
      </c>
      <c r="G44" s="1">
        <v>19106</v>
      </c>
      <c r="H44" s="2">
        <v>962</v>
      </c>
      <c r="I44" s="1">
        <v>416203</v>
      </c>
      <c r="J44" s="1">
        <v>392881</v>
      </c>
      <c r="K44" s="35"/>
      <c r="L44" s="41">
        <f>IFERROR(B44/I44,0)</f>
        <v>4.863011559263148E-2</v>
      </c>
      <c r="M44" s="42">
        <f>IFERROR(H44/G44,0)</f>
        <v>5.0350675180571548E-2</v>
      </c>
      <c r="N44" s="40">
        <f>D44*250</f>
        <v>254750</v>
      </c>
      <c r="O44" s="43">
        <f>ABS(N44-B44)/B44</f>
        <v>11.586462450592885</v>
      </c>
    </row>
    <row r="45" spans="1:15" ht="15" thickBot="1" x14ac:dyDescent="0.35">
      <c r="A45" s="37" t="s">
        <v>25</v>
      </c>
      <c r="B45" s="1">
        <v>103909</v>
      </c>
      <c r="C45" s="2"/>
      <c r="D45" s="1">
        <v>2186</v>
      </c>
      <c r="E45" s="2"/>
      <c r="F45" s="1">
        <v>60886</v>
      </c>
      <c r="G45" s="1">
        <v>20182</v>
      </c>
      <c r="H45" s="2">
        <v>425</v>
      </c>
      <c r="I45" s="1">
        <v>864186</v>
      </c>
      <c r="J45" s="1">
        <v>167845</v>
      </c>
      <c r="K45" s="34"/>
      <c r="L45" s="41">
        <f>IFERROR(B45/I45,0)</f>
        <v>0.1202391614768117</v>
      </c>
      <c r="M45" s="42">
        <f>IFERROR(H45/G45,0)</f>
        <v>2.1058368843523932E-2</v>
      </c>
      <c r="N45" s="40">
        <f>D45*250</f>
        <v>546500</v>
      </c>
      <c r="O45" s="43">
        <f>ABS(N45-B45)/B45</f>
        <v>4.2594096757739948</v>
      </c>
    </row>
    <row r="46" spans="1:15" ht="15" thickBot="1" x14ac:dyDescent="0.35">
      <c r="A46" s="37" t="s">
        <v>54</v>
      </c>
      <c r="B46" s="1">
        <v>9897</v>
      </c>
      <c r="C46" s="2"/>
      <c r="D46" s="2">
        <v>148</v>
      </c>
      <c r="E46" s="2"/>
      <c r="F46" s="1">
        <v>1058</v>
      </c>
      <c r="G46" s="1">
        <v>11187</v>
      </c>
      <c r="H46" s="2">
        <v>167</v>
      </c>
      <c r="I46" s="1">
        <v>124770</v>
      </c>
      <c r="J46" s="1">
        <v>141037</v>
      </c>
      <c r="K46" s="35"/>
      <c r="L46" s="41">
        <f>IFERROR(B46/I46,0)</f>
        <v>7.9321952392402015E-2</v>
      </c>
      <c r="M46" s="42">
        <f>IFERROR(H46/G46,0)</f>
        <v>1.4928041476714043E-2</v>
      </c>
      <c r="N46" s="40">
        <f>D46*250</f>
        <v>37000</v>
      </c>
      <c r="O46" s="43">
        <f>ABS(N46-B46)/B46</f>
        <v>2.7385066181671212</v>
      </c>
    </row>
    <row r="47" spans="1:15" ht="15" thickBot="1" x14ac:dyDescent="0.35">
      <c r="A47" s="37" t="s">
        <v>20</v>
      </c>
      <c r="B47" s="1">
        <v>128511</v>
      </c>
      <c r="C47" s="2"/>
      <c r="D47" s="1">
        <v>1313</v>
      </c>
      <c r="E47" s="2"/>
      <c r="F47" s="1">
        <v>38047</v>
      </c>
      <c r="G47" s="1">
        <v>18818</v>
      </c>
      <c r="H47" s="2">
        <v>192</v>
      </c>
      <c r="I47" s="1">
        <v>1785646</v>
      </c>
      <c r="J47" s="1">
        <v>261473</v>
      </c>
      <c r="K47" s="34"/>
      <c r="L47" s="41">
        <f>IFERROR(B47/I47,0)</f>
        <v>7.1968912091198364E-2</v>
      </c>
      <c r="M47" s="42">
        <f>IFERROR(H47/G47,0)</f>
        <v>1.0202997130407057E-2</v>
      </c>
      <c r="N47" s="40">
        <f>D47*250</f>
        <v>328250</v>
      </c>
      <c r="O47" s="43">
        <f>ABS(N47-B47)/B47</f>
        <v>1.5542560559018295</v>
      </c>
    </row>
    <row r="48" spans="1:15" ht="15" thickBot="1" x14ac:dyDescent="0.35">
      <c r="A48" s="37" t="s">
        <v>15</v>
      </c>
      <c r="B48" s="1">
        <v>540221</v>
      </c>
      <c r="C48" s="2"/>
      <c r="D48" s="1">
        <v>9503</v>
      </c>
      <c r="E48" s="2"/>
      <c r="F48" s="1">
        <v>154958</v>
      </c>
      <c r="G48" s="1">
        <v>18631</v>
      </c>
      <c r="H48" s="2">
        <v>328</v>
      </c>
      <c r="I48" s="1">
        <v>4611777</v>
      </c>
      <c r="J48" s="1">
        <v>159049</v>
      </c>
      <c r="K48" s="34"/>
      <c r="L48" s="41">
        <f>IFERROR(B48/I48,0)</f>
        <v>0.11713944538081525</v>
      </c>
      <c r="M48" s="42">
        <f>IFERROR(H48/G48,0)</f>
        <v>1.7605066824110355E-2</v>
      </c>
      <c r="N48" s="40">
        <f>D48*250</f>
        <v>2375750</v>
      </c>
      <c r="O48" s="43">
        <f>ABS(N48-B48)/B48</f>
        <v>3.3977372223589977</v>
      </c>
    </row>
    <row r="49" spans="1:15" ht="14.5" thickBot="1" x14ac:dyDescent="0.35">
      <c r="A49" s="55" t="s">
        <v>66</v>
      </c>
      <c r="B49" s="49">
        <v>682</v>
      </c>
      <c r="C49" s="49"/>
      <c r="D49" s="49">
        <v>9</v>
      </c>
      <c r="E49" s="49"/>
      <c r="F49" s="49">
        <v>197</v>
      </c>
      <c r="G49" s="49"/>
      <c r="H49" s="49"/>
      <c r="I49" s="50">
        <v>11660</v>
      </c>
      <c r="J49" s="49"/>
      <c r="K49" s="35"/>
      <c r="L49" s="41">
        <f>IFERROR(B49/I49,0)</f>
        <v>5.849056603773585E-2</v>
      </c>
      <c r="M49" s="42">
        <f>IFERROR(H49/G49,0)</f>
        <v>0</v>
      </c>
      <c r="N49" s="40">
        <f>D49*250</f>
        <v>2250</v>
      </c>
      <c r="O49" s="43">
        <f>ABS(N49-B49)/B49</f>
        <v>2.2991202346041058</v>
      </c>
    </row>
    <row r="50" spans="1:15" ht="15" thickBot="1" x14ac:dyDescent="0.35">
      <c r="A50" s="37" t="s">
        <v>28</v>
      </c>
      <c r="B50" s="1">
        <v>45424</v>
      </c>
      <c r="C50" s="2"/>
      <c r="D50" s="2">
        <v>353</v>
      </c>
      <c r="E50" s="2"/>
      <c r="F50" s="1">
        <v>9254</v>
      </c>
      <c r="G50" s="1">
        <v>14169</v>
      </c>
      <c r="H50" s="2">
        <v>110</v>
      </c>
      <c r="I50" s="1">
        <v>709307</v>
      </c>
      <c r="J50" s="1">
        <v>221247</v>
      </c>
      <c r="K50" s="35"/>
      <c r="L50" s="41">
        <f>IFERROR(B50/I50,0)</f>
        <v>6.4039971408713009E-2</v>
      </c>
      <c r="M50" s="42">
        <f>IFERROR(H50/G50,0)</f>
        <v>7.7634272002258453E-3</v>
      </c>
      <c r="N50" s="40">
        <f>D50*250</f>
        <v>88250</v>
      </c>
      <c r="O50" s="43">
        <f>ABS(N50-B50)/B50</f>
        <v>0.94280556533990845</v>
      </c>
    </row>
    <row r="51" spans="1:15" ht="15" thickBot="1" x14ac:dyDescent="0.35">
      <c r="A51" s="37" t="s">
        <v>48</v>
      </c>
      <c r="B51" s="1">
        <v>1484</v>
      </c>
      <c r="C51" s="2"/>
      <c r="D51" s="2">
        <v>58</v>
      </c>
      <c r="E51" s="2"/>
      <c r="F51" s="2">
        <v>116</v>
      </c>
      <c r="G51" s="1">
        <v>2378</v>
      </c>
      <c r="H51" s="2">
        <v>93</v>
      </c>
      <c r="I51" s="1">
        <v>105907</v>
      </c>
      <c r="J51" s="1">
        <v>169726</v>
      </c>
      <c r="K51" s="34"/>
      <c r="L51" s="41">
        <f>IFERROR(B51/I51,0)</f>
        <v>1.4012293804942072E-2</v>
      </c>
      <c r="M51" s="42">
        <f>IFERROR(H51/G51,0)</f>
        <v>3.9108494533221197E-2</v>
      </c>
      <c r="N51" s="40">
        <f>D51*250</f>
        <v>14500</v>
      </c>
      <c r="O51" s="43">
        <f>ABS(N51-B51)/B51</f>
        <v>8.7708894878706207</v>
      </c>
    </row>
    <row r="52" spans="1:15" ht="15" thickBot="1" x14ac:dyDescent="0.35">
      <c r="A52" s="37" t="s">
        <v>29</v>
      </c>
      <c r="B52" s="1">
        <v>103622</v>
      </c>
      <c r="C52" s="2"/>
      <c r="D52" s="1">
        <v>2363</v>
      </c>
      <c r="E52" s="2"/>
      <c r="F52" s="1">
        <v>87870</v>
      </c>
      <c r="G52" s="1">
        <v>12140</v>
      </c>
      <c r="H52" s="2">
        <v>277</v>
      </c>
      <c r="I52" s="1">
        <v>1414449</v>
      </c>
      <c r="J52" s="1">
        <v>165713</v>
      </c>
      <c r="K52" s="35"/>
      <c r="L52" s="41">
        <f>IFERROR(B52/I52,0)</f>
        <v>7.3259622651647385E-2</v>
      </c>
      <c r="M52" s="42">
        <f>IFERROR(H52/G52,0)</f>
        <v>2.2817133443163096E-2</v>
      </c>
      <c r="N52" s="40">
        <f>D52*250</f>
        <v>590750</v>
      </c>
      <c r="O52" s="43">
        <f>ABS(N52-B52)/B52</f>
        <v>4.7010094381501997</v>
      </c>
    </row>
    <row r="53" spans="1:15" ht="15" thickBot="1" x14ac:dyDescent="0.35">
      <c r="A53" s="37" t="s">
        <v>9</v>
      </c>
      <c r="B53" s="1">
        <v>67287</v>
      </c>
      <c r="C53" s="2"/>
      <c r="D53" s="1">
        <v>1738</v>
      </c>
      <c r="E53" s="2"/>
      <c r="F53" s="1">
        <v>42739</v>
      </c>
      <c r="G53" s="1">
        <v>8836</v>
      </c>
      <c r="H53" s="2">
        <v>228</v>
      </c>
      <c r="I53" s="1">
        <v>1010191</v>
      </c>
      <c r="J53" s="1">
        <v>132660</v>
      </c>
      <c r="K53" s="35"/>
      <c r="L53" s="41">
        <f>IFERROR(B53/I53,0)</f>
        <v>6.6608195875829418E-2</v>
      </c>
      <c r="M53" s="42">
        <f>IFERROR(H53/G53,0)</f>
        <v>2.5803531009506563E-2</v>
      </c>
      <c r="N53" s="40">
        <f>D53*250</f>
        <v>434500</v>
      </c>
      <c r="O53" s="43">
        <f>ABS(N53-B53)/B53</f>
        <v>5.457413764917443</v>
      </c>
    </row>
    <row r="54" spans="1:15" ht="15" thickBot="1" x14ac:dyDescent="0.35">
      <c r="A54" s="37" t="s">
        <v>56</v>
      </c>
      <c r="B54" s="1">
        <v>8151</v>
      </c>
      <c r="C54" s="2"/>
      <c r="D54" s="2">
        <v>153</v>
      </c>
      <c r="E54" s="2"/>
      <c r="F54" s="1">
        <v>1953</v>
      </c>
      <c r="G54" s="1">
        <v>4548</v>
      </c>
      <c r="H54" s="2">
        <v>85</v>
      </c>
      <c r="I54" s="1">
        <v>339349</v>
      </c>
      <c r="J54" s="1">
        <v>189353</v>
      </c>
      <c r="K54" s="35"/>
      <c r="L54" s="41">
        <f>IFERROR(B54/I54,0)</f>
        <v>2.4019519727478202E-2</v>
      </c>
      <c r="M54" s="42">
        <f>IFERROR(H54/G54,0)</f>
        <v>1.8689533861037819E-2</v>
      </c>
      <c r="N54" s="40">
        <f>D54*250</f>
        <v>38250</v>
      </c>
      <c r="O54" s="43">
        <f>ABS(N54-B54)/B54</f>
        <v>3.6926757453073242</v>
      </c>
    </row>
    <row r="55" spans="1:15" ht="15" thickBot="1" x14ac:dyDescent="0.35">
      <c r="A55" s="37" t="s">
        <v>22</v>
      </c>
      <c r="B55" s="1">
        <v>63206</v>
      </c>
      <c r="C55" s="2"/>
      <c r="D55" s="1">
        <v>1018</v>
      </c>
      <c r="E55" s="2"/>
      <c r="F55" s="1">
        <v>8949</v>
      </c>
      <c r="G55" s="1">
        <v>10856</v>
      </c>
      <c r="H55" s="2">
        <v>175</v>
      </c>
      <c r="I55" s="1">
        <v>1098401</v>
      </c>
      <c r="J55" s="1">
        <v>188650</v>
      </c>
      <c r="K55" s="34"/>
      <c r="L55" s="41">
        <f>IFERROR(B55/I55,0)</f>
        <v>5.7543647538558319E-2</v>
      </c>
      <c r="M55" s="42">
        <f>IFERROR(H55/G55,0)</f>
        <v>1.612011790714812E-2</v>
      </c>
      <c r="N55" s="40">
        <f>D55*250</f>
        <v>254500</v>
      </c>
      <c r="O55" s="43">
        <f>ABS(N55-B55)/B55</f>
        <v>3.0265164699553839</v>
      </c>
    </row>
    <row r="56" spans="1:15" ht="15" thickBot="1" x14ac:dyDescent="0.35">
      <c r="A56" s="46" t="s">
        <v>55</v>
      </c>
      <c r="B56" s="29">
        <v>3119</v>
      </c>
      <c r="C56" s="13"/>
      <c r="D56" s="13">
        <v>30</v>
      </c>
      <c r="E56" s="13"/>
      <c r="F56" s="13">
        <v>488</v>
      </c>
      <c r="G56" s="29">
        <v>5389</v>
      </c>
      <c r="H56" s="13">
        <v>52</v>
      </c>
      <c r="I56" s="29">
        <v>86974</v>
      </c>
      <c r="J56" s="29">
        <v>150277</v>
      </c>
      <c r="K56" s="56"/>
      <c r="L56" s="41">
        <f>IFERROR(B56/I56,0)</f>
        <v>3.5861291880332054E-2</v>
      </c>
      <c r="M56" s="42">
        <f>IFERROR(H56/G56,0)</f>
        <v>9.6492855817405833E-3</v>
      </c>
      <c r="N56" s="40">
        <f>D56*250</f>
        <v>7500</v>
      </c>
      <c r="O56" s="43">
        <f>ABS(N56-B56)/B56</f>
        <v>1.4046168643796089</v>
      </c>
    </row>
    <row r="57" spans="1:15" ht="13.5" thickBot="1" x14ac:dyDescent="0.35">
      <c r="A57" s="3"/>
      <c r="B57" s="1"/>
      <c r="C57" s="2"/>
      <c r="D57" s="2"/>
      <c r="E57" s="2"/>
      <c r="F57" s="1"/>
      <c r="G57" s="2"/>
      <c r="H57" s="2"/>
      <c r="I57" s="1"/>
      <c r="J57" s="1"/>
      <c r="K57" s="5"/>
      <c r="L57" s="28"/>
    </row>
    <row r="58" spans="1:15" ht="13.5" thickBot="1" x14ac:dyDescent="0.35">
      <c r="A58" s="3"/>
      <c r="B58" s="1"/>
      <c r="C58" s="2"/>
      <c r="D58" s="2"/>
      <c r="E58" s="2"/>
      <c r="F58" s="1"/>
      <c r="G58" s="2"/>
      <c r="H58" s="2"/>
      <c r="I58" s="1"/>
      <c r="J58" s="1"/>
      <c r="K58" s="5"/>
      <c r="L58" s="28"/>
    </row>
    <row r="59" spans="1:15" ht="13.5" thickBot="1" x14ac:dyDescent="0.35">
      <c r="A59" s="3"/>
      <c r="B59" s="1"/>
      <c r="C59" s="2"/>
      <c r="D59" s="2"/>
      <c r="E59" s="2"/>
      <c r="F59" s="1"/>
      <c r="G59" s="1"/>
      <c r="H59" s="2"/>
      <c r="I59" s="1"/>
      <c r="J59" s="1"/>
      <c r="K59" s="5"/>
      <c r="L59" s="28"/>
    </row>
    <row r="60" spans="1:15" ht="13.5" thickBot="1" x14ac:dyDescent="0.35">
      <c r="A60" s="3"/>
      <c r="B60" s="1"/>
      <c r="C60" s="2"/>
      <c r="D60" s="2"/>
      <c r="E60" s="2"/>
      <c r="F60" s="1"/>
      <c r="G60" s="1"/>
      <c r="H60" s="2"/>
      <c r="I60" s="1"/>
      <c r="J60" s="1"/>
      <c r="K60" s="5"/>
      <c r="L60" s="28"/>
    </row>
    <row r="61" spans="1:15" ht="15" thickBot="1" x14ac:dyDescent="0.35">
      <c r="A61" s="3"/>
      <c r="B61" s="2"/>
      <c r="C61" s="2"/>
      <c r="D61" s="2"/>
      <c r="E61" s="2"/>
      <c r="F61" s="2"/>
      <c r="G61" s="2"/>
      <c r="H61" s="2"/>
      <c r="I61" s="1"/>
      <c r="J61" s="1"/>
      <c r="K61" s="6"/>
      <c r="L61" s="28"/>
    </row>
    <row r="62" spans="1:15" ht="15" thickBot="1" x14ac:dyDescent="0.35">
      <c r="A62" s="3"/>
      <c r="B62" s="2"/>
      <c r="C62" s="2"/>
      <c r="D62" s="2"/>
      <c r="E62" s="2"/>
      <c r="F62" s="2"/>
      <c r="G62" s="2"/>
      <c r="H62" s="2"/>
      <c r="I62" s="1"/>
      <c r="J62" s="1"/>
      <c r="K62" s="6"/>
    </row>
    <row r="63" spans="1:15" ht="13.5" thickBot="1" x14ac:dyDescent="0.35">
      <c r="A63" s="3"/>
      <c r="B63" s="1"/>
      <c r="C63" s="2"/>
      <c r="D63" s="2"/>
      <c r="E63" s="2"/>
      <c r="F63" s="1"/>
      <c r="G63" s="2"/>
      <c r="H63" s="2"/>
      <c r="I63" s="1"/>
      <c r="J63" s="1"/>
      <c r="K63" s="5"/>
    </row>
    <row r="64" spans="1:15" ht="13.5" thickBot="1" x14ac:dyDescent="0.35">
      <c r="A64" s="3"/>
      <c r="B64" s="1"/>
      <c r="C64" s="2"/>
      <c r="D64" s="2"/>
      <c r="E64" s="2"/>
      <c r="F64" s="1"/>
      <c r="G64" s="2"/>
      <c r="H64" s="2"/>
      <c r="I64" s="1"/>
      <c r="J64" s="1"/>
      <c r="K64" s="5"/>
      <c r="L64" s="28"/>
    </row>
    <row r="65" spans="1:12" ht="13.5" thickBot="1" x14ac:dyDescent="0.35">
      <c r="A65" s="3"/>
      <c r="B65" s="2"/>
      <c r="C65" s="2"/>
      <c r="D65" s="2"/>
      <c r="E65" s="2"/>
      <c r="F65" s="2"/>
      <c r="G65" s="2"/>
      <c r="H65" s="2"/>
      <c r="I65" s="1"/>
      <c r="J65" s="1"/>
      <c r="K65" s="5"/>
      <c r="L65" s="28"/>
    </row>
    <row r="66" spans="1:12" ht="13.5" thickBot="1" x14ac:dyDescent="0.35">
      <c r="A66" s="12"/>
      <c r="B66" s="13"/>
      <c r="C66" s="13"/>
      <c r="D66" s="13"/>
      <c r="E66" s="13"/>
      <c r="F66" s="13"/>
      <c r="G66" s="13"/>
      <c r="H66" s="13"/>
      <c r="I66" s="29"/>
      <c r="J66" s="29"/>
      <c r="K66" s="30"/>
    </row>
  </sheetData>
  <autoFilter ref="A1:O66" xr:uid="{12D28914-9960-424B-9191-A9DEC2EE988A}">
    <sortState xmlns:xlrd2="http://schemas.microsoft.com/office/spreadsheetml/2017/richdata2" ref="A2:O66">
      <sortCondition ref="A1:A66"/>
    </sortState>
  </autoFilter>
  <conditionalFormatting sqref="L2:L56">
    <cfRule type="cellIs" dxfId="4" priority="1" operator="lessThan">
      <formula>0.1</formula>
    </cfRule>
    <cfRule type="cellIs" dxfId="3" priority="2" operator="between">
      <formula>0.15</formula>
      <formula>0.1</formula>
    </cfRule>
    <cfRule type="cellIs" dxfId="2" priority="3" operator="between">
      <formula>0.2</formula>
      <formula>0.15</formula>
    </cfRule>
    <cfRule type="cellIs" dxfId="1" priority="4" operator="between">
      <formula>0.3</formula>
      <formula>0.2</formula>
    </cfRule>
    <cfRule type="cellIs" dxfId="0" priority="5" operator="greaterThan">
      <formula>0.3</formula>
    </cfRule>
  </conditionalFormatting>
  <hyperlinks>
    <hyperlink ref="A6" r:id="rId1" display="https://www.worldometers.info/coronavirus/usa/california/" xr:uid="{0929341A-397D-4CFC-A1DE-4C3A82362501}"/>
    <hyperlink ref="A11" r:id="rId2" display="https://www.worldometers.info/coronavirus/usa/florida/" xr:uid="{81628EC8-0541-4A60-B133-BD1E840C9328}"/>
    <hyperlink ref="A48" r:id="rId3" display="https://www.worldometers.info/coronavirus/usa/texas/" xr:uid="{CB7616B3-B9F3-4610-B376-1A6D736C359B}"/>
    <hyperlink ref="A35" r:id="rId4" display="https://www.worldometers.info/coronavirus/usa/new-york/" xr:uid="{F45C1D87-B194-4274-B1C2-B9183CB8B487}"/>
    <hyperlink ref="A12" r:id="rId5" display="https://www.worldometers.info/coronavirus/usa/georgia/" xr:uid="{923BE54D-1F2D-438D-B17E-EEF596E18013}"/>
    <hyperlink ref="A16" r:id="rId6" display="https://www.worldometers.info/coronavirus/usa/illinois/" xr:uid="{463177AC-8E00-4EE2-902A-9060C746BDD4}"/>
    <hyperlink ref="A33" r:id="rId7" display="https://www.worldometers.info/coronavirus/usa/new-jersey/" xr:uid="{62764446-BDCE-427D-B571-649BCF432752}"/>
    <hyperlink ref="A4" r:id="rId8" display="https://www.worldometers.info/coronavirus/usa/arizona/" xr:uid="{FE5361DE-2072-4F49-8F61-C8E9324D1562}"/>
    <hyperlink ref="A36" r:id="rId9" display="https://www.worldometers.info/coronavirus/usa/north-carolina/" xr:uid="{CAC29B36-9C50-4B5E-85B3-041126DF6219}"/>
    <hyperlink ref="A21" r:id="rId10" display="https://www.worldometers.info/coronavirus/usa/louisiana/" xr:uid="{82405CAD-8B4D-4967-A7B2-73E856565705}"/>
    <hyperlink ref="A47" r:id="rId11" display="https://www.worldometers.info/coronavirus/usa/tennessee/" xr:uid="{6F986C05-5D72-4E5E-B923-5D8927B9D327}"/>
    <hyperlink ref="A42" r:id="rId12" display="https://www.worldometers.info/coronavirus/usa/pennsylvania/" xr:uid="{7C864DF9-3C17-4707-B2D5-6C5DE3945508}"/>
    <hyperlink ref="A24" r:id="rId13" display="https://www.worldometers.info/coronavirus/usa/massachusetts/" xr:uid="{BA5E65C3-C27C-427E-AC9E-FBBB3A92F08C}"/>
    <hyperlink ref="A2" r:id="rId14" display="https://www.worldometers.info/coronavirus/usa/alabama/" xr:uid="{104FBFC4-1423-4241-9D54-6FF572E2F359}"/>
    <hyperlink ref="A39" r:id="rId15" display="https://www.worldometers.info/coronavirus/usa/ohio/" xr:uid="{5F2D8E6D-93FE-4249-9B59-93CF37F489FC}"/>
    <hyperlink ref="A45" r:id="rId16" display="https://www.worldometers.info/coronavirus/usa/south-carolina/" xr:uid="{B0D8C670-EB49-4767-B6D8-41A15231737E}"/>
    <hyperlink ref="A52" r:id="rId17" display="https://www.worldometers.info/coronavirus/usa/virginia/" xr:uid="{AB4FB9C5-D201-4409-A48D-8804EBE31958}"/>
    <hyperlink ref="A25" r:id="rId18" display="https://www.worldometers.info/coronavirus/usa/michigan/" xr:uid="{76A05064-F98A-43F0-B8B6-3A35782D32F6}"/>
    <hyperlink ref="A23" r:id="rId19" display="https://www.worldometers.info/coronavirus/usa/maryland/" xr:uid="{38BFE1E0-1674-487F-896F-0F9CCE9B2823}"/>
    <hyperlink ref="A17" r:id="rId20" display="https://www.worldometers.info/coronavirus/usa/indiana/" xr:uid="{D61C80E7-8015-4C88-B2B1-8A0C51597114}"/>
    <hyperlink ref="A27" r:id="rId21" display="https://www.worldometers.info/coronavirus/usa/mississippi/" xr:uid="{DBDB7D66-19B8-4DF6-A200-BF0329564A5E}"/>
    <hyperlink ref="A53" r:id="rId22" display="https://www.worldometers.info/coronavirus/usa/washington/" xr:uid="{04A2461F-C4D6-4BB4-94BD-10B4BE456095}"/>
    <hyperlink ref="A28" r:id="rId23" display="https://www.worldometers.info/coronavirus/usa/missouri/" xr:uid="{19157EF2-733F-4A53-84B9-C3F47C0FE5B8}"/>
    <hyperlink ref="A55" r:id="rId24" display="https://www.worldometers.info/coronavirus/usa/wisconsin/" xr:uid="{587B6591-E470-4904-8625-74224AE0C011}"/>
    <hyperlink ref="A26" r:id="rId25" display="https://www.worldometers.info/coronavirus/usa/minnesota/" xr:uid="{A4B5900F-D1CE-480D-AEF3-8E414A0CD8C7}"/>
    <hyperlink ref="A31" r:id="rId26" display="https://www.worldometers.info/coronavirus/usa/nevada/" xr:uid="{19236E18-5BC1-4CD8-A1E3-66BD5DE46E92}"/>
    <hyperlink ref="A7" r:id="rId27" display="https://www.worldometers.info/coronavirus/usa/colorado/" xr:uid="{1715ED18-0A92-4488-AAE3-9BF66F24F61F}"/>
    <hyperlink ref="A5" r:id="rId28" display="https://www.worldometers.info/coronavirus/usa/arkansas/" xr:uid="{D6F8BFCD-B15A-4E11-A00E-D8A375701E7B}"/>
    <hyperlink ref="A8" r:id="rId29" display="https://www.worldometers.info/coronavirus/usa/connecticut/" xr:uid="{1C18D928-A5BB-429A-830D-F21F0C3F1D1B}"/>
    <hyperlink ref="A18" r:id="rId30" display="https://www.worldometers.info/coronavirus/usa/iowa/" xr:uid="{2830A95E-1B01-4BD9-9FD0-054771027C61}"/>
    <hyperlink ref="A40" r:id="rId31" display="https://www.worldometers.info/coronavirus/usa/oklahoma/" xr:uid="{C8180C6C-CC33-4287-8FBF-68B4F7B35A38}"/>
    <hyperlink ref="A50" r:id="rId32" display="https://www.worldometers.info/coronavirus/usa/utah/" xr:uid="{77250476-1B56-4606-90A2-6C5B11EFEED2}"/>
    <hyperlink ref="A20" r:id="rId33" display="https://www.worldometers.info/coronavirus/usa/kentucky/" xr:uid="{84F28EDE-C79F-45D5-8CA3-2170477F141E}"/>
    <hyperlink ref="A19" r:id="rId34" display="https://www.worldometers.info/coronavirus/usa/kansas/" xr:uid="{A518F760-FD16-49E0-B32B-160F5846A878}"/>
    <hyperlink ref="A30" r:id="rId35" display="https://www.worldometers.info/coronavirus/usa/nebraska/" xr:uid="{89B51C18-D395-4967-BBBA-C179B65F47D4}"/>
    <hyperlink ref="A15" r:id="rId36" display="https://www.worldometers.info/coronavirus/usa/idaho/" xr:uid="{7795CFE6-F881-45C8-B6AF-E9C6A4187172}"/>
    <hyperlink ref="A34" r:id="rId37" display="https://www.worldometers.info/coronavirus/usa/new-mexico/" xr:uid="{B3682654-E3E3-44B2-A96E-0D468D0C4444}"/>
    <hyperlink ref="A41" r:id="rId38" display="https://www.worldometers.info/coronavirus/usa/oregon/" xr:uid="{0A8DFA6C-B822-413D-AE66-BC7147E10B4F}"/>
    <hyperlink ref="A44" r:id="rId39" display="https://www.worldometers.info/coronavirus/usa/rhode-island/" xr:uid="{AAD54AFD-DC97-405E-B70D-90E1ACA84759}"/>
    <hyperlink ref="A9" r:id="rId40" display="https://www.worldometers.info/coronavirus/usa/delaware/" xr:uid="{F1D329DE-9E02-42E7-B934-00E68D2FCF92}"/>
    <hyperlink ref="A10" r:id="rId41" display="https://www.worldometers.info/coronavirus/usa/district-of-columbia/" xr:uid="{CCA60B3D-CE62-4237-93B9-4B73DEC2C975}"/>
    <hyperlink ref="A46" r:id="rId42" display="https://www.worldometers.info/coronavirus/usa/south-dakota/" xr:uid="{5E84CD88-F8EA-4F45-B758-BF5DF49BF536}"/>
    <hyperlink ref="A37" r:id="rId43" display="https://www.worldometers.info/coronavirus/usa/north-dakota/" xr:uid="{3902E5C8-546F-4CF0-A067-427CEE9E7888}"/>
    <hyperlink ref="A54" r:id="rId44" display="https://www.worldometers.info/coronavirus/usa/west-virginia/" xr:uid="{2C11071D-D80C-40BB-B3DF-E06CE54007E9}"/>
    <hyperlink ref="A32" r:id="rId45" display="https://www.worldometers.info/coronavirus/usa/new-hampshire/" xr:uid="{A3F4EA35-86FF-4F50-9AE8-B0452128A3D4}"/>
    <hyperlink ref="A29" r:id="rId46" display="https://www.worldometers.info/coronavirus/usa/montana/" xr:uid="{98D4D3F2-F3EB-4D7F-8E8A-61D22E18EE87}"/>
    <hyperlink ref="A14" r:id="rId47" display="https://www.worldometers.info/coronavirus/usa/hawaii/" xr:uid="{9CC03FE1-3C8C-41C5-9DCB-432B7B245258}"/>
    <hyperlink ref="A22" r:id="rId48" display="https://www.worldometers.info/coronavirus/usa/maine/" xr:uid="{F3211A96-0A01-4D44-92D2-A0E46306FCC3}"/>
    <hyperlink ref="A3" r:id="rId49" display="https://www.worldometers.info/coronavirus/usa/alaska/" xr:uid="{1D9C7F00-23CB-4138-A91C-D8B30CD0FEE3}"/>
    <hyperlink ref="A56" r:id="rId50" display="https://www.worldometers.info/coronavirus/usa/wyoming/" xr:uid="{B702EA22-40DE-436B-BF83-63CFDAFD9027}"/>
    <hyperlink ref="A51" r:id="rId51" display="https://www.worldometers.info/coronavirus/usa/vermont/" xr:uid="{CD89021A-816C-44E1-A4D6-EAE67CFB75FE}"/>
  </hyperlinks>
  <pageMargins left="0.7" right="0.7" top="0.75" bottom="0.75" header="0.3" footer="0.3"/>
  <pageSetup orientation="portrait" r:id="rId5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EA8A7-BC44-451F-9341-C0AE41AACCA3}">
  <dimension ref="A1:B68"/>
  <sheetViews>
    <sheetView topLeftCell="A13" workbookViewId="0">
      <selection activeCell="B2" sqref="A2:B56"/>
    </sheetView>
  </sheetViews>
  <sheetFormatPr defaultRowHeight="14.5" x14ac:dyDescent="0.35"/>
  <cols>
    <col min="1" max="1" width="13.81640625" customWidth="1"/>
    <col min="2" max="2" width="8.7265625" style="36"/>
  </cols>
  <sheetData>
    <row r="1" spans="1:2" ht="15" thickBot="1" x14ac:dyDescent="0.4"/>
    <row r="2" spans="1:2" ht="15" thickBot="1" x14ac:dyDescent="0.4">
      <c r="A2" s="37" t="s">
        <v>36</v>
      </c>
      <c r="B2" s="31">
        <v>1890</v>
      </c>
    </row>
    <row r="3" spans="1:2" ht="15" thickBot="1" x14ac:dyDescent="0.4">
      <c r="A3" s="37" t="s">
        <v>52</v>
      </c>
      <c r="B3" s="31">
        <v>27</v>
      </c>
    </row>
    <row r="4" spans="1:2" ht="15" thickBot="1" x14ac:dyDescent="0.4">
      <c r="A4" s="37" t="s">
        <v>33</v>
      </c>
      <c r="B4" s="31">
        <v>4383</v>
      </c>
    </row>
    <row r="5" spans="1:2" ht="15" thickBot="1" x14ac:dyDescent="0.4">
      <c r="A5" s="37" t="s">
        <v>34</v>
      </c>
      <c r="B5" s="31">
        <v>582</v>
      </c>
    </row>
    <row r="6" spans="1:2" ht="15" thickBot="1" x14ac:dyDescent="0.4">
      <c r="A6" s="37" t="s">
        <v>10</v>
      </c>
      <c r="B6" s="31">
        <v>10999</v>
      </c>
    </row>
    <row r="7" spans="1:2" ht="15" thickBot="1" x14ac:dyDescent="0.4">
      <c r="A7" s="37" t="s">
        <v>18</v>
      </c>
      <c r="B7" s="31">
        <v>1882</v>
      </c>
    </row>
    <row r="8" spans="1:2" ht="15" thickBot="1" x14ac:dyDescent="0.4">
      <c r="A8" s="37" t="s">
        <v>23</v>
      </c>
      <c r="B8" s="31">
        <v>4450</v>
      </c>
    </row>
    <row r="9" spans="1:2" ht="15" thickBot="1" x14ac:dyDescent="0.4">
      <c r="A9" s="37" t="s">
        <v>43</v>
      </c>
      <c r="B9" s="31">
        <v>593</v>
      </c>
    </row>
    <row r="10" spans="1:2" ht="29.5" thickBot="1" x14ac:dyDescent="0.4">
      <c r="A10" s="37" t="s">
        <v>63</v>
      </c>
      <c r="B10" s="31">
        <v>594</v>
      </c>
    </row>
    <row r="11" spans="1:2" ht="15" thickBot="1" x14ac:dyDescent="0.4">
      <c r="A11" s="37" t="s">
        <v>13</v>
      </c>
      <c r="B11" s="31">
        <v>8917</v>
      </c>
    </row>
    <row r="12" spans="1:2" ht="15" thickBot="1" x14ac:dyDescent="0.4">
      <c r="A12" s="37" t="s">
        <v>16</v>
      </c>
      <c r="B12" s="31">
        <v>4538</v>
      </c>
    </row>
    <row r="13" spans="1:2" ht="15" thickBot="1" x14ac:dyDescent="0.4">
      <c r="A13" s="3" t="s">
        <v>64</v>
      </c>
      <c r="B13" s="31">
        <v>5</v>
      </c>
    </row>
    <row r="14" spans="1:2" ht="15" thickBot="1" x14ac:dyDescent="0.4">
      <c r="A14" s="37" t="s">
        <v>47</v>
      </c>
      <c r="B14" s="31">
        <v>40</v>
      </c>
    </row>
    <row r="15" spans="1:2" ht="15" thickBot="1" x14ac:dyDescent="0.4">
      <c r="A15" s="37" t="s">
        <v>49</v>
      </c>
      <c r="B15" s="31">
        <v>251</v>
      </c>
    </row>
    <row r="16" spans="1:2" ht="15" thickBot="1" x14ac:dyDescent="0.4">
      <c r="A16" s="37" t="s">
        <v>12</v>
      </c>
      <c r="B16" s="31">
        <v>7905</v>
      </c>
    </row>
    <row r="17" spans="1:2" ht="15" thickBot="1" x14ac:dyDescent="0.4">
      <c r="A17" s="37" t="s">
        <v>27</v>
      </c>
      <c r="B17" s="31">
        <v>3105</v>
      </c>
    </row>
    <row r="18" spans="1:2" ht="15" thickBot="1" x14ac:dyDescent="0.4">
      <c r="A18" s="37" t="s">
        <v>41</v>
      </c>
      <c r="B18" s="31">
        <v>964</v>
      </c>
    </row>
    <row r="19" spans="1:2" ht="15" thickBot="1" x14ac:dyDescent="0.4">
      <c r="A19" s="37" t="s">
        <v>45</v>
      </c>
      <c r="B19" s="31">
        <v>401</v>
      </c>
    </row>
    <row r="20" spans="1:2" ht="15" thickBot="1" x14ac:dyDescent="0.4">
      <c r="A20" s="37" t="s">
        <v>38</v>
      </c>
      <c r="B20" s="31">
        <v>796</v>
      </c>
    </row>
    <row r="21" spans="1:2" ht="15" thickBot="1" x14ac:dyDescent="0.4">
      <c r="A21" s="37" t="s">
        <v>14</v>
      </c>
      <c r="B21" s="31">
        <v>4403</v>
      </c>
    </row>
    <row r="22" spans="1:2" ht="15" thickBot="1" x14ac:dyDescent="0.4">
      <c r="A22" s="37" t="s">
        <v>39</v>
      </c>
      <c r="B22" s="31">
        <v>126</v>
      </c>
    </row>
    <row r="23" spans="1:2" ht="15" thickBot="1" x14ac:dyDescent="0.4">
      <c r="A23" s="37" t="s">
        <v>26</v>
      </c>
      <c r="B23" s="31">
        <v>3620</v>
      </c>
    </row>
    <row r="24" spans="1:2" ht="15" thickBot="1" x14ac:dyDescent="0.4">
      <c r="A24" s="37" t="s">
        <v>17</v>
      </c>
      <c r="B24" s="31">
        <v>8790</v>
      </c>
    </row>
    <row r="25" spans="1:2" ht="15" thickBot="1" x14ac:dyDescent="0.4">
      <c r="A25" s="37" t="s">
        <v>11</v>
      </c>
      <c r="B25" s="31">
        <v>6555</v>
      </c>
    </row>
    <row r="26" spans="1:2" ht="15" thickBot="1" x14ac:dyDescent="0.4">
      <c r="A26" s="37" t="s">
        <v>32</v>
      </c>
      <c r="B26" s="31">
        <v>1731</v>
      </c>
    </row>
    <row r="27" spans="1:2" ht="15" thickBot="1" x14ac:dyDescent="0.4">
      <c r="A27" s="37" t="s">
        <v>30</v>
      </c>
      <c r="B27" s="31">
        <v>2011</v>
      </c>
    </row>
    <row r="28" spans="1:2" ht="15" thickBot="1" x14ac:dyDescent="0.4">
      <c r="A28" s="37" t="s">
        <v>35</v>
      </c>
      <c r="B28" s="31">
        <v>1432</v>
      </c>
    </row>
    <row r="29" spans="1:2" ht="15" thickBot="1" x14ac:dyDescent="0.4">
      <c r="A29" s="37" t="s">
        <v>51</v>
      </c>
      <c r="B29" s="31">
        <v>81</v>
      </c>
    </row>
    <row r="30" spans="1:2" ht="15" thickBot="1" x14ac:dyDescent="0.4">
      <c r="A30" s="37" t="s">
        <v>50</v>
      </c>
      <c r="B30" s="31">
        <v>360</v>
      </c>
    </row>
    <row r="31" spans="1:2" ht="15" thickBot="1" x14ac:dyDescent="0.4">
      <c r="A31" s="37" t="s">
        <v>31</v>
      </c>
      <c r="B31" s="31">
        <v>1030</v>
      </c>
    </row>
    <row r="32" spans="1:2" ht="29.5" thickBot="1" x14ac:dyDescent="0.4">
      <c r="A32" s="37" t="s">
        <v>42</v>
      </c>
      <c r="B32" s="31">
        <v>422</v>
      </c>
    </row>
    <row r="33" spans="1:2" ht="15" thickBot="1" x14ac:dyDescent="0.4">
      <c r="A33" s="37" t="s">
        <v>8</v>
      </c>
      <c r="B33" s="31">
        <v>15969</v>
      </c>
    </row>
    <row r="34" spans="1:2" ht="15" thickBot="1" x14ac:dyDescent="0.4">
      <c r="A34" s="37" t="s">
        <v>44</v>
      </c>
      <c r="B34" s="31">
        <v>697</v>
      </c>
    </row>
    <row r="35" spans="1:2" ht="15" thickBot="1" x14ac:dyDescent="0.4">
      <c r="A35" s="37" t="s">
        <v>7</v>
      </c>
      <c r="B35" s="31">
        <v>32887</v>
      </c>
    </row>
    <row r="36" spans="1:2" ht="15" thickBot="1" x14ac:dyDescent="0.4">
      <c r="A36" s="37" t="s">
        <v>24</v>
      </c>
      <c r="B36" s="31">
        <v>2321</v>
      </c>
    </row>
    <row r="37" spans="1:2" ht="15" thickBot="1" x14ac:dyDescent="0.4">
      <c r="A37" s="37" t="s">
        <v>53</v>
      </c>
      <c r="B37" s="31">
        <v>120</v>
      </c>
    </row>
    <row r="38" spans="1:2" ht="21.5" thickBot="1" x14ac:dyDescent="0.4">
      <c r="A38" s="3" t="s">
        <v>67</v>
      </c>
      <c r="B38" s="31">
        <v>2</v>
      </c>
    </row>
    <row r="39" spans="1:2" ht="15" thickBot="1" x14ac:dyDescent="0.4">
      <c r="A39" s="37" t="s">
        <v>21</v>
      </c>
      <c r="B39" s="31">
        <v>3762</v>
      </c>
    </row>
    <row r="40" spans="1:2" ht="15" thickBot="1" x14ac:dyDescent="0.4">
      <c r="A40" s="37" t="s">
        <v>46</v>
      </c>
      <c r="B40" s="31">
        <v>638</v>
      </c>
    </row>
    <row r="41" spans="1:2" ht="15" thickBot="1" x14ac:dyDescent="0.4">
      <c r="A41" s="37" t="s">
        <v>37</v>
      </c>
      <c r="B41" s="31">
        <v>383</v>
      </c>
    </row>
    <row r="42" spans="1:2" ht="15" thickBot="1" x14ac:dyDescent="0.4">
      <c r="A42" s="37" t="s">
        <v>19</v>
      </c>
      <c r="B42" s="31">
        <v>7497</v>
      </c>
    </row>
    <row r="43" spans="1:2" ht="15" thickBot="1" x14ac:dyDescent="0.4">
      <c r="A43" s="3" t="s">
        <v>65</v>
      </c>
      <c r="B43" s="31">
        <v>306</v>
      </c>
    </row>
    <row r="44" spans="1:2" ht="15" thickBot="1" x14ac:dyDescent="0.4">
      <c r="A44" s="37" t="s">
        <v>40</v>
      </c>
      <c r="B44" s="31">
        <v>1019</v>
      </c>
    </row>
    <row r="45" spans="1:2" ht="15" thickBot="1" x14ac:dyDescent="0.4">
      <c r="A45" s="37" t="s">
        <v>25</v>
      </c>
      <c r="B45" s="31">
        <v>2186</v>
      </c>
    </row>
    <row r="46" spans="1:2" ht="15" thickBot="1" x14ac:dyDescent="0.4">
      <c r="A46" s="37" t="s">
        <v>54</v>
      </c>
      <c r="B46" s="31">
        <v>148</v>
      </c>
    </row>
    <row r="47" spans="1:2" ht="15" thickBot="1" x14ac:dyDescent="0.4">
      <c r="A47" s="37" t="s">
        <v>20</v>
      </c>
      <c r="B47" s="31">
        <v>1313</v>
      </c>
    </row>
    <row r="48" spans="1:2" ht="15" thickBot="1" x14ac:dyDescent="0.4">
      <c r="A48" s="37" t="s">
        <v>15</v>
      </c>
      <c r="B48" s="31">
        <v>9503</v>
      </c>
    </row>
    <row r="49" spans="1:2" ht="21.5" thickBot="1" x14ac:dyDescent="0.4">
      <c r="A49" s="55" t="s">
        <v>66</v>
      </c>
      <c r="B49" s="57">
        <v>9</v>
      </c>
    </row>
    <row r="50" spans="1:2" ht="15" thickBot="1" x14ac:dyDescent="0.4">
      <c r="A50" s="37" t="s">
        <v>28</v>
      </c>
      <c r="B50" s="31">
        <v>353</v>
      </c>
    </row>
    <row r="51" spans="1:2" ht="15" thickBot="1" x14ac:dyDescent="0.4">
      <c r="A51" s="37" t="s">
        <v>48</v>
      </c>
      <c r="B51" s="31">
        <v>58</v>
      </c>
    </row>
    <row r="52" spans="1:2" ht="15" thickBot="1" x14ac:dyDescent="0.4">
      <c r="A52" s="37" t="s">
        <v>29</v>
      </c>
      <c r="B52" s="31">
        <v>2363</v>
      </c>
    </row>
    <row r="53" spans="1:2" ht="15" thickBot="1" x14ac:dyDescent="0.4">
      <c r="A53" s="37" t="s">
        <v>9</v>
      </c>
      <c r="B53" s="31">
        <v>1738</v>
      </c>
    </row>
    <row r="54" spans="1:2" ht="15" thickBot="1" x14ac:dyDescent="0.4">
      <c r="A54" s="37" t="s">
        <v>56</v>
      </c>
      <c r="B54" s="31">
        <v>153</v>
      </c>
    </row>
    <row r="55" spans="1:2" ht="15" thickBot="1" x14ac:dyDescent="0.4">
      <c r="A55" s="37" t="s">
        <v>22</v>
      </c>
      <c r="B55" s="31">
        <v>1018</v>
      </c>
    </row>
    <row r="56" spans="1:2" ht="15" thickBot="1" x14ac:dyDescent="0.4">
      <c r="A56" s="46" t="s">
        <v>55</v>
      </c>
      <c r="B56" s="32">
        <v>30</v>
      </c>
    </row>
    <row r="57" spans="1:2" ht="15" thickBot="1" x14ac:dyDescent="0.4">
      <c r="A57" s="12"/>
    </row>
    <row r="58" spans="1:2" ht="15" thickBot="1" x14ac:dyDescent="0.4">
      <c r="A58" s="3"/>
    </row>
    <row r="59" spans="1:2" ht="15" thickBot="1" x14ac:dyDescent="0.4">
      <c r="A59" s="3"/>
    </row>
    <row r="60" spans="1:2" ht="15" thickBot="1" x14ac:dyDescent="0.4">
      <c r="A60" s="3"/>
    </row>
    <row r="61" spans="1:2" ht="15" thickBot="1" x14ac:dyDescent="0.4">
      <c r="A61" s="3"/>
    </row>
    <row r="62" spans="1:2" ht="15" thickBot="1" x14ac:dyDescent="0.4">
      <c r="A62" s="3"/>
    </row>
    <row r="63" spans="1:2" ht="15" thickBot="1" x14ac:dyDescent="0.4">
      <c r="A63" s="3"/>
    </row>
    <row r="64" spans="1:2" ht="15" thickBot="1" x14ac:dyDescent="0.4">
      <c r="A64" s="3"/>
    </row>
    <row r="65" spans="1:1" ht="15" thickBot="1" x14ac:dyDescent="0.4">
      <c r="A65" s="3"/>
    </row>
    <row r="66" spans="1:1" ht="15" thickBot="1" x14ac:dyDescent="0.4">
      <c r="A66" s="3"/>
    </row>
    <row r="67" spans="1:1" ht="15" thickBot="1" x14ac:dyDescent="0.4">
      <c r="A67" s="3"/>
    </row>
    <row r="68" spans="1:1" ht="15" thickBot="1" x14ac:dyDescent="0.4">
      <c r="A68" s="12"/>
    </row>
  </sheetData>
  <autoFilter ref="A1:A56" xr:uid="{1D19E26B-1765-4516-BAF0-E2894C03DB8E}"/>
  <hyperlinks>
    <hyperlink ref="A6" r:id="rId1" display="https://www.worldometers.info/coronavirus/usa/california/" xr:uid="{0F264F5F-EF58-4498-9F90-56C2F32011A5}"/>
    <hyperlink ref="A11" r:id="rId2" display="https://www.worldometers.info/coronavirus/usa/florida/" xr:uid="{5D563B31-AEBD-411F-93AC-6BED32219CE7}"/>
    <hyperlink ref="A48" r:id="rId3" display="https://www.worldometers.info/coronavirus/usa/texas/" xr:uid="{BF890D8F-7CCC-4794-8DEB-DA3B5DD5F33D}"/>
    <hyperlink ref="A35" r:id="rId4" display="https://www.worldometers.info/coronavirus/usa/new-york/" xr:uid="{37C4598D-0859-40B2-AD67-C7E47CC81197}"/>
    <hyperlink ref="A12" r:id="rId5" display="https://www.worldometers.info/coronavirus/usa/georgia/" xr:uid="{19B22079-B6CE-4BA3-B682-050C3F12CE07}"/>
    <hyperlink ref="A16" r:id="rId6" display="https://www.worldometers.info/coronavirus/usa/illinois/" xr:uid="{FB9383E0-F0BB-4844-B6F6-4B3DB04152FA}"/>
    <hyperlink ref="A33" r:id="rId7" display="https://www.worldometers.info/coronavirus/usa/new-jersey/" xr:uid="{C54D05EC-5FD4-4045-B104-8B85DC42C194}"/>
    <hyperlink ref="A4" r:id="rId8" display="https://www.worldometers.info/coronavirus/usa/arizona/" xr:uid="{CFCFAEAC-D39D-4D28-B86F-B106D033EAED}"/>
    <hyperlink ref="A36" r:id="rId9" display="https://www.worldometers.info/coronavirus/usa/north-carolina/" xr:uid="{3EAAAA74-0C44-4B33-8135-D1B92BB8DE74}"/>
    <hyperlink ref="A21" r:id="rId10" display="https://www.worldometers.info/coronavirus/usa/louisiana/" xr:uid="{E5D2B6A8-C108-44A1-9B96-F1A545C8F576}"/>
    <hyperlink ref="A47" r:id="rId11" display="https://www.worldometers.info/coronavirus/usa/tennessee/" xr:uid="{EFE3BCAE-0174-4FD7-A343-395C88312A9A}"/>
    <hyperlink ref="A42" r:id="rId12" display="https://www.worldometers.info/coronavirus/usa/pennsylvania/" xr:uid="{AC5646C6-CD2A-460C-B5D9-1FBEF5FD7B45}"/>
    <hyperlink ref="A24" r:id="rId13" display="https://www.worldometers.info/coronavirus/usa/massachusetts/" xr:uid="{BC3A74E6-CA37-4869-A1C0-3021A3FDFF52}"/>
    <hyperlink ref="A2" r:id="rId14" display="https://www.worldometers.info/coronavirus/usa/alabama/" xr:uid="{057DA3B9-C2D9-4379-975D-B3BE3F489D28}"/>
    <hyperlink ref="A39" r:id="rId15" display="https://www.worldometers.info/coronavirus/usa/ohio/" xr:uid="{9F672D00-A461-4B37-9590-C1A8814DD70A}"/>
    <hyperlink ref="A45" r:id="rId16" display="https://www.worldometers.info/coronavirus/usa/south-carolina/" xr:uid="{6DF35612-16DE-4C11-9478-BF2D3CF7681C}"/>
    <hyperlink ref="A52" r:id="rId17" display="https://www.worldometers.info/coronavirus/usa/virginia/" xr:uid="{5B964169-671D-422C-A9D6-4ED945305A90}"/>
    <hyperlink ref="A25" r:id="rId18" display="https://www.worldometers.info/coronavirus/usa/michigan/" xr:uid="{7963C527-3132-4FBF-B083-223368D438AA}"/>
    <hyperlink ref="A23" r:id="rId19" display="https://www.worldometers.info/coronavirus/usa/maryland/" xr:uid="{AB993811-E006-41A8-9666-6EB9E61C76B5}"/>
    <hyperlink ref="A17" r:id="rId20" display="https://www.worldometers.info/coronavirus/usa/indiana/" xr:uid="{5BCE2885-742D-4B72-B9C3-E1B3855FDF16}"/>
    <hyperlink ref="A27" r:id="rId21" display="https://www.worldometers.info/coronavirus/usa/mississippi/" xr:uid="{2140288A-C55D-4A79-8A48-F3919AA3C098}"/>
    <hyperlink ref="A53" r:id="rId22" display="https://www.worldometers.info/coronavirus/usa/washington/" xr:uid="{0B6356FB-96BC-4FD4-821A-EC6F9BAD701F}"/>
    <hyperlink ref="A28" r:id="rId23" display="https://www.worldometers.info/coronavirus/usa/missouri/" xr:uid="{641B787A-7C72-4DF9-9523-3562AC5E5E0E}"/>
    <hyperlink ref="A55" r:id="rId24" display="https://www.worldometers.info/coronavirus/usa/wisconsin/" xr:uid="{08F5D3EA-583A-41EE-BF29-242C05F8FC80}"/>
    <hyperlink ref="A26" r:id="rId25" display="https://www.worldometers.info/coronavirus/usa/minnesota/" xr:uid="{CDA90957-90D3-4021-8F41-342CB2E73407}"/>
    <hyperlink ref="A31" r:id="rId26" display="https://www.worldometers.info/coronavirus/usa/nevada/" xr:uid="{611C410C-CC8E-41DA-92ED-1C45DADD0934}"/>
    <hyperlink ref="A7" r:id="rId27" display="https://www.worldometers.info/coronavirus/usa/colorado/" xr:uid="{CB2F8A45-F503-4CBA-849C-78DCC4C47080}"/>
    <hyperlink ref="A5" r:id="rId28" display="https://www.worldometers.info/coronavirus/usa/arkansas/" xr:uid="{8673ED03-60D9-4BDA-AD40-D36BE62A4317}"/>
    <hyperlink ref="A8" r:id="rId29" display="https://www.worldometers.info/coronavirus/usa/connecticut/" xr:uid="{37A43A1E-A164-4ADB-A742-3AB15E7D505F}"/>
    <hyperlink ref="A18" r:id="rId30" display="https://www.worldometers.info/coronavirus/usa/iowa/" xr:uid="{3D5B94A3-F2D9-4A33-8843-30CE97645F42}"/>
    <hyperlink ref="A40" r:id="rId31" display="https://www.worldometers.info/coronavirus/usa/oklahoma/" xr:uid="{5999E472-D058-4399-BAB3-AEE093B3F918}"/>
    <hyperlink ref="A50" r:id="rId32" display="https://www.worldometers.info/coronavirus/usa/utah/" xr:uid="{25FAC272-8A99-40B8-BCD5-0C003DD44EDF}"/>
    <hyperlink ref="A20" r:id="rId33" display="https://www.worldometers.info/coronavirus/usa/kentucky/" xr:uid="{B6BFCEED-2B23-409E-BF5F-EB2BA4CF6B64}"/>
    <hyperlink ref="A19" r:id="rId34" display="https://www.worldometers.info/coronavirus/usa/kansas/" xr:uid="{02A8957A-4A59-4C1F-BB18-9897EFE1A444}"/>
    <hyperlink ref="A30" r:id="rId35" display="https://www.worldometers.info/coronavirus/usa/nebraska/" xr:uid="{C338444F-F866-45C7-940B-DA30ACF1C7F6}"/>
    <hyperlink ref="A15" r:id="rId36" display="https://www.worldometers.info/coronavirus/usa/idaho/" xr:uid="{AA427013-A6D4-44B8-97F6-403AA68CD7AE}"/>
    <hyperlink ref="A34" r:id="rId37" display="https://www.worldometers.info/coronavirus/usa/new-mexico/" xr:uid="{0618A967-82AB-46CE-8724-49137AB335FA}"/>
    <hyperlink ref="A41" r:id="rId38" display="https://www.worldometers.info/coronavirus/usa/oregon/" xr:uid="{0554CD4D-C75B-4C74-8433-9ED0194524C9}"/>
    <hyperlink ref="A44" r:id="rId39" display="https://www.worldometers.info/coronavirus/usa/rhode-island/" xr:uid="{4A8ABDD9-45B8-44EF-8AF9-25528DAD4150}"/>
    <hyperlink ref="A9" r:id="rId40" display="https://www.worldometers.info/coronavirus/usa/delaware/" xr:uid="{0E71601F-A036-413D-8E78-A57967684CC1}"/>
    <hyperlink ref="A10" r:id="rId41" display="https://www.worldometers.info/coronavirus/usa/district-of-columbia/" xr:uid="{25035E16-2454-4CA6-A13E-7B8DFB0C4197}"/>
    <hyperlink ref="A46" r:id="rId42" display="https://www.worldometers.info/coronavirus/usa/south-dakota/" xr:uid="{29DA1E21-FDF4-4084-A16D-2BD08DE2A739}"/>
    <hyperlink ref="A37" r:id="rId43" display="https://www.worldometers.info/coronavirus/usa/north-dakota/" xr:uid="{F349D9F5-41F2-42F2-9C1D-613972BBCDA3}"/>
    <hyperlink ref="A54" r:id="rId44" display="https://www.worldometers.info/coronavirus/usa/west-virginia/" xr:uid="{76607233-B45F-4057-ABDE-2338F13C1B06}"/>
    <hyperlink ref="A32" r:id="rId45" display="https://www.worldometers.info/coronavirus/usa/new-hampshire/" xr:uid="{9E839C22-A4FD-485C-8A80-16FA18D64920}"/>
    <hyperlink ref="A29" r:id="rId46" display="https://www.worldometers.info/coronavirus/usa/montana/" xr:uid="{32D50DC8-1002-4620-8EC9-EFD914514E35}"/>
    <hyperlink ref="A14" r:id="rId47" display="https://www.worldometers.info/coronavirus/usa/hawaii/" xr:uid="{DF96297B-7B4D-4F68-9DB6-0061B0A9AC42}"/>
    <hyperlink ref="A22" r:id="rId48" display="https://www.worldometers.info/coronavirus/usa/maine/" xr:uid="{01950029-B5D0-4E7D-B32C-0978AFFAC2D7}"/>
    <hyperlink ref="A3" r:id="rId49" display="https://www.worldometers.info/coronavirus/usa/alaska/" xr:uid="{30F2A746-AE49-49CB-9E78-453C054AEC18}"/>
    <hyperlink ref="A56" r:id="rId50" display="https://www.worldometers.info/coronavirus/usa/wyoming/" xr:uid="{6657863F-E5DE-4771-AF71-53AB0CFADE0F}"/>
    <hyperlink ref="A51" r:id="rId51" display="https://www.worldometers.info/coronavirus/usa/vermont/" xr:uid="{42E96787-3DCB-4E4A-A3F3-D312287D8DE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85D94-125B-480E-B197-8044C0D76B30}">
  <dimension ref="A1:C57"/>
  <sheetViews>
    <sheetView workbookViewId="0">
      <selection activeCell="C54" sqref="C2:C54"/>
    </sheetView>
  </sheetViews>
  <sheetFormatPr defaultRowHeight="12.5" x14ac:dyDescent="0.35"/>
  <cols>
    <col min="1" max="2" width="16.6328125" style="27" bestFit="1" customWidth="1"/>
    <col min="3" max="3" width="10" style="33" bestFit="1" customWidth="1"/>
    <col min="4" max="16384" width="8.7265625" style="27"/>
  </cols>
  <sheetData>
    <row r="1" spans="1:3" ht="13" thickBot="1" x14ac:dyDescent="0.4">
      <c r="A1" s="27" t="s">
        <v>97</v>
      </c>
      <c r="C1" s="33" t="s">
        <v>96</v>
      </c>
    </row>
    <row r="2" spans="1:3" ht="15" thickBot="1" x14ac:dyDescent="0.4">
      <c r="A2" s="27" t="s">
        <v>36</v>
      </c>
      <c r="B2" s="37" t="s">
        <v>36</v>
      </c>
      <c r="C2" s="31">
        <v>1890</v>
      </c>
    </row>
    <row r="3" spans="1:3" ht="15" thickBot="1" x14ac:dyDescent="0.4">
      <c r="B3" s="37" t="s">
        <v>52</v>
      </c>
      <c r="C3" s="31">
        <v>27</v>
      </c>
    </row>
    <row r="4" spans="1:3" ht="15" thickBot="1" x14ac:dyDescent="0.4">
      <c r="A4" s="27" t="s">
        <v>33</v>
      </c>
      <c r="B4" s="37" t="s">
        <v>33</v>
      </c>
      <c r="C4" s="31">
        <v>4383</v>
      </c>
    </row>
    <row r="5" spans="1:3" ht="15" thickBot="1" x14ac:dyDescent="0.4">
      <c r="A5" s="27" t="s">
        <v>34</v>
      </c>
      <c r="B5" s="37" t="s">
        <v>34</v>
      </c>
      <c r="C5" s="31">
        <v>582</v>
      </c>
    </row>
    <row r="6" spans="1:3" ht="15" thickBot="1" x14ac:dyDescent="0.4">
      <c r="A6" s="27" t="s">
        <v>10</v>
      </c>
      <c r="B6" s="37" t="s">
        <v>10</v>
      </c>
      <c r="C6" s="31">
        <v>10999</v>
      </c>
    </row>
    <row r="7" spans="1:3" ht="15" thickBot="1" x14ac:dyDescent="0.4">
      <c r="A7" s="27" t="s">
        <v>18</v>
      </c>
      <c r="B7" s="37" t="s">
        <v>18</v>
      </c>
      <c r="C7" s="31">
        <v>1882</v>
      </c>
    </row>
    <row r="8" spans="1:3" ht="15" thickBot="1" x14ac:dyDescent="0.4">
      <c r="A8" s="27" t="s">
        <v>23</v>
      </c>
      <c r="B8" s="37" t="s">
        <v>23</v>
      </c>
      <c r="C8" s="31">
        <v>4450</v>
      </c>
    </row>
    <row r="9" spans="1:3" ht="15" thickBot="1" x14ac:dyDescent="0.4">
      <c r="A9" s="27" t="s">
        <v>43</v>
      </c>
      <c r="B9" s="37" t="s">
        <v>43</v>
      </c>
      <c r="C9" s="31">
        <v>593</v>
      </c>
    </row>
    <row r="10" spans="1:3" ht="29.5" thickBot="1" x14ac:dyDescent="0.4">
      <c r="A10" s="27" t="s">
        <v>95</v>
      </c>
      <c r="B10" s="37" t="s">
        <v>63</v>
      </c>
      <c r="C10" s="31">
        <v>594</v>
      </c>
    </row>
    <row r="11" spans="1:3" ht="15" thickBot="1" x14ac:dyDescent="0.4">
      <c r="A11" s="27" t="s">
        <v>13</v>
      </c>
      <c r="B11" s="37" t="s">
        <v>13</v>
      </c>
      <c r="C11" s="31">
        <v>8917</v>
      </c>
    </row>
    <row r="12" spans="1:3" ht="15" thickBot="1" x14ac:dyDescent="0.4">
      <c r="A12" s="27" t="s">
        <v>16</v>
      </c>
      <c r="B12" s="37" t="s">
        <v>16</v>
      </c>
      <c r="C12" s="31">
        <v>4538</v>
      </c>
    </row>
    <row r="13" spans="1:3" ht="13" thickBot="1" x14ac:dyDescent="0.4">
      <c r="A13" s="27" t="s">
        <v>64</v>
      </c>
      <c r="B13" s="3" t="s">
        <v>64</v>
      </c>
      <c r="C13" s="31">
        <v>5</v>
      </c>
    </row>
    <row r="14" spans="1:3" ht="15" thickBot="1" x14ac:dyDescent="0.4">
      <c r="B14" s="37" t="s">
        <v>47</v>
      </c>
      <c r="C14" s="31">
        <v>40</v>
      </c>
    </row>
    <row r="15" spans="1:3" ht="15" thickBot="1" x14ac:dyDescent="0.4">
      <c r="A15" s="27" t="s">
        <v>49</v>
      </c>
      <c r="B15" s="37" t="s">
        <v>49</v>
      </c>
      <c r="C15" s="31">
        <v>251</v>
      </c>
    </row>
    <row r="16" spans="1:3" ht="15" thickBot="1" x14ac:dyDescent="0.4">
      <c r="A16" s="27" t="s">
        <v>12</v>
      </c>
      <c r="B16" s="37" t="s">
        <v>12</v>
      </c>
      <c r="C16" s="31">
        <v>7905</v>
      </c>
    </row>
    <row r="17" spans="1:3" ht="15" thickBot="1" x14ac:dyDescent="0.4">
      <c r="A17" s="27" t="s">
        <v>27</v>
      </c>
      <c r="B17" s="37" t="s">
        <v>27</v>
      </c>
      <c r="C17" s="31">
        <v>3105</v>
      </c>
    </row>
    <row r="18" spans="1:3" ht="15" thickBot="1" x14ac:dyDescent="0.4">
      <c r="A18" s="27" t="s">
        <v>41</v>
      </c>
      <c r="B18" s="37" t="s">
        <v>41</v>
      </c>
      <c r="C18" s="31">
        <v>964</v>
      </c>
    </row>
    <row r="19" spans="1:3" ht="15" thickBot="1" x14ac:dyDescent="0.4">
      <c r="A19" s="27" t="s">
        <v>45</v>
      </c>
      <c r="B19" s="37" t="s">
        <v>45</v>
      </c>
      <c r="C19" s="31">
        <v>401</v>
      </c>
    </row>
    <row r="20" spans="1:3" ht="15" thickBot="1" x14ac:dyDescent="0.4">
      <c r="A20" s="27" t="s">
        <v>38</v>
      </c>
      <c r="B20" s="37" t="s">
        <v>38</v>
      </c>
      <c r="C20" s="31">
        <v>796</v>
      </c>
    </row>
    <row r="21" spans="1:3" ht="15" thickBot="1" x14ac:dyDescent="0.4">
      <c r="A21" s="27" t="s">
        <v>14</v>
      </c>
      <c r="B21" s="37" t="s">
        <v>14</v>
      </c>
      <c r="C21" s="31">
        <v>4403</v>
      </c>
    </row>
    <row r="22" spans="1:3" ht="15" thickBot="1" x14ac:dyDescent="0.4">
      <c r="B22" s="37" t="s">
        <v>39</v>
      </c>
      <c r="C22" s="31">
        <v>126</v>
      </c>
    </row>
    <row r="23" spans="1:3" ht="15" thickBot="1" x14ac:dyDescent="0.4">
      <c r="A23" s="27" t="s">
        <v>26</v>
      </c>
      <c r="B23" s="37" t="s">
        <v>26</v>
      </c>
      <c r="C23" s="31">
        <v>3620</v>
      </c>
    </row>
    <row r="24" spans="1:3" ht="15" thickBot="1" x14ac:dyDescent="0.4">
      <c r="A24" s="27" t="s">
        <v>17</v>
      </c>
      <c r="B24" s="37" t="s">
        <v>17</v>
      </c>
      <c r="C24" s="31">
        <v>8790</v>
      </c>
    </row>
    <row r="25" spans="1:3" ht="15" thickBot="1" x14ac:dyDescent="0.4">
      <c r="A25" s="27" t="s">
        <v>11</v>
      </c>
      <c r="B25" s="37" t="s">
        <v>11</v>
      </c>
      <c r="C25" s="31">
        <v>6555</v>
      </c>
    </row>
    <row r="26" spans="1:3" ht="15" thickBot="1" x14ac:dyDescent="0.4">
      <c r="A26" s="27" t="s">
        <v>32</v>
      </c>
      <c r="B26" s="37" t="s">
        <v>32</v>
      </c>
      <c r="C26" s="31">
        <v>1731</v>
      </c>
    </row>
    <row r="27" spans="1:3" ht="15" thickBot="1" x14ac:dyDescent="0.4">
      <c r="A27" s="27" t="s">
        <v>30</v>
      </c>
      <c r="B27" s="37" t="s">
        <v>30</v>
      </c>
      <c r="C27" s="31">
        <v>2011</v>
      </c>
    </row>
    <row r="28" spans="1:3" ht="15" thickBot="1" x14ac:dyDescent="0.4">
      <c r="A28" s="27" t="s">
        <v>35</v>
      </c>
      <c r="B28" s="37" t="s">
        <v>35</v>
      </c>
      <c r="C28" s="31">
        <v>1432</v>
      </c>
    </row>
    <row r="29" spans="1:3" ht="15" thickBot="1" x14ac:dyDescent="0.4">
      <c r="B29" s="37" t="s">
        <v>51</v>
      </c>
      <c r="C29" s="31">
        <v>81</v>
      </c>
    </row>
    <row r="30" spans="1:3" ht="15" thickBot="1" x14ac:dyDescent="0.4">
      <c r="B30" s="37" t="s">
        <v>50</v>
      </c>
      <c r="C30" s="31">
        <v>360</v>
      </c>
    </row>
    <row r="31" spans="1:3" ht="15" thickBot="1" x14ac:dyDescent="0.4">
      <c r="A31" s="27" t="s">
        <v>31</v>
      </c>
      <c r="B31" s="37" t="s">
        <v>31</v>
      </c>
      <c r="C31" s="31">
        <v>1030</v>
      </c>
    </row>
    <row r="32" spans="1:3" ht="15" thickBot="1" x14ac:dyDescent="0.4">
      <c r="A32" s="27" t="s">
        <v>42</v>
      </c>
      <c r="B32" s="37" t="s">
        <v>42</v>
      </c>
      <c r="C32" s="31">
        <v>422</v>
      </c>
    </row>
    <row r="33" spans="1:3" ht="15" thickBot="1" x14ac:dyDescent="0.4">
      <c r="A33" s="27" t="s">
        <v>8</v>
      </c>
      <c r="B33" s="37" t="s">
        <v>8</v>
      </c>
      <c r="C33" s="31">
        <v>15969</v>
      </c>
    </row>
    <row r="34" spans="1:3" ht="15" thickBot="1" x14ac:dyDescent="0.4">
      <c r="A34" s="27" t="s">
        <v>44</v>
      </c>
      <c r="B34" s="37" t="s">
        <v>44</v>
      </c>
      <c r="C34" s="31">
        <v>697</v>
      </c>
    </row>
    <row r="35" spans="1:3" ht="15" thickBot="1" x14ac:dyDescent="0.4">
      <c r="A35" s="27" t="s">
        <v>7</v>
      </c>
      <c r="B35" s="37" t="s">
        <v>7</v>
      </c>
      <c r="C35" s="31">
        <v>32887</v>
      </c>
    </row>
    <row r="36" spans="1:3" ht="15" thickBot="1" x14ac:dyDescent="0.4">
      <c r="A36" s="27" t="s">
        <v>24</v>
      </c>
      <c r="B36" s="37" t="s">
        <v>24</v>
      </c>
      <c r="C36" s="31">
        <v>2321</v>
      </c>
    </row>
    <row r="37" spans="1:3" ht="15" thickBot="1" x14ac:dyDescent="0.4">
      <c r="B37" s="37" t="s">
        <v>53</v>
      </c>
      <c r="C37" s="31">
        <v>120</v>
      </c>
    </row>
    <row r="38" spans="1:3" ht="15" thickBot="1" x14ac:dyDescent="0.4">
      <c r="A38" s="27" t="s">
        <v>21</v>
      </c>
      <c r="B38" s="37" t="s">
        <v>21</v>
      </c>
      <c r="C38" s="31">
        <v>3762</v>
      </c>
    </row>
    <row r="39" spans="1:3" ht="15" thickBot="1" x14ac:dyDescent="0.4">
      <c r="A39" s="27" t="s">
        <v>46</v>
      </c>
      <c r="B39" s="37" t="s">
        <v>46</v>
      </c>
      <c r="C39" s="31">
        <v>638</v>
      </c>
    </row>
    <row r="40" spans="1:3" ht="15" thickBot="1" x14ac:dyDescent="0.4">
      <c r="A40" s="27" t="s">
        <v>37</v>
      </c>
      <c r="B40" s="37" t="s">
        <v>37</v>
      </c>
      <c r="C40" s="31">
        <v>383</v>
      </c>
    </row>
    <row r="41" spans="1:3" ht="15" thickBot="1" x14ac:dyDescent="0.4">
      <c r="A41" s="27" t="s">
        <v>19</v>
      </c>
      <c r="B41" s="37" t="s">
        <v>19</v>
      </c>
      <c r="C41" s="31">
        <v>7497</v>
      </c>
    </row>
    <row r="42" spans="1:3" ht="13" thickBot="1" x14ac:dyDescent="0.4">
      <c r="A42" s="27" t="s">
        <v>65</v>
      </c>
      <c r="B42" s="3" t="s">
        <v>65</v>
      </c>
      <c r="C42" s="31">
        <v>306</v>
      </c>
    </row>
    <row r="43" spans="1:3" ht="15" thickBot="1" x14ac:dyDescent="0.4">
      <c r="B43" s="37" t="s">
        <v>40</v>
      </c>
      <c r="C43" s="31">
        <v>1019</v>
      </c>
    </row>
    <row r="44" spans="1:3" ht="15" thickBot="1" x14ac:dyDescent="0.4">
      <c r="A44" s="27" t="s">
        <v>25</v>
      </c>
      <c r="B44" s="37" t="s">
        <v>25</v>
      </c>
      <c r="C44" s="31">
        <v>2186</v>
      </c>
    </row>
    <row r="45" spans="1:3" ht="15" thickBot="1" x14ac:dyDescent="0.4">
      <c r="A45" s="27" t="s">
        <v>54</v>
      </c>
      <c r="B45" s="37" t="s">
        <v>54</v>
      </c>
      <c r="C45" s="31">
        <v>148</v>
      </c>
    </row>
    <row r="46" spans="1:3" ht="15" thickBot="1" x14ac:dyDescent="0.4">
      <c r="A46" s="27" t="s">
        <v>20</v>
      </c>
      <c r="B46" s="37" t="s">
        <v>20</v>
      </c>
      <c r="C46" s="31">
        <v>1313</v>
      </c>
    </row>
    <row r="47" spans="1:3" ht="15" thickBot="1" x14ac:dyDescent="0.4">
      <c r="A47" s="27" t="s">
        <v>15</v>
      </c>
      <c r="B47" s="37" t="s">
        <v>15</v>
      </c>
      <c r="C47" s="31">
        <v>9503</v>
      </c>
    </row>
    <row r="48" spans="1:3" ht="15" thickBot="1" x14ac:dyDescent="0.4">
      <c r="A48" s="27" t="s">
        <v>28</v>
      </c>
      <c r="B48" s="37" t="s">
        <v>28</v>
      </c>
      <c r="C48" s="31">
        <v>353</v>
      </c>
    </row>
    <row r="49" spans="1:3" ht="15" thickBot="1" x14ac:dyDescent="0.4">
      <c r="A49" s="27" t="s">
        <v>48</v>
      </c>
      <c r="B49" s="37" t="s">
        <v>48</v>
      </c>
      <c r="C49" s="31">
        <v>58</v>
      </c>
    </row>
    <row r="50" spans="1:3" ht="15" thickBot="1" x14ac:dyDescent="0.4">
      <c r="A50" s="27" t="s">
        <v>29</v>
      </c>
      <c r="B50" s="37" t="s">
        <v>29</v>
      </c>
      <c r="C50" s="31">
        <v>2363</v>
      </c>
    </row>
    <row r="51" spans="1:3" ht="15" thickBot="1" x14ac:dyDescent="0.4">
      <c r="A51" s="27" t="s">
        <v>9</v>
      </c>
      <c r="B51" s="37" t="s">
        <v>9</v>
      </c>
      <c r="C51" s="31">
        <v>1738</v>
      </c>
    </row>
    <row r="52" spans="1:3" ht="15" thickBot="1" x14ac:dyDescent="0.4">
      <c r="B52" s="37" t="s">
        <v>56</v>
      </c>
      <c r="C52" s="31">
        <v>153</v>
      </c>
    </row>
    <row r="53" spans="1:3" ht="15" thickBot="1" x14ac:dyDescent="0.4">
      <c r="A53" s="27" t="s">
        <v>22</v>
      </c>
      <c r="B53" s="37" t="s">
        <v>22</v>
      </c>
      <c r="C53" s="31">
        <v>1018</v>
      </c>
    </row>
    <row r="54" spans="1:3" ht="15" thickBot="1" x14ac:dyDescent="0.4">
      <c r="A54" s="27" t="s">
        <v>55</v>
      </c>
      <c r="B54" s="46" t="s">
        <v>55</v>
      </c>
      <c r="C54" s="32">
        <v>30</v>
      </c>
    </row>
    <row r="56" spans="1:3" ht="13" thickBot="1" x14ac:dyDescent="0.4"/>
    <row r="57" spans="1:3" ht="14.5" x14ac:dyDescent="0.35">
      <c r="B57" s="3"/>
      <c r="C57" s="36"/>
    </row>
  </sheetData>
  <autoFilter ref="A1:C53" xr:uid="{3617A5EB-FA23-48E7-9E7F-3BEC2C03CEC1}">
    <sortState xmlns:xlrd2="http://schemas.microsoft.com/office/spreadsheetml/2017/richdata2" ref="A2:C53">
      <sortCondition ref="A1:A53"/>
    </sortState>
  </autoFilter>
  <hyperlinks>
    <hyperlink ref="B6" r:id="rId1" display="https://www.worldometers.info/coronavirus/usa/california/" xr:uid="{CDC9EF4C-65A7-41C7-9EC8-E317B3CF3EAB}"/>
    <hyperlink ref="B11" r:id="rId2" display="https://www.worldometers.info/coronavirus/usa/florida/" xr:uid="{58759C07-6ADC-4AC2-9DE2-8F42F0E6ED58}"/>
    <hyperlink ref="B47" r:id="rId3" display="https://www.worldometers.info/coronavirus/usa/texas/" xr:uid="{8DFEE380-BFA8-48D2-A3C6-A0EACBF02558}"/>
    <hyperlink ref="B35" r:id="rId4" display="https://www.worldometers.info/coronavirus/usa/new-york/" xr:uid="{EA45FF55-0B4C-4105-8789-DBCE6B26C144}"/>
    <hyperlink ref="B12" r:id="rId5" display="https://www.worldometers.info/coronavirus/usa/georgia/" xr:uid="{9470A3D0-BC97-43CA-BDFE-222BE3276A74}"/>
    <hyperlink ref="B16" r:id="rId6" display="https://www.worldometers.info/coronavirus/usa/illinois/" xr:uid="{A056F320-3DDE-4671-A04E-E1C108F9D8F3}"/>
    <hyperlink ref="B33" r:id="rId7" display="https://www.worldometers.info/coronavirus/usa/new-jersey/" xr:uid="{B7FF95F9-930B-4819-A886-E9C4CD3F5FF6}"/>
    <hyperlink ref="B4" r:id="rId8" display="https://www.worldometers.info/coronavirus/usa/arizona/" xr:uid="{EB667200-B78B-423D-85D4-2ED6AF610B35}"/>
    <hyperlink ref="B36" r:id="rId9" display="https://www.worldometers.info/coronavirus/usa/north-carolina/" xr:uid="{98A78543-A27F-4064-B97B-5F20ADA9887A}"/>
    <hyperlink ref="B21" r:id="rId10" display="https://www.worldometers.info/coronavirus/usa/louisiana/" xr:uid="{4F3FC2C8-2F68-4661-B2B1-767B91378E23}"/>
    <hyperlink ref="B46" r:id="rId11" display="https://www.worldometers.info/coronavirus/usa/tennessee/" xr:uid="{607544CA-DEEC-4534-A364-A04AE06A173F}"/>
    <hyperlink ref="B41" r:id="rId12" display="https://www.worldometers.info/coronavirus/usa/pennsylvania/" xr:uid="{AABB251D-0638-4A11-A7EB-B95C421B9686}"/>
    <hyperlink ref="B24" r:id="rId13" display="https://www.worldometers.info/coronavirus/usa/massachusetts/" xr:uid="{4F73ED4D-38C8-4313-A88D-ACA61871C733}"/>
    <hyperlink ref="B2" r:id="rId14" display="https://www.worldometers.info/coronavirus/usa/alabama/" xr:uid="{F5BADFD5-23AA-4DEF-9D29-5A64BA9B8293}"/>
    <hyperlink ref="B38" r:id="rId15" display="https://www.worldometers.info/coronavirus/usa/ohio/" xr:uid="{E6501123-E796-48E5-A48E-5A4EDDB40D4B}"/>
    <hyperlink ref="B44" r:id="rId16" display="https://www.worldometers.info/coronavirus/usa/south-carolina/" xr:uid="{4A5BE18C-A784-4354-86D6-4FE1A67FB388}"/>
    <hyperlink ref="B50" r:id="rId17" display="https://www.worldometers.info/coronavirus/usa/virginia/" xr:uid="{C09762A1-57BC-46AA-9722-1B4D95A14843}"/>
    <hyperlink ref="B25" r:id="rId18" display="https://www.worldometers.info/coronavirus/usa/michigan/" xr:uid="{EB362262-B43B-41C4-8E12-D6602FD70015}"/>
    <hyperlink ref="B23" r:id="rId19" display="https://www.worldometers.info/coronavirus/usa/maryland/" xr:uid="{2F372B5F-4339-4601-9087-E0C89D702BCF}"/>
    <hyperlink ref="B17" r:id="rId20" display="https://www.worldometers.info/coronavirus/usa/indiana/" xr:uid="{F1BCCC05-798C-4B6C-BB9C-6B6B9C9E7B31}"/>
    <hyperlink ref="B27" r:id="rId21" display="https://www.worldometers.info/coronavirus/usa/mississippi/" xr:uid="{8238CBF0-416A-4295-83B4-383D6C2E4345}"/>
    <hyperlink ref="B51" r:id="rId22" display="https://www.worldometers.info/coronavirus/usa/washington/" xr:uid="{6C5C940E-AD61-40ED-93CA-CE059D75F040}"/>
    <hyperlink ref="B28" r:id="rId23" display="https://www.worldometers.info/coronavirus/usa/missouri/" xr:uid="{FA39695B-280A-493D-869F-CE8AB205464C}"/>
    <hyperlink ref="B53" r:id="rId24" display="https://www.worldometers.info/coronavirus/usa/wisconsin/" xr:uid="{9B32E1A8-39E8-4938-BED7-8D37D4F0C6F2}"/>
    <hyperlink ref="B26" r:id="rId25" display="https://www.worldometers.info/coronavirus/usa/minnesota/" xr:uid="{AE454A27-8652-4A1F-B91A-62F979FC9781}"/>
    <hyperlink ref="B31" r:id="rId26" display="https://www.worldometers.info/coronavirus/usa/nevada/" xr:uid="{297D3667-AAD8-4DA1-8D5C-E6C134F5C4E9}"/>
    <hyperlink ref="B7" r:id="rId27" display="https://www.worldometers.info/coronavirus/usa/colorado/" xr:uid="{F4D77310-6A38-4E94-A76D-F2AF5450C802}"/>
    <hyperlink ref="B5" r:id="rId28" display="https://www.worldometers.info/coronavirus/usa/arkansas/" xr:uid="{4FCBE701-9C1C-4325-BA0E-C8620D8C449F}"/>
    <hyperlink ref="B8" r:id="rId29" display="https://www.worldometers.info/coronavirus/usa/connecticut/" xr:uid="{B680EC97-22B3-4E00-9E54-D249944CC911}"/>
    <hyperlink ref="B18" r:id="rId30" display="https://www.worldometers.info/coronavirus/usa/iowa/" xr:uid="{9D45AFE9-FBA2-4CFD-BE10-BD107DB0F426}"/>
    <hyperlink ref="B39" r:id="rId31" display="https://www.worldometers.info/coronavirus/usa/oklahoma/" xr:uid="{0E3544A9-47D6-4B68-B783-53FEC737E375}"/>
    <hyperlink ref="B48" r:id="rId32" display="https://www.worldometers.info/coronavirus/usa/utah/" xr:uid="{0161C5D5-51A2-42B9-B18E-344EE3919607}"/>
    <hyperlink ref="B20" r:id="rId33" display="https://www.worldometers.info/coronavirus/usa/kentucky/" xr:uid="{D272737A-A920-4074-8672-2578F562A696}"/>
    <hyperlink ref="B19" r:id="rId34" display="https://www.worldometers.info/coronavirus/usa/kansas/" xr:uid="{3160C4C2-0B54-4B1E-945D-FD972DF6D5DA}"/>
    <hyperlink ref="B30" r:id="rId35" display="https://www.worldometers.info/coronavirus/usa/nebraska/" xr:uid="{13382F52-187A-4B6E-A0A9-5D6C1D4CED0B}"/>
    <hyperlink ref="B15" r:id="rId36" display="https://www.worldometers.info/coronavirus/usa/idaho/" xr:uid="{385BF154-6D21-4A73-9783-FD34879225AD}"/>
    <hyperlink ref="B34" r:id="rId37" display="https://www.worldometers.info/coronavirus/usa/new-mexico/" xr:uid="{47F34D0D-5739-4ADC-83C6-DE6943CC09AD}"/>
    <hyperlink ref="B40" r:id="rId38" display="https://www.worldometers.info/coronavirus/usa/oregon/" xr:uid="{13D7ED56-3470-490A-8345-3011D717948B}"/>
    <hyperlink ref="B43" r:id="rId39" display="https://www.worldometers.info/coronavirus/usa/rhode-island/" xr:uid="{B6172177-D5B8-4111-B5FB-3AE77DD5242E}"/>
    <hyperlink ref="B9" r:id="rId40" display="https://www.worldometers.info/coronavirus/usa/delaware/" xr:uid="{EB86087D-8B6F-49B6-98B2-549FC40EF71B}"/>
    <hyperlink ref="B10" r:id="rId41" display="https://www.worldometers.info/coronavirus/usa/district-of-columbia/" xr:uid="{E8EF0470-E3F4-40BE-9A18-0A3E56087506}"/>
    <hyperlink ref="B45" r:id="rId42" display="https://www.worldometers.info/coronavirus/usa/south-dakota/" xr:uid="{64ACCC70-9193-4C4D-B829-6F0913C6EC3C}"/>
    <hyperlink ref="B37" r:id="rId43" display="https://www.worldometers.info/coronavirus/usa/north-dakota/" xr:uid="{763D3273-C488-4EC9-AF77-88D5F5C189E9}"/>
    <hyperlink ref="B52" r:id="rId44" display="https://www.worldometers.info/coronavirus/usa/west-virginia/" xr:uid="{7447B6C1-6EBF-458D-9125-C50BB6FF0896}"/>
    <hyperlink ref="B32" r:id="rId45" display="https://www.worldometers.info/coronavirus/usa/new-hampshire/" xr:uid="{781641F9-F921-4DA6-A801-EF66220F991D}"/>
    <hyperlink ref="B29" r:id="rId46" display="https://www.worldometers.info/coronavirus/usa/montana/" xr:uid="{373BF084-FC4A-48B1-8559-9011AE05B8B5}"/>
    <hyperlink ref="B14" r:id="rId47" display="https://www.worldometers.info/coronavirus/usa/hawaii/" xr:uid="{74FD1D49-B7DB-4F97-9FE3-6D170F6D1EF7}"/>
    <hyperlink ref="B22" r:id="rId48" display="https://www.worldometers.info/coronavirus/usa/maine/" xr:uid="{C414B8BF-B2EF-40D8-9577-D9840F3A5F6B}"/>
    <hyperlink ref="B3" r:id="rId49" display="https://www.worldometers.info/coronavirus/usa/alaska/" xr:uid="{62E29D76-DE34-48AC-86F8-EB5F7BFD8D38}"/>
    <hyperlink ref="B54" r:id="rId50" display="https://www.worldometers.info/coronavirus/usa/wyoming/" xr:uid="{FC735BE0-431A-4160-8161-9B19EC872FE4}"/>
    <hyperlink ref="B49" r:id="rId51" display="https://www.worldometers.info/coronavirus/usa/vermont/" xr:uid="{DC44227B-7D9F-4D92-9022-96ACDA153453}"/>
  </hyperlinks>
  <pageMargins left="0.7" right="0.7" top="0.75" bottom="0.75" header="0.3" footer="0.3"/>
  <pageSetup orientation="portrait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Updates</vt:lpstr>
      <vt:lpstr>US Filtered Data</vt:lpstr>
      <vt:lpstr>temp for State Deaths</vt:lpstr>
      <vt:lpstr>State to State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2020-08-14T10:23:11Z</dcterms:modified>
</cp:coreProperties>
</file>