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3" documentId="8_{6FE72214-D2AE-4E02-89CA-51F47B89CDA3}" xr6:coauthVersionLast="45" xr6:coauthVersionMax="45" xr10:uidLastSave="{EA1EE888-7C6A-484F-BF80-B5CDEECE4D2C}"/>
  <bookViews>
    <workbookView xWindow="6240" yWindow="-21390" windowWidth="24990" windowHeight="1842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6" i="3" l="1"/>
  <c r="N55" i="3"/>
  <c r="N19" i="3"/>
  <c r="N28" i="3"/>
  <c r="N20" i="3"/>
  <c r="N17" i="3"/>
  <c r="N39" i="3"/>
  <c r="N27" i="3"/>
  <c r="N11" i="3"/>
  <c r="N18" i="3"/>
  <c r="N51" i="3"/>
  <c r="N4" i="3"/>
  <c r="N46" i="3"/>
  <c r="N10" i="3"/>
  <c r="N37" i="3"/>
  <c r="N41" i="3"/>
  <c r="N30" i="3"/>
  <c r="N5" i="3"/>
  <c r="N26" i="3"/>
  <c r="N24" i="3"/>
  <c r="N43" i="3"/>
  <c r="N31" i="3"/>
  <c r="N21" i="3"/>
  <c r="N9" i="3"/>
  <c r="N36" i="3"/>
  <c r="N15" i="3"/>
  <c r="N44" i="3"/>
  <c r="N3" i="3"/>
  <c r="N14" i="3"/>
  <c r="N8" i="3"/>
  <c r="N45" i="3"/>
  <c r="N2" i="3"/>
  <c r="N54" i="3"/>
  <c r="N22" i="3"/>
  <c r="N25" i="3"/>
  <c r="N53" i="3"/>
  <c r="N40" i="3"/>
  <c r="N34" i="3"/>
  <c r="N23" i="3"/>
  <c r="N38" i="3"/>
  <c r="N12" i="3"/>
  <c r="N50" i="3"/>
  <c r="N49" i="3"/>
  <c r="N6" i="3"/>
  <c r="N52" i="3"/>
  <c r="N35" i="3"/>
  <c r="N33" i="3"/>
  <c r="N32" i="3"/>
  <c r="N7" i="3"/>
  <c r="N42" i="3"/>
  <c r="N13" i="3"/>
  <c r="N29" i="3"/>
  <c r="N47" i="3"/>
  <c r="N48" i="3"/>
  <c r="O23" i="3" l="1"/>
  <c r="P23" i="3"/>
  <c r="P46" i="3" l="1"/>
  <c r="P22" i="3"/>
  <c r="P27" i="3"/>
  <c r="P31" i="3"/>
  <c r="P4" i="3"/>
  <c r="P39" i="3"/>
  <c r="P54" i="3"/>
  <c r="P12" i="3"/>
  <c r="P30" i="3"/>
  <c r="P2" i="3"/>
  <c r="P32" i="3"/>
  <c r="P52" i="3"/>
  <c r="P8" i="3"/>
  <c r="P28" i="3"/>
  <c r="P37" i="3"/>
  <c r="P14" i="3"/>
  <c r="P26" i="3"/>
  <c r="P50" i="3"/>
  <c r="P38" i="3"/>
  <c r="P43" i="3"/>
  <c r="P18" i="3"/>
  <c r="P36" i="3"/>
  <c r="P34" i="3"/>
  <c r="P47" i="3"/>
  <c r="P10" i="3"/>
  <c r="P7" i="3"/>
  <c r="P9" i="3"/>
  <c r="P15" i="3"/>
  <c r="P17" i="3"/>
  <c r="P45" i="3"/>
  <c r="P29" i="3"/>
  <c r="P44" i="3"/>
  <c r="P6" i="3"/>
  <c r="P53" i="3"/>
  <c r="P13" i="3"/>
  <c r="P42" i="3"/>
  <c r="P19" i="3"/>
  <c r="P48" i="3"/>
  <c r="P16" i="3"/>
  <c r="P40" i="3"/>
  <c r="P51" i="3"/>
  <c r="P21" i="3"/>
  <c r="P3" i="3"/>
  <c r="P41" i="3"/>
  <c r="P11" i="3"/>
  <c r="P24" i="3"/>
  <c r="P35" i="3"/>
  <c r="P55" i="3"/>
  <c r="P49" i="3"/>
  <c r="P20" i="3"/>
  <c r="P33" i="3"/>
  <c r="P5" i="3"/>
  <c r="P25" i="3"/>
  <c r="O6" i="3"/>
  <c r="Q27" i="3" l="1"/>
  <c r="Q18" i="3"/>
  <c r="Q28" i="3"/>
  <c r="Q54" i="3"/>
  <c r="Q8" i="3"/>
  <c r="Q6" i="3"/>
  <c r="Q31" i="3"/>
  <c r="Q23" i="3"/>
  <c r="Q3" i="3"/>
  <c r="Q16" i="3"/>
  <c r="Q47" i="3"/>
  <c r="Q49" i="3"/>
  <c r="Q25" i="3"/>
  <c r="Q35" i="3"/>
  <c r="Q29" i="3"/>
  <c r="Q55" i="3"/>
  <c r="Q9" i="3"/>
  <c r="Q40" i="3"/>
  <c r="Q32" i="3"/>
  <c r="Q15" i="3"/>
  <c r="Q44" i="3"/>
  <c r="Q7" i="3"/>
  <c r="Q12" i="3"/>
  <c r="Q37" i="3"/>
  <c r="Q45" i="3"/>
  <c r="Q14" i="3"/>
  <c r="Q38" i="3"/>
  <c r="Q17" i="3"/>
  <c r="Q50" i="3"/>
  <c r="Q36" i="3"/>
  <c r="Q4" i="3"/>
  <c r="Q52" i="3"/>
  <c r="Q46" i="3"/>
  <c r="Q13" i="3"/>
  <c r="Q24" i="3"/>
  <c r="Q39" i="3"/>
  <c r="Q26" i="3"/>
  <c r="Q10" i="3"/>
  <c r="Q21" i="3"/>
  <c r="Q30" i="3"/>
  <c r="Q22" i="3"/>
  <c r="Q51" i="3"/>
  <c r="Q42" i="3"/>
  <c r="Q20" i="3"/>
  <c r="Q48" i="3"/>
  <c r="Q41" i="3"/>
  <c r="Q2" i="3"/>
  <c r="Q33" i="3"/>
  <c r="Q19" i="3"/>
  <c r="Q5" i="3"/>
  <c r="Q11" i="3"/>
  <c r="Q34" i="3"/>
  <c r="Q53" i="3"/>
  <c r="Q43" i="3" l="1"/>
  <c r="O8" i="3" l="1"/>
  <c r="O35" i="3"/>
  <c r="O15" i="3"/>
  <c r="O51" i="3"/>
  <c r="O46" i="3"/>
  <c r="O7" i="3"/>
  <c r="O24" i="3"/>
  <c r="O48" i="3"/>
  <c r="O17" i="3"/>
  <c r="O43" i="3"/>
  <c r="O52" i="3"/>
  <c r="O5" i="3"/>
  <c r="O12" i="3"/>
  <c r="O31" i="3"/>
  <c r="O54" i="3"/>
  <c r="O28" i="3"/>
  <c r="O30" i="3"/>
  <c r="O44" i="3"/>
  <c r="O39" i="3"/>
  <c r="O45" i="3"/>
  <c r="O53" i="3"/>
  <c r="O10" i="3"/>
  <c r="O38" i="3"/>
  <c r="O27" i="3"/>
  <c r="O33" i="3"/>
  <c r="O40" i="3"/>
  <c r="O9" i="3"/>
  <c r="O3" i="3"/>
  <c r="O49" i="3"/>
  <c r="O47" i="3"/>
  <c r="O37" i="3"/>
  <c r="O18" i="3"/>
  <c r="O11" i="3"/>
  <c r="O26" i="3"/>
  <c r="O32" i="3"/>
  <c r="O34" i="3"/>
  <c r="O19" i="3"/>
  <c r="O20" i="3"/>
  <c r="O4" i="3"/>
  <c r="O2" i="3"/>
  <c r="O50" i="3"/>
  <c r="O22" i="3"/>
  <c r="O42" i="3"/>
  <c r="O21" i="3"/>
  <c r="O16" i="3"/>
  <c r="O25" i="3"/>
  <c r="O41" i="3"/>
  <c r="O55" i="3"/>
  <c r="O36" i="3"/>
  <c r="O29" i="3"/>
  <c r="O14" i="3"/>
  <c r="O13" i="3"/>
  <c r="Y2" i="1" l="1"/>
</calcChain>
</file>

<file path=xl/sharedStrings.xml><?xml version="1.0" encoding="utf-8"?>
<sst xmlns="http://schemas.openxmlformats.org/spreadsheetml/2006/main" count="323" uniqueCount="104">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</sst>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EAA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3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1" fontId="0" fillId="0" borderId="0" xfId="0" applyNumberFormat="1"/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lef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3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lef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2" fillId="3" borderId="7" xfId="0" applyFont="1" applyFill="1" applyBorder="1" applyAlignment="1">
      <alignment horizontal="righ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right" vertical="top" wrapText="1"/>
    </xf>
    <xf numFmtId="0" fontId="2" fillId="5" borderId="3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4" fillId="3" borderId="7" xfId="3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assachusetts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nor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connecticut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aryland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delaware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south-dakota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ssissippi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issouri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isconsin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istrict-of-columb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assachusetts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nor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connecticut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aryland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delaware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south-dakota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ssissippi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issouri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isconsin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istrict-of-columb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assachusetts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nor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connecticut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aryland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delaware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south-dakota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ssissippi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issouri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isconsin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istrict-of-columb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assachusetts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nor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connecticut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aryland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delaware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south-dakota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ssissippi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issouri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isconsin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istrict-of-columb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8"/>
  <sheetViews>
    <sheetView topLeftCell="A15" workbookViewId="0">
      <selection activeCell="M5" sqref="B5:M58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60" t="s">
        <v>67</v>
      </c>
      <c r="Q1" s="60"/>
      <c r="R1" s="60"/>
      <c r="S1" s="4">
        <v>1.4999999999999999E-2</v>
      </c>
      <c r="T1" s="4"/>
      <c r="U1" s="61" t="s">
        <v>76</v>
      </c>
      <c r="V1" s="61"/>
      <c r="W1" s="61"/>
      <c r="X1" s="61"/>
      <c r="Y1" s="61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5"/>
      <c r="N2" s="35"/>
      <c r="O2" s="35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101</v>
      </c>
      <c r="H3" s="8" t="s">
        <v>6</v>
      </c>
      <c r="I3" s="8" t="s">
        <v>78</v>
      </c>
      <c r="J3" s="8" t="s">
        <v>80</v>
      </c>
      <c r="K3" s="8" t="s">
        <v>2</v>
      </c>
      <c r="L3" s="8" t="s">
        <v>82</v>
      </c>
      <c r="M3" s="9" t="s">
        <v>102</v>
      </c>
      <c r="N3" s="9"/>
      <c r="O3" s="9"/>
      <c r="P3" s="22"/>
      <c r="Q3" s="9" t="s">
        <v>83</v>
      </c>
      <c r="R3" s="9" t="s">
        <v>58</v>
      </c>
      <c r="S3" s="9" t="s">
        <v>60</v>
      </c>
      <c r="T3" s="9"/>
      <c r="U3" s="18" t="s">
        <v>68</v>
      </c>
      <c r="V3" s="18" t="s">
        <v>70</v>
      </c>
      <c r="W3" s="18" t="s">
        <v>72</v>
      </c>
      <c r="X3" s="18" t="s">
        <v>74</v>
      </c>
      <c r="Y3" s="18" t="s">
        <v>75</v>
      </c>
      <c r="Z3" s="18" t="s">
        <v>75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77</v>
      </c>
      <c r="H4" s="11" t="s">
        <v>3</v>
      </c>
      <c r="I4" s="11" t="s">
        <v>79</v>
      </c>
      <c r="J4" s="11" t="s">
        <v>79</v>
      </c>
      <c r="K4" s="11" t="s">
        <v>81</v>
      </c>
      <c r="L4" s="11" t="s">
        <v>79</v>
      </c>
      <c r="M4" s="9"/>
      <c r="N4" s="9"/>
      <c r="O4" s="9"/>
      <c r="P4" s="22"/>
      <c r="Q4" s="9" t="s">
        <v>84</v>
      </c>
      <c r="R4" s="9" t="s">
        <v>59</v>
      </c>
      <c r="S4" s="9" t="s">
        <v>61</v>
      </c>
      <c r="T4" s="9"/>
      <c r="U4" s="18" t="s">
        <v>69</v>
      </c>
      <c r="V4" s="18" t="s">
        <v>71</v>
      </c>
      <c r="W4" s="18" t="s">
        <v>73</v>
      </c>
      <c r="X4" s="18" t="s">
        <v>73</v>
      </c>
      <c r="Y4" s="18" t="s">
        <v>5</v>
      </c>
      <c r="Z4" s="18" t="s">
        <v>77</v>
      </c>
    </row>
    <row r="5" spans="1:26" ht="15" thickBot="1" x14ac:dyDescent="0.4">
      <c r="A5" s="43">
        <v>1</v>
      </c>
      <c r="B5" s="41" t="s">
        <v>10</v>
      </c>
      <c r="C5" s="1">
        <v>800096</v>
      </c>
      <c r="D5" s="2"/>
      <c r="E5" s="1">
        <v>15403</v>
      </c>
      <c r="F5" s="58">
        <v>1</v>
      </c>
      <c r="G5" s="1">
        <v>405992</v>
      </c>
      <c r="H5" s="1">
        <v>378701</v>
      </c>
      <c r="I5" s="1">
        <v>20249</v>
      </c>
      <c r="J5" s="2">
        <v>390</v>
      </c>
      <c r="K5" s="1">
        <v>13952857</v>
      </c>
      <c r="L5" s="1">
        <v>353128</v>
      </c>
      <c r="M5" s="1">
        <v>39512223</v>
      </c>
      <c r="N5" s="5"/>
      <c r="O5" s="6"/>
      <c r="P5" s="6"/>
    </row>
    <row r="6" spans="1:26" ht="15" thickBot="1" x14ac:dyDescent="0.4">
      <c r="A6" s="43">
        <v>2</v>
      </c>
      <c r="B6" s="41" t="s">
        <v>15</v>
      </c>
      <c r="C6" s="1">
        <v>760941</v>
      </c>
      <c r="D6" s="2"/>
      <c r="E6" s="1">
        <v>15629</v>
      </c>
      <c r="F6" s="2"/>
      <c r="G6" s="1">
        <v>657366</v>
      </c>
      <c r="H6" s="1">
        <v>87946</v>
      </c>
      <c r="I6" s="1">
        <v>26243</v>
      </c>
      <c r="J6" s="2">
        <v>539</v>
      </c>
      <c r="K6" s="1">
        <v>6330568</v>
      </c>
      <c r="L6" s="1">
        <v>218326</v>
      </c>
      <c r="M6" s="1">
        <v>28995881</v>
      </c>
      <c r="N6" s="5"/>
      <c r="O6" s="6"/>
      <c r="P6" s="6"/>
    </row>
    <row r="7" spans="1:26" ht="15" thickBot="1" x14ac:dyDescent="0.4">
      <c r="A7" s="43">
        <v>3</v>
      </c>
      <c r="B7" s="41" t="s">
        <v>13</v>
      </c>
      <c r="C7" s="1">
        <v>693040</v>
      </c>
      <c r="D7" s="2"/>
      <c r="E7" s="1">
        <v>13795</v>
      </c>
      <c r="F7" s="2"/>
      <c r="G7" s="1">
        <v>249014</v>
      </c>
      <c r="H7" s="1">
        <v>430231</v>
      </c>
      <c r="I7" s="1">
        <v>32268</v>
      </c>
      <c r="J7" s="2">
        <v>642</v>
      </c>
      <c r="K7" s="1">
        <v>5186646</v>
      </c>
      <c r="L7" s="1">
        <v>241489</v>
      </c>
      <c r="M7" s="1">
        <v>21477737</v>
      </c>
      <c r="N7" s="5"/>
      <c r="O7" s="6"/>
      <c r="P7" s="6"/>
    </row>
    <row r="8" spans="1:26" ht="15" thickBot="1" x14ac:dyDescent="0.4">
      <c r="A8" s="43">
        <v>4</v>
      </c>
      <c r="B8" s="41" t="s">
        <v>7</v>
      </c>
      <c r="C8" s="1">
        <v>486979</v>
      </c>
      <c r="D8" s="2"/>
      <c r="E8" s="1">
        <v>33193</v>
      </c>
      <c r="F8" s="2"/>
      <c r="G8" s="1">
        <v>390249</v>
      </c>
      <c r="H8" s="1">
        <v>63537</v>
      </c>
      <c r="I8" s="1">
        <v>25033</v>
      </c>
      <c r="J8" s="1">
        <v>1706</v>
      </c>
      <c r="K8" s="1">
        <v>10228645</v>
      </c>
      <c r="L8" s="1">
        <v>525798</v>
      </c>
      <c r="M8" s="1">
        <v>19453561</v>
      </c>
      <c r="N8" s="5"/>
      <c r="O8" s="6"/>
      <c r="P8" s="6"/>
    </row>
    <row r="9" spans="1:26" ht="15" thickBot="1" x14ac:dyDescent="0.4">
      <c r="A9" s="43">
        <v>5</v>
      </c>
      <c r="B9" s="41" t="s">
        <v>16</v>
      </c>
      <c r="C9" s="1">
        <v>311046</v>
      </c>
      <c r="D9" s="2"/>
      <c r="E9" s="1">
        <v>6822</v>
      </c>
      <c r="F9" s="2"/>
      <c r="G9" s="1">
        <v>80902</v>
      </c>
      <c r="H9" s="1">
        <v>223322</v>
      </c>
      <c r="I9" s="1">
        <v>29296</v>
      </c>
      <c r="J9" s="2">
        <v>643</v>
      </c>
      <c r="K9" s="1">
        <v>3122347</v>
      </c>
      <c r="L9" s="1">
        <v>294078</v>
      </c>
      <c r="M9" s="1">
        <v>10617423</v>
      </c>
      <c r="N9" s="6"/>
      <c r="O9" s="6"/>
      <c r="P9" s="6"/>
    </row>
    <row r="10" spans="1:26" ht="15" thickBot="1" x14ac:dyDescent="0.4">
      <c r="A10" s="43">
        <v>6</v>
      </c>
      <c r="B10" s="41" t="s">
        <v>12</v>
      </c>
      <c r="C10" s="1">
        <v>283569</v>
      </c>
      <c r="D10" s="2"/>
      <c r="E10" s="1">
        <v>8774</v>
      </c>
      <c r="F10" s="2"/>
      <c r="G10" s="1">
        <v>204912</v>
      </c>
      <c r="H10" s="1">
        <v>69883</v>
      </c>
      <c r="I10" s="1">
        <v>22378</v>
      </c>
      <c r="J10" s="2">
        <v>692</v>
      </c>
      <c r="K10" s="1">
        <v>5293678</v>
      </c>
      <c r="L10" s="1">
        <v>417752</v>
      </c>
      <c r="M10" s="1">
        <v>12671821</v>
      </c>
      <c r="N10" s="5"/>
      <c r="O10" s="6"/>
      <c r="P10" s="6"/>
    </row>
    <row r="11" spans="1:26" ht="15" thickBot="1" x14ac:dyDescent="0.4">
      <c r="A11" s="43">
        <v>7</v>
      </c>
      <c r="B11" s="41" t="s">
        <v>33</v>
      </c>
      <c r="C11" s="1">
        <v>215852</v>
      </c>
      <c r="D11" s="2"/>
      <c r="E11" s="1">
        <v>5559</v>
      </c>
      <c r="F11" s="2"/>
      <c r="G11" s="1">
        <v>34393</v>
      </c>
      <c r="H11" s="1">
        <v>175900</v>
      </c>
      <c r="I11" s="1">
        <v>29655</v>
      </c>
      <c r="J11" s="2">
        <v>764</v>
      </c>
      <c r="K11" s="1">
        <v>1705003</v>
      </c>
      <c r="L11" s="1">
        <v>234245</v>
      </c>
      <c r="M11" s="1">
        <v>7278717</v>
      </c>
      <c r="N11" s="6"/>
      <c r="O11" s="6"/>
      <c r="P11" s="6"/>
    </row>
    <row r="12" spans="1:26" ht="15" thickBot="1" x14ac:dyDescent="0.4">
      <c r="A12" s="43">
        <v>8</v>
      </c>
      <c r="B12" s="41" t="s">
        <v>8</v>
      </c>
      <c r="C12" s="1">
        <v>205315</v>
      </c>
      <c r="D12" s="2"/>
      <c r="E12" s="1">
        <v>16213</v>
      </c>
      <c r="F12" s="2"/>
      <c r="G12" s="1">
        <v>169693</v>
      </c>
      <c r="H12" s="1">
        <v>19409</v>
      </c>
      <c r="I12" s="1">
        <v>23115</v>
      </c>
      <c r="J12" s="1">
        <v>1825</v>
      </c>
      <c r="K12" s="1">
        <v>3451804</v>
      </c>
      <c r="L12" s="1">
        <v>388621</v>
      </c>
      <c r="M12" s="1">
        <v>8882190</v>
      </c>
      <c r="N12" s="5"/>
      <c r="O12" s="6"/>
      <c r="P12" s="6"/>
    </row>
    <row r="13" spans="1:26" ht="15" thickBot="1" x14ac:dyDescent="0.4">
      <c r="A13" s="43">
        <v>9</v>
      </c>
      <c r="B13" s="41" t="s">
        <v>24</v>
      </c>
      <c r="C13" s="1">
        <v>198189</v>
      </c>
      <c r="D13" s="2"/>
      <c r="E13" s="1">
        <v>3356</v>
      </c>
      <c r="F13" s="2"/>
      <c r="G13" s="1">
        <v>176422</v>
      </c>
      <c r="H13" s="1">
        <v>18411</v>
      </c>
      <c r="I13" s="1">
        <v>18897</v>
      </c>
      <c r="J13" s="2">
        <v>320</v>
      </c>
      <c r="K13" s="1">
        <v>2870191</v>
      </c>
      <c r="L13" s="1">
        <v>273662</v>
      </c>
      <c r="M13" s="1">
        <v>10488084</v>
      </c>
      <c r="N13" s="5"/>
      <c r="O13" s="6"/>
      <c r="P13" s="6"/>
    </row>
    <row r="14" spans="1:26" ht="15" thickBot="1" x14ac:dyDescent="0.4">
      <c r="A14" s="43">
        <v>10</v>
      </c>
      <c r="B14" s="41" t="s">
        <v>20</v>
      </c>
      <c r="C14" s="1">
        <v>187544</v>
      </c>
      <c r="D14" s="2"/>
      <c r="E14" s="1">
        <v>2310</v>
      </c>
      <c r="F14" s="2"/>
      <c r="G14" s="1">
        <v>171153</v>
      </c>
      <c r="H14" s="1">
        <v>14081</v>
      </c>
      <c r="I14" s="1">
        <v>27462</v>
      </c>
      <c r="J14" s="2">
        <v>338</v>
      </c>
      <c r="K14" s="1">
        <v>2722637</v>
      </c>
      <c r="L14" s="1">
        <v>398677</v>
      </c>
      <c r="M14" s="1">
        <v>6829174</v>
      </c>
      <c r="N14" s="5"/>
      <c r="O14" s="6"/>
      <c r="P14" s="6"/>
    </row>
    <row r="15" spans="1:26" ht="15" thickBot="1" x14ac:dyDescent="0.4">
      <c r="A15" s="43">
        <v>11</v>
      </c>
      <c r="B15" s="41" t="s">
        <v>14</v>
      </c>
      <c r="C15" s="1">
        <v>163222</v>
      </c>
      <c r="D15" s="2"/>
      <c r="E15" s="1">
        <v>5423</v>
      </c>
      <c r="F15" s="2"/>
      <c r="G15" s="1">
        <v>149640</v>
      </c>
      <c r="H15" s="1">
        <v>8159</v>
      </c>
      <c r="I15" s="1">
        <v>35111</v>
      </c>
      <c r="J15" s="1">
        <v>1167</v>
      </c>
      <c r="K15" s="1">
        <v>2236310</v>
      </c>
      <c r="L15" s="1">
        <v>481052</v>
      </c>
      <c r="M15" s="1">
        <v>4648794</v>
      </c>
      <c r="N15" s="5"/>
      <c r="O15" s="6"/>
      <c r="P15" s="6"/>
    </row>
    <row r="16" spans="1:26" ht="15" thickBot="1" x14ac:dyDescent="0.4">
      <c r="A16" s="43">
        <v>12</v>
      </c>
      <c r="B16" s="41" t="s">
        <v>19</v>
      </c>
      <c r="C16" s="1">
        <v>158222</v>
      </c>
      <c r="D16" s="2"/>
      <c r="E16" s="1">
        <v>8157</v>
      </c>
      <c r="F16" s="2"/>
      <c r="G16" s="1">
        <v>125785</v>
      </c>
      <c r="H16" s="1">
        <v>24280</v>
      </c>
      <c r="I16" s="1">
        <v>12359</v>
      </c>
      <c r="J16" s="2">
        <v>637</v>
      </c>
      <c r="K16" s="1">
        <v>1961324</v>
      </c>
      <c r="L16" s="1">
        <v>153205</v>
      </c>
      <c r="M16" s="1">
        <v>12801989</v>
      </c>
      <c r="N16" s="5"/>
      <c r="O16" s="6"/>
      <c r="P16" s="6"/>
    </row>
    <row r="17" spans="1:16" ht="15" thickBot="1" x14ac:dyDescent="0.4">
      <c r="A17" s="43">
        <v>13</v>
      </c>
      <c r="B17" s="41" t="s">
        <v>36</v>
      </c>
      <c r="C17" s="1">
        <v>148206</v>
      </c>
      <c r="D17" s="2"/>
      <c r="E17" s="1">
        <v>2506</v>
      </c>
      <c r="F17" s="2"/>
      <c r="G17" s="1">
        <v>64583</v>
      </c>
      <c r="H17" s="1">
        <v>81117</v>
      </c>
      <c r="I17" s="1">
        <v>30226</v>
      </c>
      <c r="J17" s="2">
        <v>511</v>
      </c>
      <c r="K17" s="1">
        <v>1135567</v>
      </c>
      <c r="L17" s="1">
        <v>231598</v>
      </c>
      <c r="M17" s="1">
        <v>4903185</v>
      </c>
      <c r="N17" s="6"/>
      <c r="O17" s="6"/>
      <c r="P17" s="5"/>
    </row>
    <row r="18" spans="1:16" ht="15" thickBot="1" x14ac:dyDescent="0.4">
      <c r="A18" s="43">
        <v>14</v>
      </c>
      <c r="B18" s="41" t="s">
        <v>21</v>
      </c>
      <c r="C18" s="1">
        <v>147883</v>
      </c>
      <c r="D18" s="2"/>
      <c r="E18" s="1">
        <v>4729</v>
      </c>
      <c r="F18" s="2"/>
      <c r="G18" s="1">
        <v>127239</v>
      </c>
      <c r="H18" s="1">
        <v>15915</v>
      </c>
      <c r="I18" s="1">
        <v>12651</v>
      </c>
      <c r="J18" s="2">
        <v>405</v>
      </c>
      <c r="K18" s="1">
        <v>2947603</v>
      </c>
      <c r="L18" s="1">
        <v>252167</v>
      </c>
      <c r="M18" s="1">
        <v>11689100</v>
      </c>
      <c r="N18" s="5"/>
      <c r="O18" s="6"/>
      <c r="P18" s="5"/>
    </row>
    <row r="19" spans="1:16" ht="15" thickBot="1" x14ac:dyDescent="0.4">
      <c r="A19" s="43">
        <v>15</v>
      </c>
      <c r="B19" s="41" t="s">
        <v>29</v>
      </c>
      <c r="C19" s="1">
        <v>143492</v>
      </c>
      <c r="D19" s="2"/>
      <c r="E19" s="1">
        <v>3113</v>
      </c>
      <c r="F19" s="2"/>
      <c r="G19" s="1">
        <v>17099</v>
      </c>
      <c r="H19" s="1">
        <v>123280</v>
      </c>
      <c r="I19" s="1">
        <v>16811</v>
      </c>
      <c r="J19" s="2">
        <v>365</v>
      </c>
      <c r="K19" s="1">
        <v>2098320</v>
      </c>
      <c r="L19" s="1">
        <v>245834</v>
      </c>
      <c r="M19" s="1">
        <v>8535519</v>
      </c>
      <c r="N19" s="5"/>
      <c r="O19" s="6"/>
      <c r="P19" s="5"/>
    </row>
    <row r="20" spans="1:16" ht="15" thickBot="1" x14ac:dyDescent="0.4">
      <c r="A20" s="43">
        <v>16</v>
      </c>
      <c r="B20" s="41" t="s">
        <v>25</v>
      </c>
      <c r="C20" s="1">
        <v>142707</v>
      </c>
      <c r="D20" s="2"/>
      <c r="E20" s="1">
        <v>3279</v>
      </c>
      <c r="F20" s="2"/>
      <c r="G20" s="1">
        <v>68079</v>
      </c>
      <c r="H20" s="1">
        <v>71349</v>
      </c>
      <c r="I20" s="1">
        <v>27717</v>
      </c>
      <c r="J20" s="2">
        <v>637</v>
      </c>
      <c r="K20" s="1">
        <v>1313306</v>
      </c>
      <c r="L20" s="1">
        <v>255075</v>
      </c>
      <c r="M20" s="1">
        <v>5148714</v>
      </c>
      <c r="N20" s="5"/>
      <c r="O20" s="6"/>
      <c r="P20" s="34"/>
    </row>
    <row r="21" spans="1:16" ht="15" thickBot="1" x14ac:dyDescent="0.4">
      <c r="A21" s="43">
        <v>17</v>
      </c>
      <c r="B21" s="41" t="s">
        <v>11</v>
      </c>
      <c r="C21" s="1">
        <v>132337</v>
      </c>
      <c r="D21" s="2"/>
      <c r="E21" s="1">
        <v>7019</v>
      </c>
      <c r="F21" s="2"/>
      <c r="G21" s="1">
        <v>90216</v>
      </c>
      <c r="H21" s="1">
        <v>35102</v>
      </c>
      <c r="I21" s="1">
        <v>13251</v>
      </c>
      <c r="J21" s="2">
        <v>703</v>
      </c>
      <c r="K21" s="1">
        <v>3786328</v>
      </c>
      <c r="L21" s="1">
        <v>379131</v>
      </c>
      <c r="M21" s="1">
        <v>9986857</v>
      </c>
      <c r="N21" s="5"/>
      <c r="O21" s="6"/>
    </row>
    <row r="22" spans="1:16" ht="15" thickBot="1" x14ac:dyDescent="0.4">
      <c r="A22" s="43">
        <v>18</v>
      </c>
      <c r="B22" s="41" t="s">
        <v>17</v>
      </c>
      <c r="C22" s="1">
        <v>128993</v>
      </c>
      <c r="D22" s="2"/>
      <c r="E22" s="1">
        <v>9362</v>
      </c>
      <c r="F22" s="2"/>
      <c r="G22" s="1">
        <v>111479</v>
      </c>
      <c r="H22" s="1">
        <v>8152</v>
      </c>
      <c r="I22" s="1">
        <v>18715</v>
      </c>
      <c r="J22" s="1">
        <v>1358</v>
      </c>
      <c r="K22" s="1">
        <v>2386514</v>
      </c>
      <c r="L22" s="1">
        <v>346248</v>
      </c>
      <c r="M22" s="1">
        <v>6892503</v>
      </c>
      <c r="N22" s="6"/>
      <c r="O22" s="6"/>
    </row>
    <row r="23" spans="1:16" ht="15" thickBot="1" x14ac:dyDescent="0.4">
      <c r="A23" s="43">
        <v>19</v>
      </c>
      <c r="B23" s="41" t="s">
        <v>35</v>
      </c>
      <c r="C23" s="1">
        <v>122088</v>
      </c>
      <c r="D23" s="2"/>
      <c r="E23" s="1">
        <v>2112</v>
      </c>
      <c r="F23" s="2"/>
      <c r="G23" s="1">
        <v>19274</v>
      </c>
      <c r="H23" s="1">
        <v>100702</v>
      </c>
      <c r="I23" s="1">
        <v>19892</v>
      </c>
      <c r="J23" s="2">
        <v>344</v>
      </c>
      <c r="K23" s="1">
        <v>1333123</v>
      </c>
      <c r="L23" s="1">
        <v>217212</v>
      </c>
      <c r="M23" s="1">
        <v>6137428</v>
      </c>
      <c r="N23" s="5"/>
      <c r="O23" s="6"/>
    </row>
    <row r="24" spans="1:16" ht="15" thickBot="1" x14ac:dyDescent="0.4">
      <c r="A24" s="43">
        <v>20</v>
      </c>
      <c r="B24" s="41" t="s">
        <v>26</v>
      </c>
      <c r="C24" s="1">
        <v>121800</v>
      </c>
      <c r="D24" s="2"/>
      <c r="E24" s="1">
        <v>3909</v>
      </c>
      <c r="F24" s="2"/>
      <c r="G24" s="1">
        <v>7416</v>
      </c>
      <c r="H24" s="1">
        <v>110475</v>
      </c>
      <c r="I24" s="1">
        <v>20147</v>
      </c>
      <c r="J24" s="2">
        <v>647</v>
      </c>
      <c r="K24" s="1">
        <v>2464927</v>
      </c>
      <c r="L24" s="1">
        <v>407717</v>
      </c>
      <c r="M24" s="1">
        <v>6045680</v>
      </c>
      <c r="N24" s="6"/>
      <c r="O24" s="6"/>
    </row>
    <row r="25" spans="1:16" ht="15" thickBot="1" x14ac:dyDescent="0.4">
      <c r="A25" s="43">
        <v>21</v>
      </c>
      <c r="B25" s="41" t="s">
        <v>27</v>
      </c>
      <c r="C25" s="1">
        <v>114236</v>
      </c>
      <c r="D25" s="2"/>
      <c r="E25" s="1">
        <v>3548</v>
      </c>
      <c r="F25" s="2"/>
      <c r="G25" s="1">
        <v>90979</v>
      </c>
      <c r="H25" s="1">
        <v>19709</v>
      </c>
      <c r="I25" s="1">
        <v>16969</v>
      </c>
      <c r="J25" s="2">
        <v>527</v>
      </c>
      <c r="K25" s="1">
        <v>1937499</v>
      </c>
      <c r="L25" s="1">
        <v>287795</v>
      </c>
      <c r="M25" s="1">
        <v>6732219</v>
      </c>
      <c r="N25" s="5"/>
      <c r="O25" s="6"/>
    </row>
    <row r="26" spans="1:16" ht="15" thickBot="1" x14ac:dyDescent="0.4">
      <c r="A26" s="43">
        <v>22</v>
      </c>
      <c r="B26" s="41" t="s">
        <v>22</v>
      </c>
      <c r="C26" s="1">
        <v>108324</v>
      </c>
      <c r="D26" s="2"/>
      <c r="E26" s="1">
        <v>1265</v>
      </c>
      <c r="F26" s="2"/>
      <c r="G26" s="1">
        <v>90726</v>
      </c>
      <c r="H26" s="1">
        <v>16333</v>
      </c>
      <c r="I26" s="1">
        <v>18605</v>
      </c>
      <c r="J26" s="2">
        <v>217</v>
      </c>
      <c r="K26" s="1">
        <v>1479394</v>
      </c>
      <c r="L26" s="1">
        <v>254085</v>
      </c>
      <c r="M26" s="1">
        <v>5822434</v>
      </c>
      <c r="N26" s="5"/>
      <c r="O26" s="6"/>
    </row>
    <row r="27" spans="1:16" ht="15" thickBot="1" x14ac:dyDescent="0.4">
      <c r="A27" s="43">
        <v>23</v>
      </c>
      <c r="B27" s="41" t="s">
        <v>30</v>
      </c>
      <c r="C27" s="1">
        <v>95310</v>
      </c>
      <c r="D27" s="2"/>
      <c r="E27" s="1">
        <v>2874</v>
      </c>
      <c r="F27" s="2"/>
      <c r="G27" s="1">
        <v>85327</v>
      </c>
      <c r="H27" s="1">
        <v>7109</v>
      </c>
      <c r="I27" s="1">
        <v>32025</v>
      </c>
      <c r="J27" s="2">
        <v>966</v>
      </c>
      <c r="K27" s="1">
        <v>806451</v>
      </c>
      <c r="L27" s="1">
        <v>270971</v>
      </c>
      <c r="M27" s="1">
        <v>2976149</v>
      </c>
      <c r="N27" s="5"/>
      <c r="O27" s="6"/>
    </row>
    <row r="28" spans="1:16" ht="15" thickBot="1" x14ac:dyDescent="0.4">
      <c r="A28" s="43">
        <v>24</v>
      </c>
      <c r="B28" s="41" t="s">
        <v>32</v>
      </c>
      <c r="C28" s="1">
        <v>93012</v>
      </c>
      <c r="D28" s="2"/>
      <c r="E28" s="1">
        <v>2040</v>
      </c>
      <c r="F28" s="2"/>
      <c r="G28" s="1">
        <v>83862</v>
      </c>
      <c r="H28" s="1">
        <v>7110</v>
      </c>
      <c r="I28" s="1">
        <v>16493</v>
      </c>
      <c r="J28" s="2">
        <v>362</v>
      </c>
      <c r="K28" s="1">
        <v>1895302</v>
      </c>
      <c r="L28" s="1">
        <v>336068</v>
      </c>
      <c r="M28" s="1">
        <v>5639632</v>
      </c>
      <c r="N28" s="5"/>
      <c r="O28" s="6"/>
    </row>
    <row r="29" spans="1:16" ht="15" thickBot="1" x14ac:dyDescent="0.4">
      <c r="A29" s="43">
        <v>25</v>
      </c>
      <c r="B29" s="41" t="s">
        <v>9</v>
      </c>
      <c r="C29" s="1">
        <v>87453</v>
      </c>
      <c r="D29" s="2"/>
      <c r="E29" s="1">
        <v>2080</v>
      </c>
      <c r="F29" s="2"/>
      <c r="G29" s="1">
        <v>41729</v>
      </c>
      <c r="H29" s="1">
        <v>43644</v>
      </c>
      <c r="I29" s="1">
        <v>11484</v>
      </c>
      <c r="J29" s="2">
        <v>273</v>
      </c>
      <c r="K29" s="1">
        <v>1783279</v>
      </c>
      <c r="L29" s="1">
        <v>234183</v>
      </c>
      <c r="M29" s="1">
        <v>7614893</v>
      </c>
      <c r="N29" s="5"/>
      <c r="O29" s="6"/>
    </row>
    <row r="30" spans="1:16" ht="15" thickBot="1" x14ac:dyDescent="0.4">
      <c r="A30" s="43">
        <v>26</v>
      </c>
      <c r="B30" s="41" t="s">
        <v>41</v>
      </c>
      <c r="C30" s="1">
        <v>83993</v>
      </c>
      <c r="D30" s="59">
        <v>399</v>
      </c>
      <c r="E30" s="1">
        <v>1303</v>
      </c>
      <c r="F30" s="58">
        <v>1</v>
      </c>
      <c r="G30" s="1">
        <v>62573</v>
      </c>
      <c r="H30" s="1">
        <v>20117</v>
      </c>
      <c r="I30" s="1">
        <v>26622</v>
      </c>
      <c r="J30" s="2">
        <v>413</v>
      </c>
      <c r="K30" s="1">
        <v>762796</v>
      </c>
      <c r="L30" s="1">
        <v>241768</v>
      </c>
      <c r="M30" s="1">
        <v>3155070</v>
      </c>
      <c r="N30" s="5"/>
      <c r="O30" s="6"/>
    </row>
    <row r="31" spans="1:16" ht="15" thickBot="1" x14ac:dyDescent="0.4">
      <c r="A31" s="43">
        <v>27</v>
      </c>
      <c r="B31" s="41" t="s">
        <v>46</v>
      </c>
      <c r="C31" s="1">
        <v>81244</v>
      </c>
      <c r="D31" s="2"/>
      <c r="E31" s="2">
        <v>981</v>
      </c>
      <c r="F31" s="2"/>
      <c r="G31" s="1">
        <v>67804</v>
      </c>
      <c r="H31" s="1">
        <v>12459</v>
      </c>
      <c r="I31" s="1">
        <v>20532</v>
      </c>
      <c r="J31" s="2">
        <v>248</v>
      </c>
      <c r="K31" s="1">
        <v>1153358</v>
      </c>
      <c r="L31" s="1">
        <v>291475</v>
      </c>
      <c r="M31" s="1">
        <v>3956971</v>
      </c>
      <c r="N31" s="5"/>
      <c r="O31" s="6"/>
    </row>
    <row r="32" spans="1:16" ht="15" thickBot="1" x14ac:dyDescent="0.4">
      <c r="A32" s="43">
        <v>28</v>
      </c>
      <c r="B32" s="41" t="s">
        <v>34</v>
      </c>
      <c r="C32" s="1">
        <v>79049</v>
      </c>
      <c r="D32" s="2"/>
      <c r="E32" s="1">
        <v>1246</v>
      </c>
      <c r="F32" s="2"/>
      <c r="G32" s="1">
        <v>70737</v>
      </c>
      <c r="H32" s="1">
        <v>7066</v>
      </c>
      <c r="I32" s="1">
        <v>26194</v>
      </c>
      <c r="J32" s="2">
        <v>413</v>
      </c>
      <c r="K32" s="1">
        <v>928335</v>
      </c>
      <c r="L32" s="1">
        <v>307619</v>
      </c>
      <c r="M32" s="1">
        <v>3017804</v>
      </c>
      <c r="N32" s="5"/>
      <c r="O32" s="6"/>
    </row>
    <row r="33" spans="1:15" ht="15" thickBot="1" x14ac:dyDescent="0.4">
      <c r="A33" s="43">
        <v>29</v>
      </c>
      <c r="B33" s="41" t="s">
        <v>31</v>
      </c>
      <c r="C33" s="1">
        <v>77197</v>
      </c>
      <c r="D33" s="2"/>
      <c r="E33" s="1">
        <v>1564</v>
      </c>
      <c r="F33" s="2"/>
      <c r="G33" s="1">
        <v>51656</v>
      </c>
      <c r="H33" s="1">
        <v>23977</v>
      </c>
      <c r="I33" s="1">
        <v>25063</v>
      </c>
      <c r="J33" s="2">
        <v>508</v>
      </c>
      <c r="K33" s="1">
        <v>1004215</v>
      </c>
      <c r="L33" s="1">
        <v>326027</v>
      </c>
      <c r="M33" s="1">
        <v>3080156</v>
      </c>
      <c r="N33" s="5"/>
      <c r="O33" s="6"/>
    </row>
    <row r="34" spans="1:15" ht="15" thickBot="1" x14ac:dyDescent="0.4">
      <c r="A34" s="43">
        <v>30</v>
      </c>
      <c r="B34" s="41" t="s">
        <v>18</v>
      </c>
      <c r="C34" s="1">
        <v>67217</v>
      </c>
      <c r="D34" s="2"/>
      <c r="E34" s="1">
        <v>2033</v>
      </c>
      <c r="F34" s="2"/>
      <c r="G34" s="1">
        <v>30071</v>
      </c>
      <c r="H34" s="1">
        <v>35113</v>
      </c>
      <c r="I34" s="1">
        <v>11672</v>
      </c>
      <c r="J34" s="2">
        <v>353</v>
      </c>
      <c r="K34" s="1">
        <v>858108</v>
      </c>
      <c r="L34" s="1">
        <v>149010</v>
      </c>
      <c r="M34" s="1">
        <v>5758736</v>
      </c>
      <c r="N34" s="6"/>
      <c r="O34" s="6"/>
    </row>
    <row r="35" spans="1:15" ht="15" thickBot="1" x14ac:dyDescent="0.4">
      <c r="A35" s="43">
        <v>31</v>
      </c>
      <c r="B35" s="41" t="s">
        <v>28</v>
      </c>
      <c r="C35" s="1">
        <v>67119</v>
      </c>
      <c r="D35" s="2"/>
      <c r="E35" s="2">
        <v>444</v>
      </c>
      <c r="F35" s="2"/>
      <c r="G35" s="1">
        <v>52860</v>
      </c>
      <c r="H35" s="1">
        <v>13815</v>
      </c>
      <c r="I35" s="1">
        <v>20936</v>
      </c>
      <c r="J35" s="2">
        <v>138</v>
      </c>
      <c r="K35" s="1">
        <v>1006493</v>
      </c>
      <c r="L35" s="1">
        <v>313945</v>
      </c>
      <c r="M35" s="1">
        <v>3205958</v>
      </c>
      <c r="N35" s="6"/>
      <c r="O35" s="6"/>
    </row>
    <row r="36" spans="1:15" ht="15" thickBot="1" x14ac:dyDescent="0.4">
      <c r="A36" s="43">
        <v>32</v>
      </c>
      <c r="B36" s="41" t="s">
        <v>38</v>
      </c>
      <c r="C36" s="1">
        <v>64158</v>
      </c>
      <c r="D36" s="2"/>
      <c r="E36" s="1">
        <v>1137</v>
      </c>
      <c r="F36" s="2"/>
      <c r="G36" s="1">
        <v>11570</v>
      </c>
      <c r="H36" s="1">
        <v>51451</v>
      </c>
      <c r="I36" s="1">
        <v>14360</v>
      </c>
      <c r="J36" s="2">
        <v>254</v>
      </c>
      <c r="K36" s="1">
        <v>1301407</v>
      </c>
      <c r="L36" s="1">
        <v>291294</v>
      </c>
      <c r="M36" s="1">
        <v>4467673</v>
      </c>
      <c r="N36" s="5"/>
      <c r="O36" s="6"/>
    </row>
    <row r="37" spans="1:15" ht="15" thickBot="1" x14ac:dyDescent="0.4">
      <c r="A37" s="43">
        <v>33</v>
      </c>
      <c r="B37" s="41" t="s">
        <v>23</v>
      </c>
      <c r="C37" s="1">
        <v>56472</v>
      </c>
      <c r="D37" s="2"/>
      <c r="E37" s="1">
        <v>4499</v>
      </c>
      <c r="F37" s="2"/>
      <c r="G37" s="1">
        <v>41795</v>
      </c>
      <c r="H37" s="1">
        <v>10178</v>
      </c>
      <c r="I37" s="1">
        <v>15839</v>
      </c>
      <c r="J37" s="1">
        <v>1262</v>
      </c>
      <c r="K37" s="1">
        <v>1503114</v>
      </c>
      <c r="L37" s="1">
        <v>421597</v>
      </c>
      <c r="M37" s="1">
        <v>3565287</v>
      </c>
      <c r="N37" s="5"/>
      <c r="O37" s="6"/>
    </row>
    <row r="38" spans="1:15" ht="15" thickBot="1" x14ac:dyDescent="0.4">
      <c r="A38" s="43">
        <v>34</v>
      </c>
      <c r="B38" s="41" t="s">
        <v>45</v>
      </c>
      <c r="C38" s="1">
        <v>56428</v>
      </c>
      <c r="D38" s="2"/>
      <c r="E38" s="2">
        <v>633</v>
      </c>
      <c r="F38" s="2"/>
      <c r="G38" s="1">
        <v>43212</v>
      </c>
      <c r="H38" s="1">
        <v>12583</v>
      </c>
      <c r="I38" s="1">
        <v>19369</v>
      </c>
      <c r="J38" s="2">
        <v>217</v>
      </c>
      <c r="K38" s="1">
        <v>492281</v>
      </c>
      <c r="L38" s="1">
        <v>168976</v>
      </c>
      <c r="M38" s="1">
        <v>2913314</v>
      </c>
      <c r="N38" s="5"/>
      <c r="O38" s="6"/>
    </row>
    <row r="39" spans="1:15" ht="15" thickBot="1" x14ac:dyDescent="0.4">
      <c r="A39" s="43">
        <v>35</v>
      </c>
      <c r="B39" s="41" t="s">
        <v>50</v>
      </c>
      <c r="C39" s="1">
        <v>42731</v>
      </c>
      <c r="D39" s="2"/>
      <c r="E39" s="2">
        <v>462</v>
      </c>
      <c r="F39" s="2"/>
      <c r="G39" s="1">
        <v>31774</v>
      </c>
      <c r="H39" s="1">
        <v>10495</v>
      </c>
      <c r="I39" s="1">
        <v>22090</v>
      </c>
      <c r="J39" s="2">
        <v>239</v>
      </c>
      <c r="K39" s="1">
        <v>437603</v>
      </c>
      <c r="L39" s="1">
        <v>226221</v>
      </c>
      <c r="M39" s="1">
        <v>1934408</v>
      </c>
      <c r="N39" s="5"/>
      <c r="O39" s="6"/>
    </row>
    <row r="40" spans="1:15" ht="15" thickBot="1" x14ac:dyDescent="0.4">
      <c r="A40" s="43">
        <v>36</v>
      </c>
      <c r="B40" s="41" t="s">
        <v>49</v>
      </c>
      <c r="C40" s="1">
        <v>39234</v>
      </c>
      <c r="D40" s="2"/>
      <c r="E40" s="2">
        <v>457</v>
      </c>
      <c r="F40" s="2"/>
      <c r="G40" s="1">
        <v>21105</v>
      </c>
      <c r="H40" s="1">
        <v>17672</v>
      </c>
      <c r="I40" s="1">
        <v>21954</v>
      </c>
      <c r="J40" s="2">
        <v>256</v>
      </c>
      <c r="K40" s="1">
        <v>296412</v>
      </c>
      <c r="L40" s="1">
        <v>165865</v>
      </c>
      <c r="M40" s="1">
        <v>1787065</v>
      </c>
      <c r="N40" s="5"/>
      <c r="O40" s="6"/>
    </row>
    <row r="41" spans="1:15" ht="15" thickBot="1" x14ac:dyDescent="0.4">
      <c r="A41" s="43">
        <v>37</v>
      </c>
      <c r="B41" s="41" t="s">
        <v>37</v>
      </c>
      <c r="C41" s="1">
        <v>31865</v>
      </c>
      <c r="D41" s="2"/>
      <c r="E41" s="2">
        <v>539</v>
      </c>
      <c r="F41" s="2"/>
      <c r="G41" s="1">
        <v>5484</v>
      </c>
      <c r="H41" s="1">
        <v>25842</v>
      </c>
      <c r="I41" s="1">
        <v>7555</v>
      </c>
      <c r="J41" s="2">
        <v>128</v>
      </c>
      <c r="K41" s="1">
        <v>648949</v>
      </c>
      <c r="L41" s="1">
        <v>153862</v>
      </c>
      <c r="M41" s="1">
        <v>4217737</v>
      </c>
      <c r="N41" s="5"/>
      <c r="O41" s="6"/>
    </row>
    <row r="42" spans="1:15" ht="15" thickBot="1" x14ac:dyDescent="0.4">
      <c r="A42" s="43">
        <v>38</v>
      </c>
      <c r="B42" s="41" t="s">
        <v>44</v>
      </c>
      <c r="C42" s="1">
        <v>28224</v>
      </c>
      <c r="D42" s="2"/>
      <c r="E42" s="2">
        <v>859</v>
      </c>
      <c r="F42" s="2"/>
      <c r="G42" s="1">
        <v>15825</v>
      </c>
      <c r="H42" s="1">
        <v>11540</v>
      </c>
      <c r="I42" s="1">
        <v>13460</v>
      </c>
      <c r="J42" s="2">
        <v>410</v>
      </c>
      <c r="K42" s="1">
        <v>885373</v>
      </c>
      <c r="L42" s="1">
        <v>422244</v>
      </c>
      <c r="M42" s="1">
        <v>2096829</v>
      </c>
      <c r="N42" s="5"/>
      <c r="O42" s="6"/>
    </row>
    <row r="43" spans="1:15" ht="15" thickBot="1" x14ac:dyDescent="0.4">
      <c r="A43" s="43">
        <v>39</v>
      </c>
      <c r="B43" s="41" t="s">
        <v>40</v>
      </c>
      <c r="C43" s="1">
        <v>24311</v>
      </c>
      <c r="D43" s="2"/>
      <c r="E43" s="1">
        <v>1106</v>
      </c>
      <c r="F43" s="2"/>
      <c r="G43" s="1">
        <v>2278</v>
      </c>
      <c r="H43" s="1">
        <v>20927</v>
      </c>
      <c r="I43" s="1">
        <v>22949</v>
      </c>
      <c r="J43" s="1">
        <v>1044</v>
      </c>
      <c r="K43" s="1">
        <v>717047</v>
      </c>
      <c r="L43" s="1">
        <v>676867</v>
      </c>
      <c r="M43" s="1">
        <v>1059361</v>
      </c>
      <c r="N43" s="5"/>
      <c r="O43" s="6"/>
    </row>
    <row r="44" spans="1:15" ht="15" thickBot="1" x14ac:dyDescent="0.4">
      <c r="A44" s="43">
        <v>40</v>
      </c>
      <c r="B44" s="41" t="s">
        <v>54</v>
      </c>
      <c r="C44" s="1">
        <v>20097</v>
      </c>
      <c r="D44" s="2"/>
      <c r="E44" s="2">
        <v>210</v>
      </c>
      <c r="F44" s="2"/>
      <c r="G44" s="1">
        <v>16596</v>
      </c>
      <c r="H44" s="1">
        <v>3291</v>
      </c>
      <c r="I44" s="1">
        <v>22717</v>
      </c>
      <c r="J44" s="2">
        <v>237</v>
      </c>
      <c r="K44" s="1">
        <v>181661</v>
      </c>
      <c r="L44" s="1">
        <v>205346</v>
      </c>
      <c r="M44" s="1">
        <v>884659</v>
      </c>
      <c r="N44" s="6"/>
      <c r="O44" s="6"/>
    </row>
    <row r="45" spans="1:15" ht="15" thickBot="1" x14ac:dyDescent="0.4">
      <c r="A45" s="43">
        <v>41</v>
      </c>
      <c r="B45" s="41" t="s">
        <v>43</v>
      </c>
      <c r="C45" s="1">
        <v>19947</v>
      </c>
      <c r="D45" s="2"/>
      <c r="E45" s="2">
        <v>630</v>
      </c>
      <c r="F45" s="2"/>
      <c r="G45" s="1">
        <v>10487</v>
      </c>
      <c r="H45" s="1">
        <v>8830</v>
      </c>
      <c r="I45" s="1">
        <v>20484</v>
      </c>
      <c r="J45" s="2">
        <v>647</v>
      </c>
      <c r="K45" s="1">
        <v>276885</v>
      </c>
      <c r="L45" s="1">
        <v>284345</v>
      </c>
      <c r="M45" s="1">
        <v>973764</v>
      </c>
      <c r="N45" s="6"/>
      <c r="O45" s="6"/>
    </row>
    <row r="46" spans="1:15" ht="15" thickBot="1" x14ac:dyDescent="0.4">
      <c r="A46" s="43">
        <v>42</v>
      </c>
      <c r="B46" s="41" t="s">
        <v>53</v>
      </c>
      <c r="C46" s="1">
        <v>19451</v>
      </c>
      <c r="D46" s="2"/>
      <c r="E46" s="2">
        <v>212</v>
      </c>
      <c r="F46" s="2"/>
      <c r="G46" s="1">
        <v>15757</v>
      </c>
      <c r="H46" s="1">
        <v>3482</v>
      </c>
      <c r="I46" s="1">
        <v>25524</v>
      </c>
      <c r="J46" s="2">
        <v>278</v>
      </c>
      <c r="K46" s="1">
        <v>233113</v>
      </c>
      <c r="L46" s="1">
        <v>305898</v>
      </c>
      <c r="M46" s="1">
        <v>762062</v>
      </c>
      <c r="N46" s="5"/>
      <c r="O46" s="6"/>
    </row>
    <row r="47" spans="1:15" ht="15" thickBot="1" x14ac:dyDescent="0.4">
      <c r="A47" s="43">
        <v>43</v>
      </c>
      <c r="B47" s="41" t="s">
        <v>63</v>
      </c>
      <c r="C47" s="1">
        <v>15106</v>
      </c>
      <c r="D47" s="2"/>
      <c r="E47" s="2">
        <v>621</v>
      </c>
      <c r="F47" s="2"/>
      <c r="G47" s="1">
        <v>11956</v>
      </c>
      <c r="H47" s="1">
        <v>2529</v>
      </c>
      <c r="I47" s="1">
        <v>21404</v>
      </c>
      <c r="J47" s="2">
        <v>880</v>
      </c>
      <c r="K47" s="1">
        <v>367867</v>
      </c>
      <c r="L47" s="1">
        <v>521243</v>
      </c>
      <c r="M47" s="1">
        <v>705749</v>
      </c>
      <c r="N47" s="6"/>
      <c r="O47" s="6"/>
    </row>
    <row r="48" spans="1:15" ht="15" thickBot="1" x14ac:dyDescent="0.4">
      <c r="A48" s="43">
        <v>44</v>
      </c>
      <c r="B48" s="41" t="s">
        <v>56</v>
      </c>
      <c r="C48" s="1">
        <v>14706</v>
      </c>
      <c r="D48" s="2"/>
      <c r="E48" s="2">
        <v>325</v>
      </c>
      <c r="F48" s="2"/>
      <c r="G48" s="1">
        <v>10831</v>
      </c>
      <c r="H48" s="1">
        <v>3550</v>
      </c>
      <c r="I48" s="1">
        <v>8206</v>
      </c>
      <c r="J48" s="2">
        <v>181</v>
      </c>
      <c r="K48" s="1">
        <v>528658</v>
      </c>
      <c r="L48" s="1">
        <v>294986</v>
      </c>
      <c r="M48" s="1">
        <v>1792147</v>
      </c>
      <c r="N48" s="6"/>
      <c r="O48" s="6"/>
    </row>
    <row r="49" spans="1:15" ht="15" thickBot="1" x14ac:dyDescent="0.4">
      <c r="A49" s="43">
        <v>45</v>
      </c>
      <c r="B49" s="41" t="s">
        <v>47</v>
      </c>
      <c r="C49" s="1">
        <v>11779</v>
      </c>
      <c r="D49" s="2"/>
      <c r="E49" s="2">
        <v>124</v>
      </c>
      <c r="F49" s="2"/>
      <c r="G49" s="1">
        <v>5265</v>
      </c>
      <c r="H49" s="1">
        <v>6390</v>
      </c>
      <c r="I49" s="1">
        <v>8319</v>
      </c>
      <c r="J49" s="2">
        <v>88</v>
      </c>
      <c r="K49" s="1">
        <v>398945</v>
      </c>
      <c r="L49" s="1">
        <v>281766</v>
      </c>
      <c r="M49" s="1">
        <v>1415872</v>
      </c>
      <c r="N49" s="5"/>
      <c r="O49" s="6"/>
    </row>
    <row r="50" spans="1:15" ht="15" thickBot="1" x14ac:dyDescent="0.4">
      <c r="A50" s="43">
        <v>46</v>
      </c>
      <c r="B50" s="41" t="s">
        <v>51</v>
      </c>
      <c r="C50" s="1">
        <v>11242</v>
      </c>
      <c r="D50" s="2"/>
      <c r="E50" s="2">
        <v>165</v>
      </c>
      <c r="F50" s="2"/>
      <c r="G50" s="1">
        <v>8634</v>
      </c>
      <c r="H50" s="1">
        <v>2443</v>
      </c>
      <c r="I50" s="1">
        <v>10519</v>
      </c>
      <c r="J50" s="2">
        <v>154</v>
      </c>
      <c r="K50" s="1">
        <v>321518</v>
      </c>
      <c r="L50" s="1">
        <v>300828</v>
      </c>
      <c r="M50" s="1">
        <v>1068778</v>
      </c>
      <c r="N50" s="5"/>
      <c r="O50" s="6"/>
    </row>
    <row r="51" spans="1:15" ht="15" thickBot="1" x14ac:dyDescent="0.4">
      <c r="A51" s="43">
        <v>47</v>
      </c>
      <c r="B51" s="41" t="s">
        <v>42</v>
      </c>
      <c r="C51" s="1">
        <v>8044</v>
      </c>
      <c r="D51" s="2"/>
      <c r="E51" s="2">
        <v>438</v>
      </c>
      <c r="F51" s="2"/>
      <c r="G51" s="1">
        <v>7325</v>
      </c>
      <c r="H51" s="2">
        <v>281</v>
      </c>
      <c r="I51" s="1">
        <v>5916</v>
      </c>
      <c r="J51" s="2">
        <v>322</v>
      </c>
      <c r="K51" s="1">
        <v>278052</v>
      </c>
      <c r="L51" s="1">
        <v>204493</v>
      </c>
      <c r="M51" s="1">
        <v>1359711</v>
      </c>
      <c r="N51" s="6"/>
      <c r="O51" s="6"/>
    </row>
    <row r="52" spans="1:15" ht="15" thickBot="1" x14ac:dyDescent="0.4">
      <c r="A52" s="43">
        <v>48</v>
      </c>
      <c r="B52" s="41" t="s">
        <v>52</v>
      </c>
      <c r="C52" s="1">
        <v>7132</v>
      </c>
      <c r="D52" s="2"/>
      <c r="E52" s="2">
        <v>46</v>
      </c>
      <c r="F52" s="2"/>
      <c r="G52" s="1">
        <v>2477</v>
      </c>
      <c r="H52" s="1">
        <v>4609</v>
      </c>
      <c r="I52" s="1">
        <v>9749</v>
      </c>
      <c r="J52" s="2">
        <v>63</v>
      </c>
      <c r="K52" s="1">
        <v>438368</v>
      </c>
      <c r="L52" s="1">
        <v>599236</v>
      </c>
      <c r="M52" s="1">
        <v>731545</v>
      </c>
      <c r="N52" s="6"/>
      <c r="O52" s="6"/>
    </row>
    <row r="53" spans="1:15" ht="15" thickBot="1" x14ac:dyDescent="0.4">
      <c r="A53" s="43">
        <v>49</v>
      </c>
      <c r="B53" s="41" t="s">
        <v>55</v>
      </c>
      <c r="C53" s="1">
        <v>5305</v>
      </c>
      <c r="D53" s="2"/>
      <c r="E53" s="2">
        <v>50</v>
      </c>
      <c r="F53" s="2"/>
      <c r="G53" s="1">
        <v>4364</v>
      </c>
      <c r="H53" s="2">
        <v>891</v>
      </c>
      <c r="I53" s="1">
        <v>9166</v>
      </c>
      <c r="J53" s="2">
        <v>86</v>
      </c>
      <c r="K53" s="1">
        <v>152846</v>
      </c>
      <c r="L53" s="1">
        <v>264093</v>
      </c>
      <c r="M53" s="1">
        <v>578759</v>
      </c>
      <c r="N53" s="5"/>
      <c r="O53" s="6"/>
    </row>
    <row r="54" spans="1:15" ht="15" thickBot="1" x14ac:dyDescent="0.4">
      <c r="A54" s="43">
        <v>50</v>
      </c>
      <c r="B54" s="41" t="s">
        <v>39</v>
      </c>
      <c r="C54" s="1">
        <v>5215</v>
      </c>
      <c r="D54" s="2"/>
      <c r="E54" s="2">
        <v>140</v>
      </c>
      <c r="F54" s="2"/>
      <c r="G54" s="1">
        <v>4478</v>
      </c>
      <c r="H54" s="2">
        <v>597</v>
      </c>
      <c r="I54" s="1">
        <v>3880</v>
      </c>
      <c r="J54" s="2">
        <v>104</v>
      </c>
      <c r="K54" s="1">
        <v>409669</v>
      </c>
      <c r="L54" s="1">
        <v>304765</v>
      </c>
      <c r="M54" s="1">
        <v>1344212</v>
      </c>
      <c r="N54" s="5"/>
      <c r="O54" s="6"/>
    </row>
    <row r="55" spans="1:15" ht="15" thickBot="1" x14ac:dyDescent="0.4">
      <c r="A55" s="43">
        <v>51</v>
      </c>
      <c r="B55" s="41" t="s">
        <v>48</v>
      </c>
      <c r="C55" s="1">
        <v>1724</v>
      </c>
      <c r="D55" s="2"/>
      <c r="E55" s="2">
        <v>58</v>
      </c>
      <c r="F55" s="2"/>
      <c r="G55" s="1">
        <v>1566</v>
      </c>
      <c r="H55" s="2">
        <v>100</v>
      </c>
      <c r="I55" s="1">
        <v>2763</v>
      </c>
      <c r="J55" s="2">
        <v>93</v>
      </c>
      <c r="K55" s="1">
        <v>158189</v>
      </c>
      <c r="L55" s="1">
        <v>253512</v>
      </c>
      <c r="M55" s="1">
        <v>623989</v>
      </c>
      <c r="N55" s="6"/>
      <c r="O55" s="6"/>
    </row>
    <row r="56" spans="1:15" ht="15" thickBot="1" x14ac:dyDescent="0.4">
      <c r="A56" s="43">
        <v>52</v>
      </c>
      <c r="B56" s="42" t="s">
        <v>65</v>
      </c>
      <c r="C56" s="1">
        <v>43842</v>
      </c>
      <c r="D56" s="2"/>
      <c r="E56" s="2">
        <v>627</v>
      </c>
      <c r="F56" s="2"/>
      <c r="G56" s="1">
        <v>2267</v>
      </c>
      <c r="H56" s="1">
        <v>40948</v>
      </c>
      <c r="I56" s="1">
        <v>12944</v>
      </c>
      <c r="J56" s="2">
        <v>185</v>
      </c>
      <c r="K56" s="1">
        <v>464073</v>
      </c>
      <c r="L56" s="1">
        <v>137018</v>
      </c>
      <c r="M56" s="1">
        <v>3386941</v>
      </c>
      <c r="N56" s="5"/>
      <c r="O56" s="5"/>
    </row>
    <row r="57" spans="1:15" ht="15" thickBot="1" x14ac:dyDescent="0.4">
      <c r="A57" s="43">
        <v>53</v>
      </c>
      <c r="B57" s="42" t="s">
        <v>64</v>
      </c>
      <c r="C57" s="1">
        <v>2263</v>
      </c>
      <c r="D57" s="2"/>
      <c r="E57" s="2">
        <v>38</v>
      </c>
      <c r="F57" s="2"/>
      <c r="G57" s="1">
        <v>1568</v>
      </c>
      <c r="H57" s="2">
        <v>657</v>
      </c>
      <c r="I57" s="2"/>
      <c r="J57" s="2"/>
      <c r="K57" s="1">
        <v>47864</v>
      </c>
      <c r="L57" s="2"/>
      <c r="M57" s="2"/>
      <c r="N57" s="6"/>
      <c r="O57" s="5"/>
    </row>
    <row r="58" spans="1:15" ht="21.5" thickBot="1" x14ac:dyDescent="0.4">
      <c r="A58" s="53">
        <v>54</v>
      </c>
      <c r="B58" s="54" t="s">
        <v>66</v>
      </c>
      <c r="C58" s="55">
        <v>1290</v>
      </c>
      <c r="D58" s="56"/>
      <c r="E58" s="56">
        <v>19</v>
      </c>
      <c r="F58" s="56"/>
      <c r="G58" s="55">
        <v>1208</v>
      </c>
      <c r="H58" s="56">
        <v>63</v>
      </c>
      <c r="I58" s="56"/>
      <c r="J58" s="56"/>
      <c r="K58" s="55">
        <v>19835</v>
      </c>
      <c r="L58" s="56"/>
      <c r="M58" s="56"/>
      <c r="N58" s="62"/>
      <c r="O58" s="34"/>
    </row>
  </sheetData>
  <mergeCells count="2">
    <mergeCell ref="P1:R1"/>
    <mergeCell ref="U1:Y1"/>
  </mergeCells>
  <hyperlinks>
    <hyperlink ref="B5" r:id="rId1" display="https://www.worldometers.info/coronavirus/usa/california/" xr:uid="{CB4E2D70-6AEA-4EF4-A92A-697B8C350485}"/>
    <hyperlink ref="B6" r:id="rId2" display="https://www.worldometers.info/coronavirus/usa/texas/" xr:uid="{0200C230-31B6-4A97-B065-E136BAC7D2DB}"/>
    <hyperlink ref="B7" r:id="rId3" display="https://www.worldometers.info/coronavirus/usa/florida/" xr:uid="{62F9BE93-9458-42C6-A44B-35144846B231}"/>
    <hyperlink ref="B8" r:id="rId4" display="https://www.worldometers.info/coronavirus/usa/new-york/" xr:uid="{B301F095-DC6B-4A03-804E-6FBE5F09C3CE}"/>
    <hyperlink ref="B9" r:id="rId5" display="https://www.worldometers.info/coronavirus/usa/georgia/" xr:uid="{B61A5C35-6F50-47A1-9C0D-58AE9B5AF2CF}"/>
    <hyperlink ref="B10" r:id="rId6" display="https://www.worldometers.info/coronavirus/usa/illinois/" xr:uid="{AE9F15BA-29E4-43F1-ACCF-44B984C1B9CC}"/>
    <hyperlink ref="B11" r:id="rId7" display="https://www.worldometers.info/coronavirus/usa/arizona/" xr:uid="{429FEB08-F8CA-4662-958F-05D094ED3863}"/>
    <hyperlink ref="B12" r:id="rId8" display="https://www.worldometers.info/coronavirus/usa/new-jersey/" xr:uid="{24C2E930-6C21-4CC8-ACC1-67179D0C0F85}"/>
    <hyperlink ref="B13" r:id="rId9" display="https://www.worldometers.info/coronavirus/usa/north-carolina/" xr:uid="{293E7BE5-A9A6-49C7-961E-2864461B8A53}"/>
    <hyperlink ref="B14" r:id="rId10" display="https://www.worldometers.info/coronavirus/usa/tennessee/" xr:uid="{EC17D1B0-D7A9-4B9C-BB07-1A766C36D1F8}"/>
    <hyperlink ref="B15" r:id="rId11" display="https://www.worldometers.info/coronavirus/usa/louisiana/" xr:uid="{CA5496E1-43FC-4274-A3EE-84835ED30CCB}"/>
    <hyperlink ref="B16" r:id="rId12" display="https://www.worldometers.info/coronavirus/usa/pennsylvania/" xr:uid="{38FE08EF-AF34-4A5D-A26F-F837D9727C13}"/>
    <hyperlink ref="B17" r:id="rId13" display="https://www.worldometers.info/coronavirus/usa/alabama/" xr:uid="{E4110682-1AE8-425D-8BE7-728AB23F1C71}"/>
    <hyperlink ref="B18" r:id="rId14" display="https://www.worldometers.info/coronavirus/usa/ohio/" xr:uid="{8D9ADAC6-F600-4058-A3A5-C82720266B09}"/>
    <hyperlink ref="B19" r:id="rId15" display="https://www.worldometers.info/coronavirus/usa/virginia/" xr:uid="{F5A5C52F-174E-42BD-840C-E13C23CC7A6C}"/>
    <hyperlink ref="B20" r:id="rId16" display="https://www.worldometers.info/coronavirus/usa/south-carolina/" xr:uid="{32B00270-5E7A-4890-AA42-356A9F42F335}"/>
    <hyperlink ref="B21" r:id="rId17" display="https://www.worldometers.info/coronavirus/usa/michigan/" xr:uid="{33AB3267-0F73-4DF0-9902-3B58444F0A15}"/>
    <hyperlink ref="B22" r:id="rId18" display="https://www.worldometers.info/coronavirus/usa/massachusetts/" xr:uid="{C8F8CC5D-C8F3-4AF7-AC89-9244CDC28DD7}"/>
    <hyperlink ref="B23" r:id="rId19" display="https://www.worldometers.info/coronavirus/usa/missouri/" xr:uid="{EEBA6536-FAAB-48D4-AF31-2515EB664513}"/>
    <hyperlink ref="B24" r:id="rId20" display="https://www.worldometers.info/coronavirus/usa/maryland/" xr:uid="{2154E972-19B9-44D3-BE42-7579A3AA0E45}"/>
    <hyperlink ref="B25" r:id="rId21" display="https://www.worldometers.info/coronavirus/usa/indiana/" xr:uid="{358E94E9-326E-4A8B-A68D-F50A8231761E}"/>
    <hyperlink ref="B26" r:id="rId22" display="https://www.worldometers.info/coronavirus/usa/wisconsin/" xr:uid="{DF647E85-8323-4224-84C2-DE92DD1517B9}"/>
    <hyperlink ref="B27" r:id="rId23" display="https://www.worldometers.info/coronavirus/usa/mississippi/" xr:uid="{16CB500C-0D82-44E4-A2D8-8D291B392219}"/>
    <hyperlink ref="B28" r:id="rId24" display="https://www.worldometers.info/coronavirus/usa/minnesota/" xr:uid="{7B607DF9-D52A-46A8-A126-198AE65A71B1}"/>
    <hyperlink ref="B29" r:id="rId25" display="https://www.worldometers.info/coronavirus/usa/washington/" xr:uid="{CAE9F30B-E8D9-49D2-9BE8-27E49BF1A0B7}"/>
    <hyperlink ref="B30" r:id="rId26" display="https://www.worldometers.info/coronavirus/usa/iowa/" xr:uid="{05A7E978-4FFB-4E85-8403-A1CDAA92ADF9}"/>
    <hyperlink ref="B31" r:id="rId27" display="https://www.worldometers.info/coronavirus/usa/oklahoma/" xr:uid="{687ED782-5D60-4BD5-A3AB-C91C8907506B}"/>
    <hyperlink ref="B32" r:id="rId28" display="https://www.worldometers.info/coronavirus/usa/arkansas/" xr:uid="{9C8DA540-E5E8-4B9A-B271-F2BA35FBB5CC}"/>
    <hyperlink ref="B33" r:id="rId29" display="https://www.worldometers.info/coronavirus/usa/nevada/" xr:uid="{DE0537EE-D30B-44FF-9E9C-66650CEC7297}"/>
    <hyperlink ref="B34" r:id="rId30" display="https://www.worldometers.info/coronavirus/usa/colorado/" xr:uid="{BADC7EB2-4C91-48A2-983F-243EE5E80084}"/>
    <hyperlink ref="B35" r:id="rId31" display="https://www.worldometers.info/coronavirus/usa/utah/" xr:uid="{497BE27C-2BC6-4C66-99A2-69E291B4732D}"/>
    <hyperlink ref="B36" r:id="rId32" display="https://www.worldometers.info/coronavirus/usa/kentucky/" xr:uid="{4554A7FB-9968-4E95-B466-DBCBDB2C5E00}"/>
    <hyperlink ref="B37" r:id="rId33" display="https://www.worldometers.info/coronavirus/usa/connecticut/" xr:uid="{B5594535-9139-4577-9AE1-CCC2DC76EC27}"/>
    <hyperlink ref="B38" r:id="rId34" display="https://www.worldometers.info/coronavirus/usa/kansas/" xr:uid="{48DB4718-0FE4-415B-863A-EB92314A91B1}"/>
    <hyperlink ref="B39" r:id="rId35" display="https://www.worldometers.info/coronavirus/usa/nebraska/" xr:uid="{F8D4272C-DB3F-4341-8A32-8D9405608637}"/>
    <hyperlink ref="B40" r:id="rId36" display="https://www.worldometers.info/coronavirus/usa/idaho/" xr:uid="{64A9EF3F-339A-44B7-928D-8164D0C2B802}"/>
    <hyperlink ref="B41" r:id="rId37" display="https://www.worldometers.info/coronavirus/usa/oregon/" xr:uid="{70AE7F4A-4256-4D23-9502-392518D462F6}"/>
    <hyperlink ref="B42" r:id="rId38" display="https://www.worldometers.info/coronavirus/usa/new-mexico/" xr:uid="{5487BA01-5CBB-4628-BF47-27BEAC8562EA}"/>
    <hyperlink ref="B43" r:id="rId39" display="https://www.worldometers.info/coronavirus/usa/rhode-island/" xr:uid="{FE1DFDD7-049C-475D-98C0-0C4740AFDCCB}"/>
    <hyperlink ref="B44" r:id="rId40" display="https://www.worldometers.info/coronavirus/usa/south-dakota/" xr:uid="{062F9349-3D72-41D0-9C8D-63A1578182D6}"/>
    <hyperlink ref="B45" r:id="rId41" display="https://www.worldometers.info/coronavirus/usa/delaware/" xr:uid="{79576DA4-BA25-4444-A628-7E6D2FC4055B}"/>
    <hyperlink ref="B46" r:id="rId42" display="https://www.worldometers.info/coronavirus/usa/north-dakota/" xr:uid="{0026B85D-443C-449B-8A1F-4A6A97649EAB}"/>
    <hyperlink ref="B47" r:id="rId43" display="https://www.worldometers.info/coronavirus/usa/district-of-columbia/" xr:uid="{56427D77-D9CD-4159-A38F-74259B9707AF}"/>
    <hyperlink ref="B48" r:id="rId44" display="https://www.worldometers.info/coronavirus/usa/west-virginia/" xr:uid="{16BF0C68-9215-464D-BBD1-A69A75CDA331}"/>
    <hyperlink ref="B49" r:id="rId45" display="https://www.worldometers.info/coronavirus/usa/hawaii/" xr:uid="{CEB157EC-2FB0-469A-B730-DBB5AD8A4723}"/>
    <hyperlink ref="B50" r:id="rId46" display="https://www.worldometers.info/coronavirus/usa/montana/" xr:uid="{049B2019-AAC9-43B7-A449-E9E8B531C655}"/>
    <hyperlink ref="B51" r:id="rId47" display="https://www.worldometers.info/coronavirus/usa/new-hampshire/" xr:uid="{8CFF6BB0-AB3A-4A82-A60D-EFE5F6B09F8E}"/>
    <hyperlink ref="B52" r:id="rId48" display="https://www.worldometers.info/coronavirus/usa/alaska/" xr:uid="{EB066ABC-DE56-44C3-86A6-A722F358E16A}"/>
    <hyperlink ref="B53" r:id="rId49" display="https://www.worldometers.info/coronavirus/usa/wyoming/" xr:uid="{F111BD64-C749-48A5-884A-81545ACE7EC6}"/>
    <hyperlink ref="B54" r:id="rId50" display="https://www.worldometers.info/coronavirus/usa/maine/" xr:uid="{DCCDC91E-C796-4964-9988-1A14F9BA6C25}"/>
    <hyperlink ref="B55" r:id="rId51" display="https://www.worldometers.info/coronavirus/usa/vermont/" xr:uid="{898AFA29-8209-4775-81C9-466E98F90DEE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5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D2" sqref="A2:D55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40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92</v>
      </c>
      <c r="C1" s="24" t="s">
        <v>91</v>
      </c>
      <c r="D1" s="24" t="s">
        <v>90</v>
      </c>
      <c r="E1" s="24" t="s">
        <v>89</v>
      </c>
      <c r="F1" s="24" t="s">
        <v>103</v>
      </c>
      <c r="G1" s="24" t="s">
        <v>88</v>
      </c>
      <c r="H1" s="24" t="s">
        <v>87</v>
      </c>
      <c r="I1" s="24" t="s">
        <v>93</v>
      </c>
      <c r="J1" s="24" t="s">
        <v>86</v>
      </c>
      <c r="K1" s="24" t="s">
        <v>85</v>
      </c>
      <c r="L1" s="24" t="s">
        <v>102</v>
      </c>
      <c r="M1" s="24"/>
      <c r="N1" s="24" t="s">
        <v>97</v>
      </c>
      <c r="O1" s="24" t="s">
        <v>98</v>
      </c>
      <c r="P1" s="24" t="s">
        <v>99</v>
      </c>
      <c r="Q1" s="24" t="s">
        <v>100</v>
      </c>
    </row>
    <row r="2" spans="1:17" ht="15" thickBot="1" x14ac:dyDescent="0.35">
      <c r="A2" s="41" t="s">
        <v>36</v>
      </c>
      <c r="B2" s="1">
        <v>148206</v>
      </c>
      <c r="C2" s="2"/>
      <c r="D2" s="1">
        <v>2506</v>
      </c>
      <c r="E2" s="2"/>
      <c r="F2" s="1">
        <v>64583</v>
      </c>
      <c r="G2" s="1">
        <v>81117</v>
      </c>
      <c r="H2" s="1">
        <v>30226</v>
      </c>
      <c r="I2" s="2">
        <v>511</v>
      </c>
      <c r="J2" s="1">
        <v>1135567</v>
      </c>
      <c r="K2" s="1">
        <v>231598</v>
      </c>
      <c r="L2" s="1">
        <v>4903185</v>
      </c>
      <c r="M2" s="44"/>
      <c r="N2" s="37">
        <f>IFERROR(B2/J2,0)</f>
        <v>0.13051277467555855</v>
      </c>
      <c r="O2" s="38">
        <f>IFERROR(I2/H2,0)</f>
        <v>1.6905974988420565E-2</v>
      </c>
      <c r="P2" s="36">
        <f>D2*250</f>
        <v>626500</v>
      </c>
      <c r="Q2" s="39">
        <f>ABS(P2-B2)/B2</f>
        <v>3.2272242689229858</v>
      </c>
    </row>
    <row r="3" spans="1:17" ht="15" thickBot="1" x14ac:dyDescent="0.35">
      <c r="A3" s="41" t="s">
        <v>52</v>
      </c>
      <c r="B3" s="1">
        <v>7132</v>
      </c>
      <c r="C3" s="2"/>
      <c r="D3" s="2">
        <v>46</v>
      </c>
      <c r="E3" s="2"/>
      <c r="F3" s="1">
        <v>2477</v>
      </c>
      <c r="G3" s="1">
        <v>4609</v>
      </c>
      <c r="H3" s="1">
        <v>9749</v>
      </c>
      <c r="I3" s="2">
        <v>63</v>
      </c>
      <c r="J3" s="1">
        <v>438368</v>
      </c>
      <c r="K3" s="1">
        <v>599236</v>
      </c>
      <c r="L3" s="1">
        <v>731545</v>
      </c>
      <c r="M3" s="44"/>
      <c r="N3" s="37">
        <f>IFERROR(B3/J3,0)</f>
        <v>1.6269435725235419E-2</v>
      </c>
      <c r="O3" s="38">
        <f>IFERROR(I3/H3,0)</f>
        <v>6.4622012514104011E-3</v>
      </c>
      <c r="P3" s="36">
        <f>D3*250</f>
        <v>11500</v>
      </c>
      <c r="Q3" s="39">
        <f>ABS(P3-B3)/B3</f>
        <v>0.61245092540661805</v>
      </c>
    </row>
    <row r="4" spans="1:17" ht="15" thickBot="1" x14ac:dyDescent="0.35">
      <c r="A4" s="41" t="s">
        <v>33</v>
      </c>
      <c r="B4" s="1">
        <v>215852</v>
      </c>
      <c r="C4" s="2"/>
      <c r="D4" s="1">
        <v>5559</v>
      </c>
      <c r="E4" s="2"/>
      <c r="F4" s="1">
        <v>34393</v>
      </c>
      <c r="G4" s="1">
        <v>175900</v>
      </c>
      <c r="H4" s="1">
        <v>29655</v>
      </c>
      <c r="I4" s="2">
        <v>764</v>
      </c>
      <c r="J4" s="1">
        <v>1705003</v>
      </c>
      <c r="K4" s="1">
        <v>234245</v>
      </c>
      <c r="L4" s="1">
        <v>7278717</v>
      </c>
      <c r="M4" s="44"/>
      <c r="N4" s="37">
        <f>IFERROR(B4/J4,0)</f>
        <v>0.12659919073456175</v>
      </c>
      <c r="O4" s="38">
        <f>IFERROR(I4/H4,0)</f>
        <v>2.5762940482212105E-2</v>
      </c>
      <c r="P4" s="36">
        <f>D4*250</f>
        <v>1389750</v>
      </c>
      <c r="Q4" s="39">
        <f>ABS(P4-B4)/B4</f>
        <v>5.4384393010025391</v>
      </c>
    </row>
    <row r="5" spans="1:17" ht="12.5" customHeight="1" thickBot="1" x14ac:dyDescent="0.35">
      <c r="A5" s="41" t="s">
        <v>34</v>
      </c>
      <c r="B5" s="1">
        <v>79049</v>
      </c>
      <c r="C5" s="2"/>
      <c r="D5" s="1">
        <v>1246</v>
      </c>
      <c r="E5" s="2"/>
      <c r="F5" s="1">
        <v>70737</v>
      </c>
      <c r="G5" s="1">
        <v>7066</v>
      </c>
      <c r="H5" s="1">
        <v>26194</v>
      </c>
      <c r="I5" s="2">
        <v>413</v>
      </c>
      <c r="J5" s="1">
        <v>928335</v>
      </c>
      <c r="K5" s="1">
        <v>307619</v>
      </c>
      <c r="L5" s="1">
        <v>3017804</v>
      </c>
      <c r="M5" s="44"/>
      <c r="N5" s="37">
        <f>IFERROR(B5/J5,0)</f>
        <v>8.5151373157319285E-2</v>
      </c>
      <c r="O5" s="38">
        <f>IFERROR(I5/H5,0)</f>
        <v>1.5766969535008016E-2</v>
      </c>
      <c r="P5" s="36">
        <f>D5*250</f>
        <v>311500</v>
      </c>
      <c r="Q5" s="39">
        <f>ABS(P5-B5)/B5</f>
        <v>2.9405938089033383</v>
      </c>
    </row>
    <row r="6" spans="1:17" ht="15" thickBot="1" x14ac:dyDescent="0.35">
      <c r="A6" s="41" t="s">
        <v>10</v>
      </c>
      <c r="B6" s="1">
        <v>800096</v>
      </c>
      <c r="C6" s="2"/>
      <c r="D6" s="1">
        <v>15403</v>
      </c>
      <c r="E6" s="58">
        <v>1</v>
      </c>
      <c r="F6" s="1">
        <v>405992</v>
      </c>
      <c r="G6" s="1">
        <v>378701</v>
      </c>
      <c r="H6" s="1">
        <v>20249</v>
      </c>
      <c r="I6" s="2">
        <v>390</v>
      </c>
      <c r="J6" s="1">
        <v>13952857</v>
      </c>
      <c r="K6" s="1">
        <v>353128</v>
      </c>
      <c r="L6" s="1">
        <v>39512223</v>
      </c>
      <c r="M6" s="44"/>
      <c r="N6" s="37">
        <f>IFERROR(B6/J6,0)</f>
        <v>5.7342807999823976E-2</v>
      </c>
      <c r="O6" s="38">
        <f>IFERROR(I6/H6,0)</f>
        <v>1.9260210380759545E-2</v>
      </c>
      <c r="P6" s="36">
        <f>D6*250</f>
        <v>3850750</v>
      </c>
      <c r="Q6" s="39">
        <f>ABS(P6-B6)/B6</f>
        <v>3.8128599568051835</v>
      </c>
    </row>
    <row r="7" spans="1:17" ht="15" thickBot="1" x14ac:dyDescent="0.35">
      <c r="A7" s="41" t="s">
        <v>18</v>
      </c>
      <c r="B7" s="1">
        <v>67217</v>
      </c>
      <c r="C7" s="2"/>
      <c r="D7" s="1">
        <v>2033</v>
      </c>
      <c r="E7" s="2"/>
      <c r="F7" s="1">
        <v>30071</v>
      </c>
      <c r="G7" s="1">
        <v>35113</v>
      </c>
      <c r="H7" s="1">
        <v>11672</v>
      </c>
      <c r="I7" s="2">
        <v>353</v>
      </c>
      <c r="J7" s="1">
        <v>858108</v>
      </c>
      <c r="K7" s="1">
        <v>149010</v>
      </c>
      <c r="L7" s="1">
        <v>5758736</v>
      </c>
      <c r="M7" s="44"/>
      <c r="N7" s="37">
        <f>IFERROR(B7/J7,0)</f>
        <v>7.8331631915796146E-2</v>
      </c>
      <c r="O7" s="38">
        <f>IFERROR(I7/H7,0)</f>
        <v>3.0243317340644275E-2</v>
      </c>
      <c r="P7" s="36">
        <f>D7*250</f>
        <v>508250</v>
      </c>
      <c r="Q7" s="39">
        <f>ABS(P7-B7)/B7</f>
        <v>6.5613312108543971</v>
      </c>
    </row>
    <row r="8" spans="1:17" ht="15" thickBot="1" x14ac:dyDescent="0.35">
      <c r="A8" s="41" t="s">
        <v>23</v>
      </c>
      <c r="B8" s="1">
        <v>56472</v>
      </c>
      <c r="C8" s="2"/>
      <c r="D8" s="1">
        <v>4499</v>
      </c>
      <c r="E8" s="2"/>
      <c r="F8" s="1">
        <v>41795</v>
      </c>
      <c r="G8" s="1">
        <v>10178</v>
      </c>
      <c r="H8" s="1">
        <v>15839</v>
      </c>
      <c r="I8" s="1">
        <v>1262</v>
      </c>
      <c r="J8" s="1">
        <v>1503114</v>
      </c>
      <c r="K8" s="1">
        <v>421597</v>
      </c>
      <c r="L8" s="1">
        <v>3565287</v>
      </c>
      <c r="M8" s="44"/>
      <c r="N8" s="37">
        <f>IFERROR(B8/J8,0)</f>
        <v>3.7570004670304448E-2</v>
      </c>
      <c r="O8" s="38">
        <f>IFERROR(I8/H8,0)</f>
        <v>7.9676747269398315E-2</v>
      </c>
      <c r="P8" s="36">
        <f>D8*250</f>
        <v>1124750</v>
      </c>
      <c r="Q8" s="39">
        <f>ABS(P8-B8)/B8</f>
        <v>18.916949992916845</v>
      </c>
    </row>
    <row r="9" spans="1:17" ht="15" thickBot="1" x14ac:dyDescent="0.35">
      <c r="A9" s="41" t="s">
        <v>43</v>
      </c>
      <c r="B9" s="1">
        <v>19947</v>
      </c>
      <c r="C9" s="2"/>
      <c r="D9" s="2">
        <v>630</v>
      </c>
      <c r="E9" s="2"/>
      <c r="F9" s="1">
        <v>10487</v>
      </c>
      <c r="G9" s="1">
        <v>8830</v>
      </c>
      <c r="H9" s="1">
        <v>20484</v>
      </c>
      <c r="I9" s="2">
        <v>647</v>
      </c>
      <c r="J9" s="1">
        <v>276885</v>
      </c>
      <c r="K9" s="1">
        <v>284345</v>
      </c>
      <c r="L9" s="1">
        <v>973764</v>
      </c>
      <c r="M9" s="44"/>
      <c r="N9" s="37">
        <f>IFERROR(B9/J9,0)</f>
        <v>7.2040738934936885E-2</v>
      </c>
      <c r="O9" s="38">
        <f>IFERROR(I9/H9,0)</f>
        <v>3.1585627807068931E-2</v>
      </c>
      <c r="P9" s="36">
        <f>D9*250</f>
        <v>157500</v>
      </c>
      <c r="Q9" s="39">
        <f>ABS(P9-B9)/B9</f>
        <v>6.8959241991276885</v>
      </c>
    </row>
    <row r="10" spans="1:17" ht="15" thickBot="1" x14ac:dyDescent="0.35">
      <c r="A10" s="41" t="s">
        <v>63</v>
      </c>
      <c r="B10" s="1">
        <v>15106</v>
      </c>
      <c r="C10" s="2"/>
      <c r="D10" s="2">
        <v>621</v>
      </c>
      <c r="E10" s="2"/>
      <c r="F10" s="1">
        <v>11956</v>
      </c>
      <c r="G10" s="1">
        <v>2529</v>
      </c>
      <c r="H10" s="1">
        <v>21404</v>
      </c>
      <c r="I10" s="2">
        <v>880</v>
      </c>
      <c r="J10" s="1">
        <v>367867</v>
      </c>
      <c r="K10" s="1">
        <v>521243</v>
      </c>
      <c r="L10" s="1">
        <v>705749</v>
      </c>
      <c r="M10" s="44"/>
      <c r="N10" s="37">
        <f>IFERROR(B10/J10,0)</f>
        <v>4.1063754019795201E-2</v>
      </c>
      <c r="O10" s="38">
        <f>IFERROR(I10/H10,0)</f>
        <v>4.1113810502709777E-2</v>
      </c>
      <c r="P10" s="36">
        <f>D10*250</f>
        <v>155250</v>
      </c>
      <c r="Q10" s="39">
        <f>ABS(P10-B10)/B10</f>
        <v>9.2773732291804585</v>
      </c>
    </row>
    <row r="11" spans="1:17" ht="15" thickBot="1" x14ac:dyDescent="0.35">
      <c r="A11" s="41" t="s">
        <v>13</v>
      </c>
      <c r="B11" s="1">
        <v>693040</v>
      </c>
      <c r="C11" s="2"/>
      <c r="D11" s="1">
        <v>13795</v>
      </c>
      <c r="E11" s="2"/>
      <c r="F11" s="1">
        <v>249014</v>
      </c>
      <c r="G11" s="1">
        <v>430231</v>
      </c>
      <c r="H11" s="1">
        <v>32268</v>
      </c>
      <c r="I11" s="2">
        <v>642</v>
      </c>
      <c r="J11" s="1">
        <v>5186646</v>
      </c>
      <c r="K11" s="1">
        <v>241489</v>
      </c>
      <c r="L11" s="1">
        <v>21477737</v>
      </c>
      <c r="M11" s="44"/>
      <c r="N11" s="37">
        <f>IFERROR(B11/J11,0)</f>
        <v>0.1336200696943651</v>
      </c>
      <c r="O11" s="38">
        <f>IFERROR(I11/H11,0)</f>
        <v>1.9895872071402008E-2</v>
      </c>
      <c r="P11" s="36">
        <f>D11*250</f>
        <v>3448750</v>
      </c>
      <c r="Q11" s="39">
        <f>ABS(P11-B11)/B11</f>
        <v>3.9762639963061295</v>
      </c>
    </row>
    <row r="12" spans="1:17" ht="15" thickBot="1" x14ac:dyDescent="0.35">
      <c r="A12" s="41" t="s">
        <v>16</v>
      </c>
      <c r="B12" s="1">
        <v>311046</v>
      </c>
      <c r="C12" s="2"/>
      <c r="D12" s="1">
        <v>6822</v>
      </c>
      <c r="E12" s="2"/>
      <c r="F12" s="1">
        <v>80902</v>
      </c>
      <c r="G12" s="1">
        <v>223322</v>
      </c>
      <c r="H12" s="1">
        <v>29296</v>
      </c>
      <c r="I12" s="2">
        <v>643</v>
      </c>
      <c r="J12" s="1">
        <v>3122347</v>
      </c>
      <c r="K12" s="1">
        <v>294078</v>
      </c>
      <c r="L12" s="1">
        <v>10617423</v>
      </c>
      <c r="M12" s="44"/>
      <c r="N12" s="37">
        <f>IFERROR(B12/J12,0)</f>
        <v>9.9619292794811076E-2</v>
      </c>
      <c r="O12" s="38">
        <f>IFERROR(I12/H12,0)</f>
        <v>2.1948388858547243E-2</v>
      </c>
      <c r="P12" s="36">
        <f>D12*250</f>
        <v>1705500</v>
      </c>
      <c r="Q12" s="39">
        <f>ABS(P12-B12)/B12</f>
        <v>4.4831118226886053</v>
      </c>
    </row>
    <row r="13" spans="1:17" ht="13.5" thickBot="1" x14ac:dyDescent="0.35">
      <c r="A13" s="42" t="s">
        <v>64</v>
      </c>
      <c r="B13" s="1">
        <v>2263</v>
      </c>
      <c r="C13" s="2"/>
      <c r="D13" s="2">
        <v>38</v>
      </c>
      <c r="E13" s="2"/>
      <c r="F13" s="1">
        <v>1568</v>
      </c>
      <c r="G13" s="2">
        <v>657</v>
      </c>
      <c r="H13" s="2"/>
      <c r="I13" s="2"/>
      <c r="J13" s="1">
        <v>47864</v>
      </c>
      <c r="K13" s="2"/>
      <c r="L13" s="2"/>
      <c r="M13" s="44"/>
      <c r="N13" s="37">
        <f>IFERROR(B13/J13,0)</f>
        <v>4.7279792746113991E-2</v>
      </c>
      <c r="O13" s="38">
        <f>IFERROR(I13/H13,0)</f>
        <v>0</v>
      </c>
      <c r="P13" s="36">
        <f>D13*250</f>
        <v>9500</v>
      </c>
      <c r="Q13" s="39">
        <f>ABS(P13-B13)/B13</f>
        <v>3.1979673000441893</v>
      </c>
    </row>
    <row r="14" spans="1:17" ht="15" thickBot="1" x14ac:dyDescent="0.35">
      <c r="A14" s="41" t="s">
        <v>47</v>
      </c>
      <c r="B14" s="1">
        <v>11779</v>
      </c>
      <c r="C14" s="2"/>
      <c r="D14" s="2">
        <v>124</v>
      </c>
      <c r="E14" s="2"/>
      <c r="F14" s="1">
        <v>5265</v>
      </c>
      <c r="G14" s="1">
        <v>6390</v>
      </c>
      <c r="H14" s="1">
        <v>8319</v>
      </c>
      <c r="I14" s="2">
        <v>88</v>
      </c>
      <c r="J14" s="1">
        <v>398945</v>
      </c>
      <c r="K14" s="1">
        <v>281766</v>
      </c>
      <c r="L14" s="1">
        <v>1415872</v>
      </c>
      <c r="M14" s="44"/>
      <c r="N14" s="37">
        <f>IFERROR(B14/J14,0)</f>
        <v>2.9525373171740466E-2</v>
      </c>
      <c r="O14" s="38">
        <f>IFERROR(I14/H14,0)</f>
        <v>1.0578194494530593E-2</v>
      </c>
      <c r="P14" s="36">
        <f>D14*250</f>
        <v>31000</v>
      </c>
      <c r="Q14" s="39">
        <f>ABS(P14-B14)/B14</f>
        <v>1.6318023601324392</v>
      </c>
    </row>
    <row r="15" spans="1:17" ht="15" thickBot="1" x14ac:dyDescent="0.35">
      <c r="A15" s="41" t="s">
        <v>49</v>
      </c>
      <c r="B15" s="1">
        <v>39234</v>
      </c>
      <c r="C15" s="2"/>
      <c r="D15" s="2">
        <v>457</v>
      </c>
      <c r="E15" s="2"/>
      <c r="F15" s="1">
        <v>21105</v>
      </c>
      <c r="G15" s="1">
        <v>17672</v>
      </c>
      <c r="H15" s="1">
        <v>21954</v>
      </c>
      <c r="I15" s="2">
        <v>256</v>
      </c>
      <c r="J15" s="1">
        <v>296412</v>
      </c>
      <c r="K15" s="1">
        <v>165865</v>
      </c>
      <c r="L15" s="1">
        <v>1787065</v>
      </c>
      <c r="M15" s="44"/>
      <c r="N15" s="37">
        <f>IFERROR(B15/J15,0)</f>
        <v>0.13236306222420144</v>
      </c>
      <c r="O15" s="38">
        <f>IFERROR(I15/H15,0)</f>
        <v>1.1660745194497587E-2</v>
      </c>
      <c r="P15" s="36">
        <f>D15*250</f>
        <v>114250</v>
      </c>
      <c r="Q15" s="39">
        <f>ABS(P15-B15)/B15</f>
        <v>1.9120150889534588</v>
      </c>
    </row>
    <row r="16" spans="1:17" ht="15" thickBot="1" x14ac:dyDescent="0.35">
      <c r="A16" s="41" t="s">
        <v>12</v>
      </c>
      <c r="B16" s="1">
        <v>283569</v>
      </c>
      <c r="C16" s="2"/>
      <c r="D16" s="1">
        <v>8774</v>
      </c>
      <c r="E16" s="2"/>
      <c r="F16" s="1">
        <v>204912</v>
      </c>
      <c r="G16" s="1">
        <v>69883</v>
      </c>
      <c r="H16" s="1">
        <v>22378</v>
      </c>
      <c r="I16" s="2">
        <v>692</v>
      </c>
      <c r="J16" s="1">
        <v>5293678</v>
      </c>
      <c r="K16" s="1">
        <v>417752</v>
      </c>
      <c r="L16" s="1">
        <v>12671821</v>
      </c>
      <c r="M16" s="44"/>
      <c r="N16" s="37">
        <f>IFERROR(B16/J16,0)</f>
        <v>5.3567481815100959E-2</v>
      </c>
      <c r="O16" s="38">
        <f>IFERROR(I16/H16,0)</f>
        <v>3.0923228170524623E-2</v>
      </c>
      <c r="P16" s="36">
        <f>D16*250</f>
        <v>2193500</v>
      </c>
      <c r="Q16" s="39">
        <f>ABS(P16-B16)/B16</f>
        <v>6.7353307307921533</v>
      </c>
    </row>
    <row r="17" spans="1:17" ht="15" thickBot="1" x14ac:dyDescent="0.35">
      <c r="A17" s="41" t="s">
        <v>27</v>
      </c>
      <c r="B17" s="1">
        <v>114236</v>
      </c>
      <c r="C17" s="2"/>
      <c r="D17" s="1">
        <v>3548</v>
      </c>
      <c r="E17" s="2"/>
      <c r="F17" s="1">
        <v>90979</v>
      </c>
      <c r="G17" s="1">
        <v>19709</v>
      </c>
      <c r="H17" s="1">
        <v>16969</v>
      </c>
      <c r="I17" s="2">
        <v>527</v>
      </c>
      <c r="J17" s="1">
        <v>1937499</v>
      </c>
      <c r="K17" s="1">
        <v>287795</v>
      </c>
      <c r="L17" s="1">
        <v>6732219</v>
      </c>
      <c r="M17" s="44"/>
      <c r="N17" s="37">
        <f>IFERROR(B17/J17,0)</f>
        <v>5.8960546560282094E-2</v>
      </c>
      <c r="O17" s="38">
        <f>IFERROR(I17/H17,0)</f>
        <v>3.1056632683128058E-2</v>
      </c>
      <c r="P17" s="36">
        <f>D17*250</f>
        <v>887000</v>
      </c>
      <c r="Q17" s="39">
        <f>ABS(P17-B17)/B17</f>
        <v>6.76462761301166</v>
      </c>
    </row>
    <row r="18" spans="1:17" ht="15" thickBot="1" x14ac:dyDescent="0.35">
      <c r="A18" s="41" t="s">
        <v>41</v>
      </c>
      <c r="B18" s="1">
        <v>83993</v>
      </c>
      <c r="C18" s="59">
        <v>399</v>
      </c>
      <c r="D18" s="1">
        <v>1303</v>
      </c>
      <c r="E18" s="58">
        <v>1</v>
      </c>
      <c r="F18" s="1">
        <v>62573</v>
      </c>
      <c r="G18" s="1">
        <v>20117</v>
      </c>
      <c r="H18" s="1">
        <v>26622</v>
      </c>
      <c r="I18" s="2">
        <v>413</v>
      </c>
      <c r="J18" s="1">
        <v>762796</v>
      </c>
      <c r="K18" s="1">
        <v>241768</v>
      </c>
      <c r="L18" s="1">
        <v>3155070</v>
      </c>
      <c r="M18" s="44"/>
      <c r="N18" s="37">
        <f>IFERROR(B18/J18,0)</f>
        <v>0.11011200897749857</v>
      </c>
      <c r="O18" s="38">
        <f>IFERROR(I18/H18,0)</f>
        <v>1.5513485087521598E-2</v>
      </c>
      <c r="P18" s="36">
        <f>D18*250</f>
        <v>325750</v>
      </c>
      <c r="Q18" s="39">
        <f>ABS(P18-B18)/B18</f>
        <v>2.8782993820913649</v>
      </c>
    </row>
    <row r="19" spans="1:17" ht="15" thickBot="1" x14ac:dyDescent="0.35">
      <c r="A19" s="41" t="s">
        <v>45</v>
      </c>
      <c r="B19" s="1">
        <v>56428</v>
      </c>
      <c r="C19" s="2"/>
      <c r="D19" s="2">
        <v>633</v>
      </c>
      <c r="E19" s="2"/>
      <c r="F19" s="1">
        <v>43212</v>
      </c>
      <c r="G19" s="1">
        <v>12583</v>
      </c>
      <c r="H19" s="1">
        <v>19369</v>
      </c>
      <c r="I19" s="2">
        <v>217</v>
      </c>
      <c r="J19" s="1">
        <v>492281</v>
      </c>
      <c r="K19" s="1">
        <v>168976</v>
      </c>
      <c r="L19" s="1">
        <v>2913314</v>
      </c>
      <c r="M19" s="44"/>
      <c r="N19" s="37">
        <f>IFERROR(B19/J19,0)</f>
        <v>0.11462558985620001</v>
      </c>
      <c r="O19" s="38">
        <f>IFERROR(I19/H19,0)</f>
        <v>1.1203469461510662E-2</v>
      </c>
      <c r="P19" s="36">
        <f>D19*250</f>
        <v>158250</v>
      </c>
      <c r="Q19" s="39">
        <f>ABS(P19-B19)/B19</f>
        <v>1.8044587793294109</v>
      </c>
    </row>
    <row r="20" spans="1:17" ht="15" thickBot="1" x14ac:dyDescent="0.35">
      <c r="A20" s="41" t="s">
        <v>38</v>
      </c>
      <c r="B20" s="1">
        <v>64158</v>
      </c>
      <c r="C20" s="2"/>
      <c r="D20" s="1">
        <v>1137</v>
      </c>
      <c r="E20" s="2"/>
      <c r="F20" s="1">
        <v>11570</v>
      </c>
      <c r="G20" s="1">
        <v>51451</v>
      </c>
      <c r="H20" s="1">
        <v>14360</v>
      </c>
      <c r="I20" s="2">
        <v>254</v>
      </c>
      <c r="J20" s="1">
        <v>1301407</v>
      </c>
      <c r="K20" s="1">
        <v>291294</v>
      </c>
      <c r="L20" s="1">
        <v>4467673</v>
      </c>
      <c r="M20" s="44"/>
      <c r="N20" s="37">
        <f>IFERROR(B20/J20,0)</f>
        <v>4.9298951058354537E-2</v>
      </c>
      <c r="O20" s="38">
        <f>IFERROR(I20/H20,0)</f>
        <v>1.7688022284122563E-2</v>
      </c>
      <c r="P20" s="36">
        <f>D20*250</f>
        <v>284250</v>
      </c>
      <c r="Q20" s="39">
        <f>ABS(P20-B20)/B20</f>
        <v>3.4304685308145517</v>
      </c>
    </row>
    <row r="21" spans="1:17" ht="15" thickBot="1" x14ac:dyDescent="0.35">
      <c r="A21" s="41" t="s">
        <v>14</v>
      </c>
      <c r="B21" s="1">
        <v>163222</v>
      </c>
      <c r="C21" s="2"/>
      <c r="D21" s="1">
        <v>5423</v>
      </c>
      <c r="E21" s="2"/>
      <c r="F21" s="1">
        <v>149640</v>
      </c>
      <c r="G21" s="1">
        <v>8159</v>
      </c>
      <c r="H21" s="1">
        <v>35111</v>
      </c>
      <c r="I21" s="1">
        <v>1167</v>
      </c>
      <c r="J21" s="1">
        <v>2236310</v>
      </c>
      <c r="K21" s="1">
        <v>481052</v>
      </c>
      <c r="L21" s="1">
        <v>4648794</v>
      </c>
      <c r="M21" s="44"/>
      <c r="N21" s="37">
        <f>IFERROR(B21/J21,0)</f>
        <v>7.2987197660431699E-2</v>
      </c>
      <c r="O21" s="38">
        <f>IFERROR(I21/H21,0)</f>
        <v>3.3237446953946058E-2</v>
      </c>
      <c r="P21" s="36">
        <f>D21*250</f>
        <v>1355750</v>
      </c>
      <c r="Q21" s="39">
        <f>ABS(P21-B21)/B21</f>
        <v>7.3061719621129502</v>
      </c>
    </row>
    <row r="22" spans="1:17" ht="15" thickBot="1" x14ac:dyDescent="0.35">
      <c r="A22" s="41" t="s">
        <v>39</v>
      </c>
      <c r="B22" s="1">
        <v>5215</v>
      </c>
      <c r="C22" s="2"/>
      <c r="D22" s="2">
        <v>140</v>
      </c>
      <c r="E22" s="2"/>
      <c r="F22" s="1">
        <v>4478</v>
      </c>
      <c r="G22" s="2">
        <v>597</v>
      </c>
      <c r="H22" s="1">
        <v>3880</v>
      </c>
      <c r="I22" s="2">
        <v>104</v>
      </c>
      <c r="J22" s="1">
        <v>409669</v>
      </c>
      <c r="K22" s="1">
        <v>304765</v>
      </c>
      <c r="L22" s="1">
        <v>1344212</v>
      </c>
      <c r="M22" s="44"/>
      <c r="N22" s="37">
        <f>IFERROR(B22/J22,0)</f>
        <v>1.2729789171257772E-2</v>
      </c>
      <c r="O22" s="38">
        <f>IFERROR(I22/H22,0)</f>
        <v>2.6804123711340205E-2</v>
      </c>
      <c r="P22" s="36">
        <f>D22*250</f>
        <v>35000</v>
      </c>
      <c r="Q22" s="39">
        <f>ABS(P22-B22)/B22</f>
        <v>5.7114093959731544</v>
      </c>
    </row>
    <row r="23" spans="1:17" ht="15" thickBot="1" x14ac:dyDescent="0.35">
      <c r="A23" s="41" t="s">
        <v>26</v>
      </c>
      <c r="B23" s="1">
        <v>121800</v>
      </c>
      <c r="C23" s="2"/>
      <c r="D23" s="1">
        <v>3909</v>
      </c>
      <c r="E23" s="2"/>
      <c r="F23" s="1">
        <v>7416</v>
      </c>
      <c r="G23" s="1">
        <v>110475</v>
      </c>
      <c r="H23" s="1">
        <v>20147</v>
      </c>
      <c r="I23" s="2">
        <v>647</v>
      </c>
      <c r="J23" s="1">
        <v>2464927</v>
      </c>
      <c r="K23" s="1">
        <v>407717</v>
      </c>
      <c r="L23" s="1">
        <v>6045680</v>
      </c>
      <c r="M23" s="44"/>
      <c r="N23" s="37">
        <f>IFERROR(B23/J23,0)</f>
        <v>4.9413228059086538E-2</v>
      </c>
      <c r="O23" s="38">
        <f>IFERROR(I23/H23,0)</f>
        <v>3.2113962376532489E-2</v>
      </c>
      <c r="P23" s="36">
        <f>D23*250</f>
        <v>977250</v>
      </c>
      <c r="Q23" s="39">
        <f>ABS(P23-B23)/B23</f>
        <v>7.0233990147783247</v>
      </c>
    </row>
    <row r="24" spans="1:17" ht="15" thickBot="1" x14ac:dyDescent="0.35">
      <c r="A24" s="41" t="s">
        <v>17</v>
      </c>
      <c r="B24" s="1">
        <v>128993</v>
      </c>
      <c r="C24" s="2"/>
      <c r="D24" s="1">
        <v>9362</v>
      </c>
      <c r="E24" s="2"/>
      <c r="F24" s="1">
        <v>111479</v>
      </c>
      <c r="G24" s="1">
        <v>8152</v>
      </c>
      <c r="H24" s="1">
        <v>18715</v>
      </c>
      <c r="I24" s="1">
        <v>1358</v>
      </c>
      <c r="J24" s="1">
        <v>2386514</v>
      </c>
      <c r="K24" s="1">
        <v>346248</v>
      </c>
      <c r="L24" s="1">
        <v>6892503</v>
      </c>
      <c r="M24" s="44"/>
      <c r="N24" s="37">
        <f>IFERROR(B24/J24,0)</f>
        <v>5.4050803808400036E-2</v>
      </c>
      <c r="O24" s="38">
        <f>IFERROR(I24/H24,0)</f>
        <v>7.256211594977291E-2</v>
      </c>
      <c r="P24" s="36">
        <f>D24*250</f>
        <v>2340500</v>
      </c>
      <c r="Q24" s="39">
        <f>ABS(P24-B24)/B24</f>
        <v>17.144395432310279</v>
      </c>
    </row>
    <row r="25" spans="1:17" ht="15" thickBot="1" x14ac:dyDescent="0.35">
      <c r="A25" s="41" t="s">
        <v>11</v>
      </c>
      <c r="B25" s="1">
        <v>132337</v>
      </c>
      <c r="C25" s="2"/>
      <c r="D25" s="1">
        <v>7019</v>
      </c>
      <c r="E25" s="2"/>
      <c r="F25" s="1">
        <v>90216</v>
      </c>
      <c r="G25" s="1">
        <v>35102</v>
      </c>
      <c r="H25" s="1">
        <v>13251</v>
      </c>
      <c r="I25" s="2">
        <v>703</v>
      </c>
      <c r="J25" s="1">
        <v>3786328</v>
      </c>
      <c r="K25" s="1">
        <v>379131</v>
      </c>
      <c r="L25" s="1">
        <v>9986857</v>
      </c>
      <c r="M25" s="44"/>
      <c r="N25" s="37">
        <f>IFERROR(B25/J25,0)</f>
        <v>3.4951277332550164E-2</v>
      </c>
      <c r="O25" s="38">
        <f>IFERROR(I25/H25,0)</f>
        <v>5.3052599803788396E-2</v>
      </c>
      <c r="P25" s="36">
        <f>D25*250</f>
        <v>1754750</v>
      </c>
      <c r="Q25" s="39">
        <f>ABS(P25-B25)/B25</f>
        <v>12.259708169295058</v>
      </c>
    </row>
    <row r="26" spans="1:17" ht="15" thickBot="1" x14ac:dyDescent="0.35">
      <c r="A26" s="41" t="s">
        <v>32</v>
      </c>
      <c r="B26" s="1">
        <v>93012</v>
      </c>
      <c r="C26" s="2"/>
      <c r="D26" s="1">
        <v>2040</v>
      </c>
      <c r="E26" s="2"/>
      <c r="F26" s="1">
        <v>83862</v>
      </c>
      <c r="G26" s="1">
        <v>7110</v>
      </c>
      <c r="H26" s="1">
        <v>16493</v>
      </c>
      <c r="I26" s="2">
        <v>362</v>
      </c>
      <c r="J26" s="1">
        <v>1895302</v>
      </c>
      <c r="K26" s="1">
        <v>336068</v>
      </c>
      <c r="L26" s="1">
        <v>5639632</v>
      </c>
      <c r="M26" s="44"/>
      <c r="N26" s="37">
        <f>IFERROR(B26/J26,0)</f>
        <v>4.907502867616876E-2</v>
      </c>
      <c r="O26" s="38">
        <f>IFERROR(I26/H26,0)</f>
        <v>2.1948705511429092E-2</v>
      </c>
      <c r="P26" s="36">
        <f>D26*250</f>
        <v>510000</v>
      </c>
      <c r="Q26" s="39">
        <f>ABS(P26-B26)/B26</f>
        <v>4.4831634627789967</v>
      </c>
    </row>
    <row r="27" spans="1:17" ht="15" thickBot="1" x14ac:dyDescent="0.35">
      <c r="A27" s="41" t="s">
        <v>30</v>
      </c>
      <c r="B27" s="1">
        <v>95310</v>
      </c>
      <c r="C27" s="2"/>
      <c r="D27" s="1">
        <v>2874</v>
      </c>
      <c r="E27" s="2"/>
      <c r="F27" s="1">
        <v>85327</v>
      </c>
      <c r="G27" s="1">
        <v>7109</v>
      </c>
      <c r="H27" s="1">
        <v>32025</v>
      </c>
      <c r="I27" s="2">
        <v>966</v>
      </c>
      <c r="J27" s="1">
        <v>806451</v>
      </c>
      <c r="K27" s="1">
        <v>270971</v>
      </c>
      <c r="L27" s="1">
        <v>2976149</v>
      </c>
      <c r="M27" s="44"/>
      <c r="N27" s="37">
        <f>IFERROR(B27/J27,0)</f>
        <v>0.11818448982021226</v>
      </c>
      <c r="O27" s="38">
        <f>IFERROR(I27/H27,0)</f>
        <v>3.016393442622951E-2</v>
      </c>
      <c r="P27" s="36">
        <f>D27*250</f>
        <v>718500</v>
      </c>
      <c r="Q27" s="39">
        <f>ABS(P27-B27)/B27</f>
        <v>6.5385583884167451</v>
      </c>
    </row>
    <row r="28" spans="1:17" ht="15" thickBot="1" x14ac:dyDescent="0.35">
      <c r="A28" s="41" t="s">
        <v>35</v>
      </c>
      <c r="B28" s="1">
        <v>122088</v>
      </c>
      <c r="C28" s="2"/>
      <c r="D28" s="1">
        <v>2112</v>
      </c>
      <c r="E28" s="2"/>
      <c r="F28" s="1">
        <v>19274</v>
      </c>
      <c r="G28" s="1">
        <v>100702</v>
      </c>
      <c r="H28" s="1">
        <v>19892</v>
      </c>
      <c r="I28" s="2">
        <v>344</v>
      </c>
      <c r="J28" s="1">
        <v>1333123</v>
      </c>
      <c r="K28" s="1">
        <v>217212</v>
      </c>
      <c r="L28" s="1">
        <v>6137428</v>
      </c>
      <c r="M28" s="44"/>
      <c r="N28" s="37">
        <f>IFERROR(B28/J28,0)</f>
        <v>9.1580446815485148E-2</v>
      </c>
      <c r="O28" s="38">
        <f>IFERROR(I28/H28,0)</f>
        <v>1.729338427508546E-2</v>
      </c>
      <c r="P28" s="36">
        <f>D28*250</f>
        <v>528000</v>
      </c>
      <c r="Q28" s="39">
        <f>ABS(P28-B28)/B28</f>
        <v>3.3247493611165715</v>
      </c>
    </row>
    <row r="29" spans="1:17" ht="15" thickBot="1" x14ac:dyDescent="0.35">
      <c r="A29" s="41" t="s">
        <v>51</v>
      </c>
      <c r="B29" s="1">
        <v>11242</v>
      </c>
      <c r="C29" s="2"/>
      <c r="D29" s="2">
        <v>165</v>
      </c>
      <c r="E29" s="2"/>
      <c r="F29" s="1">
        <v>8634</v>
      </c>
      <c r="G29" s="1">
        <v>2443</v>
      </c>
      <c r="H29" s="1">
        <v>10519</v>
      </c>
      <c r="I29" s="2">
        <v>154</v>
      </c>
      <c r="J29" s="1">
        <v>321518</v>
      </c>
      <c r="K29" s="1">
        <v>300828</v>
      </c>
      <c r="L29" s="1">
        <v>1068778</v>
      </c>
      <c r="M29" s="45"/>
      <c r="N29" s="37">
        <f>IFERROR(B29/J29,0)</f>
        <v>3.4965382964561857E-2</v>
      </c>
      <c r="O29" s="38">
        <f>IFERROR(I29/H29,0)</f>
        <v>1.4640174921570491E-2</v>
      </c>
      <c r="P29" s="36">
        <f>D29*250</f>
        <v>41250</v>
      </c>
      <c r="Q29" s="39">
        <f>ABS(P29-B29)/B29</f>
        <v>2.6692759295499022</v>
      </c>
    </row>
    <row r="30" spans="1:17" ht="15" thickBot="1" x14ac:dyDescent="0.35">
      <c r="A30" s="41" t="s">
        <v>50</v>
      </c>
      <c r="B30" s="1">
        <v>42731</v>
      </c>
      <c r="C30" s="2"/>
      <c r="D30" s="2">
        <v>462</v>
      </c>
      <c r="E30" s="2"/>
      <c r="F30" s="1">
        <v>31774</v>
      </c>
      <c r="G30" s="1">
        <v>10495</v>
      </c>
      <c r="H30" s="1">
        <v>22090</v>
      </c>
      <c r="I30" s="2">
        <v>239</v>
      </c>
      <c r="J30" s="1">
        <v>437603</v>
      </c>
      <c r="K30" s="1">
        <v>226221</v>
      </c>
      <c r="L30" s="1">
        <v>1934408</v>
      </c>
      <c r="M30" s="44"/>
      <c r="N30" s="37">
        <f>IFERROR(B30/J30,0)</f>
        <v>9.7647868044780317E-2</v>
      </c>
      <c r="O30" s="38">
        <f>IFERROR(I30/H30,0)</f>
        <v>1.0819375282933454E-2</v>
      </c>
      <c r="P30" s="36">
        <f>D30*250</f>
        <v>115500</v>
      </c>
      <c r="Q30" s="39">
        <f>ABS(P30-B30)/B30</f>
        <v>1.702955699609183</v>
      </c>
    </row>
    <row r="31" spans="1:17" ht="15" thickBot="1" x14ac:dyDescent="0.35">
      <c r="A31" s="41" t="s">
        <v>31</v>
      </c>
      <c r="B31" s="1">
        <v>77197</v>
      </c>
      <c r="C31" s="2"/>
      <c r="D31" s="1">
        <v>1564</v>
      </c>
      <c r="E31" s="2"/>
      <c r="F31" s="1">
        <v>51656</v>
      </c>
      <c r="G31" s="1">
        <v>23977</v>
      </c>
      <c r="H31" s="1">
        <v>25063</v>
      </c>
      <c r="I31" s="2">
        <v>508</v>
      </c>
      <c r="J31" s="1">
        <v>1004215</v>
      </c>
      <c r="K31" s="1">
        <v>326027</v>
      </c>
      <c r="L31" s="1">
        <v>3080156</v>
      </c>
      <c r="M31" s="44"/>
      <c r="N31" s="37">
        <f>IFERROR(B31/J31,0)</f>
        <v>7.687298038766599E-2</v>
      </c>
      <c r="O31" s="38">
        <f>IFERROR(I31/H31,0)</f>
        <v>2.0268922315764274E-2</v>
      </c>
      <c r="P31" s="36">
        <f>D31*250</f>
        <v>391000</v>
      </c>
      <c r="Q31" s="39">
        <f>ABS(P31-B31)/B31</f>
        <v>4.0649636643911036</v>
      </c>
    </row>
    <row r="32" spans="1:17" ht="15" thickBot="1" x14ac:dyDescent="0.35">
      <c r="A32" s="41" t="s">
        <v>42</v>
      </c>
      <c r="B32" s="1">
        <v>8044</v>
      </c>
      <c r="C32" s="2"/>
      <c r="D32" s="2">
        <v>438</v>
      </c>
      <c r="E32" s="2"/>
      <c r="F32" s="1">
        <v>7325</v>
      </c>
      <c r="G32" s="2">
        <v>281</v>
      </c>
      <c r="H32" s="1">
        <v>5916</v>
      </c>
      <c r="I32" s="2">
        <v>322</v>
      </c>
      <c r="J32" s="1">
        <v>278052</v>
      </c>
      <c r="K32" s="1">
        <v>204493</v>
      </c>
      <c r="L32" s="1">
        <v>1359711</v>
      </c>
      <c r="M32" s="44"/>
      <c r="N32" s="37">
        <f>IFERROR(B32/J32,0)</f>
        <v>2.8929840461496412E-2</v>
      </c>
      <c r="O32" s="38">
        <f>IFERROR(I32/H32,0)</f>
        <v>5.442866801893171E-2</v>
      </c>
      <c r="P32" s="36">
        <f>D32*250</f>
        <v>109500</v>
      </c>
      <c r="Q32" s="39">
        <f>ABS(P32-B32)/B32</f>
        <v>12.612630532073595</v>
      </c>
    </row>
    <row r="33" spans="1:17" ht="15" thickBot="1" x14ac:dyDescent="0.35">
      <c r="A33" s="41" t="s">
        <v>8</v>
      </c>
      <c r="B33" s="1">
        <v>205315</v>
      </c>
      <c r="C33" s="2"/>
      <c r="D33" s="1">
        <v>16213</v>
      </c>
      <c r="E33" s="2"/>
      <c r="F33" s="1">
        <v>169693</v>
      </c>
      <c r="G33" s="1">
        <v>19409</v>
      </c>
      <c r="H33" s="1">
        <v>23115</v>
      </c>
      <c r="I33" s="1">
        <v>1825</v>
      </c>
      <c r="J33" s="1">
        <v>3451804</v>
      </c>
      <c r="K33" s="1">
        <v>388621</v>
      </c>
      <c r="L33" s="1">
        <v>8882190</v>
      </c>
      <c r="M33" s="44"/>
      <c r="N33" s="37">
        <f>IFERROR(B33/J33,0)</f>
        <v>5.9480491939866806E-2</v>
      </c>
      <c r="O33" s="38">
        <f>IFERROR(I33/H33,0)</f>
        <v>7.8953060783041318E-2</v>
      </c>
      <c r="P33" s="36">
        <f>D33*250</f>
        <v>4053250</v>
      </c>
      <c r="Q33" s="39">
        <f>ABS(P33-B33)/B33</f>
        <v>18.741616540437864</v>
      </c>
    </row>
    <row r="34" spans="1:17" ht="15" thickBot="1" x14ac:dyDescent="0.35">
      <c r="A34" s="41" t="s">
        <v>44</v>
      </c>
      <c r="B34" s="1">
        <v>28224</v>
      </c>
      <c r="C34" s="2"/>
      <c r="D34" s="2">
        <v>859</v>
      </c>
      <c r="E34" s="2"/>
      <c r="F34" s="1">
        <v>15825</v>
      </c>
      <c r="G34" s="1">
        <v>11540</v>
      </c>
      <c r="H34" s="1">
        <v>13460</v>
      </c>
      <c r="I34" s="2">
        <v>410</v>
      </c>
      <c r="J34" s="1">
        <v>885373</v>
      </c>
      <c r="K34" s="1">
        <v>422244</v>
      </c>
      <c r="L34" s="1">
        <v>2096829</v>
      </c>
      <c r="M34" s="44"/>
      <c r="N34" s="37">
        <f>IFERROR(B34/J34,0)</f>
        <v>3.1878089799440464E-2</v>
      </c>
      <c r="O34" s="38">
        <f>IFERROR(I34/H34,0)</f>
        <v>3.0460624071322436E-2</v>
      </c>
      <c r="P34" s="36">
        <f>D34*250</f>
        <v>214750</v>
      </c>
      <c r="Q34" s="39">
        <f>ABS(P34-B34)/B34</f>
        <v>6.6087726757369616</v>
      </c>
    </row>
    <row r="35" spans="1:17" ht="15" thickBot="1" x14ac:dyDescent="0.35">
      <c r="A35" s="41" t="s">
        <v>7</v>
      </c>
      <c r="B35" s="1">
        <v>486979</v>
      </c>
      <c r="C35" s="2"/>
      <c r="D35" s="1">
        <v>33193</v>
      </c>
      <c r="E35" s="2"/>
      <c r="F35" s="1">
        <v>390249</v>
      </c>
      <c r="G35" s="1">
        <v>63537</v>
      </c>
      <c r="H35" s="1">
        <v>25033</v>
      </c>
      <c r="I35" s="1">
        <v>1706</v>
      </c>
      <c r="J35" s="1">
        <v>10228645</v>
      </c>
      <c r="K35" s="1">
        <v>525798</v>
      </c>
      <c r="L35" s="1">
        <v>19453561</v>
      </c>
      <c r="M35" s="44"/>
      <c r="N35" s="37">
        <f>IFERROR(B35/J35,0)</f>
        <v>4.7609336329494281E-2</v>
      </c>
      <c r="O35" s="38">
        <f>IFERROR(I35/H35,0)</f>
        <v>6.8150041944633089E-2</v>
      </c>
      <c r="P35" s="36">
        <f>D35*250</f>
        <v>8298250</v>
      </c>
      <c r="Q35" s="39">
        <f>ABS(P35-B35)/B35</f>
        <v>16.040262516453481</v>
      </c>
    </row>
    <row r="36" spans="1:17" ht="15" thickBot="1" x14ac:dyDescent="0.35">
      <c r="A36" s="41" t="s">
        <v>24</v>
      </c>
      <c r="B36" s="1">
        <v>198189</v>
      </c>
      <c r="C36" s="2"/>
      <c r="D36" s="1">
        <v>3356</v>
      </c>
      <c r="E36" s="2"/>
      <c r="F36" s="1">
        <v>176422</v>
      </c>
      <c r="G36" s="1">
        <v>18411</v>
      </c>
      <c r="H36" s="1">
        <v>18897</v>
      </c>
      <c r="I36" s="2">
        <v>320</v>
      </c>
      <c r="J36" s="1">
        <v>2870191</v>
      </c>
      <c r="K36" s="1">
        <v>273662</v>
      </c>
      <c r="L36" s="1">
        <v>10488084</v>
      </c>
      <c r="M36" s="44"/>
      <c r="N36" s="37">
        <f>IFERROR(B36/J36,0)</f>
        <v>6.9050805329680151E-2</v>
      </c>
      <c r="O36" s="38">
        <f>IFERROR(I36/H36,0)</f>
        <v>1.6933904852622108E-2</v>
      </c>
      <c r="P36" s="36">
        <f>D36*250</f>
        <v>839000</v>
      </c>
      <c r="Q36" s="39">
        <f>ABS(P36-B36)/B36</f>
        <v>3.2333328287644623</v>
      </c>
    </row>
    <row r="37" spans="1:17" ht="15" thickBot="1" x14ac:dyDescent="0.35">
      <c r="A37" s="41" t="s">
        <v>53</v>
      </c>
      <c r="B37" s="1">
        <v>19451</v>
      </c>
      <c r="C37" s="2"/>
      <c r="D37" s="2">
        <v>212</v>
      </c>
      <c r="E37" s="2"/>
      <c r="F37" s="1">
        <v>15757</v>
      </c>
      <c r="G37" s="1">
        <v>3482</v>
      </c>
      <c r="H37" s="1">
        <v>25524</v>
      </c>
      <c r="I37" s="2">
        <v>278</v>
      </c>
      <c r="J37" s="1">
        <v>233113</v>
      </c>
      <c r="K37" s="1">
        <v>305898</v>
      </c>
      <c r="L37" s="1">
        <v>762062</v>
      </c>
      <c r="M37" s="44"/>
      <c r="N37" s="37">
        <f>IFERROR(B37/J37,0)</f>
        <v>8.3440219979151742E-2</v>
      </c>
      <c r="O37" s="38">
        <f>IFERROR(I37/H37,0)</f>
        <v>1.0891709763359975E-2</v>
      </c>
      <c r="P37" s="36">
        <f>D37*250</f>
        <v>53000</v>
      </c>
      <c r="Q37" s="39">
        <f>ABS(P37-B37)/B37</f>
        <v>1.7247956403269755</v>
      </c>
    </row>
    <row r="38" spans="1:17" ht="15" thickBot="1" x14ac:dyDescent="0.35">
      <c r="A38" s="41" t="s">
        <v>21</v>
      </c>
      <c r="B38" s="1">
        <v>147883</v>
      </c>
      <c r="C38" s="2"/>
      <c r="D38" s="1">
        <v>4729</v>
      </c>
      <c r="E38" s="2"/>
      <c r="F38" s="1">
        <v>127239</v>
      </c>
      <c r="G38" s="1">
        <v>15915</v>
      </c>
      <c r="H38" s="1">
        <v>12651</v>
      </c>
      <c r="I38" s="2">
        <v>405</v>
      </c>
      <c r="J38" s="1">
        <v>2947603</v>
      </c>
      <c r="K38" s="1">
        <v>252167</v>
      </c>
      <c r="L38" s="1">
        <v>11689100</v>
      </c>
      <c r="M38" s="44"/>
      <c r="N38" s="37">
        <f>IFERROR(B38/J38,0)</f>
        <v>5.0170596243795385E-2</v>
      </c>
      <c r="O38" s="38">
        <f>IFERROR(I38/H38,0)</f>
        <v>3.201327958264169E-2</v>
      </c>
      <c r="P38" s="36">
        <f>D38*250</f>
        <v>1182250</v>
      </c>
      <c r="Q38" s="39">
        <f>ABS(P38-B38)/B38</f>
        <v>6.9944956485870584</v>
      </c>
    </row>
    <row r="39" spans="1:17" ht="15" thickBot="1" x14ac:dyDescent="0.35">
      <c r="A39" s="41" t="s">
        <v>46</v>
      </c>
      <c r="B39" s="1">
        <v>81244</v>
      </c>
      <c r="C39" s="2"/>
      <c r="D39" s="2">
        <v>981</v>
      </c>
      <c r="E39" s="2"/>
      <c r="F39" s="1">
        <v>67804</v>
      </c>
      <c r="G39" s="1">
        <v>12459</v>
      </c>
      <c r="H39" s="1">
        <v>20532</v>
      </c>
      <c r="I39" s="2">
        <v>248</v>
      </c>
      <c r="J39" s="1">
        <v>1153358</v>
      </c>
      <c r="K39" s="1">
        <v>291475</v>
      </c>
      <c r="L39" s="1">
        <v>3956971</v>
      </c>
      <c r="M39" s="44"/>
      <c r="N39" s="37">
        <f>IFERROR(B39/J39,0)</f>
        <v>7.0441268019123288E-2</v>
      </c>
      <c r="O39" s="38">
        <f>IFERROR(I39/H39,0)</f>
        <v>1.207870640950711E-2</v>
      </c>
      <c r="P39" s="36">
        <f>D39*250</f>
        <v>245250</v>
      </c>
      <c r="Q39" s="39">
        <f>ABS(P39-B39)/B39</f>
        <v>2.0186844566983408</v>
      </c>
    </row>
    <row r="40" spans="1:17" ht="15" thickBot="1" x14ac:dyDescent="0.35">
      <c r="A40" s="41" t="s">
        <v>37</v>
      </c>
      <c r="B40" s="1">
        <v>31865</v>
      </c>
      <c r="C40" s="2"/>
      <c r="D40" s="2">
        <v>539</v>
      </c>
      <c r="E40" s="2"/>
      <c r="F40" s="1">
        <v>5484</v>
      </c>
      <c r="G40" s="1">
        <v>25842</v>
      </c>
      <c r="H40" s="1">
        <v>7555</v>
      </c>
      <c r="I40" s="2">
        <v>128</v>
      </c>
      <c r="J40" s="1">
        <v>648949</v>
      </c>
      <c r="K40" s="1">
        <v>153862</v>
      </c>
      <c r="L40" s="1">
        <v>4217737</v>
      </c>
      <c r="M40" s="44"/>
      <c r="N40" s="37">
        <f>IFERROR(B40/J40,0)</f>
        <v>4.9102471842933731E-2</v>
      </c>
      <c r="O40" s="38">
        <f>IFERROR(I40/H40,0)</f>
        <v>1.6942422236929187E-2</v>
      </c>
      <c r="P40" s="36">
        <f>D40*250</f>
        <v>134750</v>
      </c>
      <c r="Q40" s="39">
        <f>ABS(P40-B40)/B40</f>
        <v>3.2287776557351324</v>
      </c>
    </row>
    <row r="41" spans="1:17" ht="15" thickBot="1" x14ac:dyDescent="0.35">
      <c r="A41" s="41" t="s">
        <v>19</v>
      </c>
      <c r="B41" s="1">
        <v>158222</v>
      </c>
      <c r="C41" s="2"/>
      <c r="D41" s="1">
        <v>8157</v>
      </c>
      <c r="E41" s="2"/>
      <c r="F41" s="1">
        <v>125785</v>
      </c>
      <c r="G41" s="1">
        <v>24280</v>
      </c>
      <c r="H41" s="1">
        <v>12359</v>
      </c>
      <c r="I41" s="2">
        <v>637</v>
      </c>
      <c r="J41" s="1">
        <v>1961324</v>
      </c>
      <c r="K41" s="1">
        <v>153205</v>
      </c>
      <c r="L41" s="1">
        <v>12801989</v>
      </c>
      <c r="M41" s="44"/>
      <c r="N41" s="37">
        <f>IFERROR(B41/J41,0)</f>
        <v>8.0671016109526011E-2</v>
      </c>
      <c r="O41" s="38">
        <f>IFERROR(I41/H41,0)</f>
        <v>5.1541386843595757E-2</v>
      </c>
      <c r="P41" s="36">
        <f>D41*250</f>
        <v>2039250</v>
      </c>
      <c r="Q41" s="39">
        <f>ABS(P41-B41)/B41</f>
        <v>11.888536360303878</v>
      </c>
    </row>
    <row r="42" spans="1:17" ht="13.5" thickBot="1" x14ac:dyDescent="0.35">
      <c r="A42" s="42" t="s">
        <v>65</v>
      </c>
      <c r="B42" s="1">
        <v>43842</v>
      </c>
      <c r="C42" s="2"/>
      <c r="D42" s="2">
        <v>627</v>
      </c>
      <c r="E42" s="2"/>
      <c r="F42" s="1">
        <v>2267</v>
      </c>
      <c r="G42" s="1">
        <v>40948</v>
      </c>
      <c r="H42" s="1">
        <v>12944</v>
      </c>
      <c r="I42" s="2">
        <v>185</v>
      </c>
      <c r="J42" s="1">
        <v>464073</v>
      </c>
      <c r="K42" s="1">
        <v>137018</v>
      </c>
      <c r="L42" s="1">
        <v>3386941</v>
      </c>
      <c r="M42" s="44"/>
      <c r="N42" s="37">
        <f>IFERROR(B42/J42,0)</f>
        <v>9.4472205881402274E-2</v>
      </c>
      <c r="O42" s="38">
        <f>IFERROR(I42/H42,0)</f>
        <v>1.4292336217552534E-2</v>
      </c>
      <c r="P42" s="36">
        <f>D42*250</f>
        <v>156750</v>
      </c>
      <c r="Q42" s="39">
        <f>ABS(P42-B42)/B42</f>
        <v>2.5753387162994388</v>
      </c>
    </row>
    <row r="43" spans="1:17" ht="15" thickBot="1" x14ac:dyDescent="0.35">
      <c r="A43" s="41" t="s">
        <v>40</v>
      </c>
      <c r="B43" s="1">
        <v>24311</v>
      </c>
      <c r="C43" s="2"/>
      <c r="D43" s="1">
        <v>1106</v>
      </c>
      <c r="E43" s="2"/>
      <c r="F43" s="1">
        <v>2278</v>
      </c>
      <c r="G43" s="1">
        <v>20927</v>
      </c>
      <c r="H43" s="1">
        <v>22949</v>
      </c>
      <c r="I43" s="1">
        <v>1044</v>
      </c>
      <c r="J43" s="1">
        <v>717047</v>
      </c>
      <c r="K43" s="1">
        <v>676867</v>
      </c>
      <c r="L43" s="1">
        <v>1059361</v>
      </c>
      <c r="M43" s="44"/>
      <c r="N43" s="37">
        <f>IFERROR(B43/J43,0)</f>
        <v>3.3904332630915406E-2</v>
      </c>
      <c r="O43" s="38">
        <f>IFERROR(I43/H43,0)</f>
        <v>4.5492178308423024E-2</v>
      </c>
      <c r="P43" s="36">
        <f>D43*250</f>
        <v>276500</v>
      </c>
      <c r="Q43" s="39">
        <f>ABS(P43-B43)/B43</f>
        <v>10.373452346674345</v>
      </c>
    </row>
    <row r="44" spans="1:17" ht="15" thickBot="1" x14ac:dyDescent="0.35">
      <c r="A44" s="41" t="s">
        <v>25</v>
      </c>
      <c r="B44" s="1">
        <v>142707</v>
      </c>
      <c r="C44" s="2"/>
      <c r="D44" s="1">
        <v>3279</v>
      </c>
      <c r="E44" s="2"/>
      <c r="F44" s="1">
        <v>68079</v>
      </c>
      <c r="G44" s="1">
        <v>71349</v>
      </c>
      <c r="H44" s="1">
        <v>27717</v>
      </c>
      <c r="I44" s="2">
        <v>637</v>
      </c>
      <c r="J44" s="1">
        <v>1313306</v>
      </c>
      <c r="K44" s="1">
        <v>255075</v>
      </c>
      <c r="L44" s="1">
        <v>5148714</v>
      </c>
      <c r="M44" s="44"/>
      <c r="N44" s="37">
        <f>IFERROR(B44/J44,0)</f>
        <v>0.10866241378627677</v>
      </c>
      <c r="O44" s="38">
        <f>IFERROR(I44/H44,0)</f>
        <v>2.298228524010535E-2</v>
      </c>
      <c r="P44" s="36">
        <f>D44*250</f>
        <v>819750</v>
      </c>
      <c r="Q44" s="39">
        <f>ABS(P44-B44)/B44</f>
        <v>4.7442872458954364</v>
      </c>
    </row>
    <row r="45" spans="1:17" ht="15" thickBot="1" x14ac:dyDescent="0.35">
      <c r="A45" s="41" t="s">
        <v>54</v>
      </c>
      <c r="B45" s="1">
        <v>20097</v>
      </c>
      <c r="C45" s="2"/>
      <c r="D45" s="2">
        <v>210</v>
      </c>
      <c r="E45" s="2"/>
      <c r="F45" s="1">
        <v>16596</v>
      </c>
      <c r="G45" s="1">
        <v>3291</v>
      </c>
      <c r="H45" s="1">
        <v>22717</v>
      </c>
      <c r="I45" s="2">
        <v>237</v>
      </c>
      <c r="J45" s="1">
        <v>181661</v>
      </c>
      <c r="K45" s="1">
        <v>205346</v>
      </c>
      <c r="L45" s="1">
        <v>884659</v>
      </c>
      <c r="M45" s="44"/>
      <c r="N45" s="37">
        <f>IFERROR(B45/J45,0)</f>
        <v>0.1106291388905709</v>
      </c>
      <c r="O45" s="38">
        <f>IFERROR(I45/H45,0)</f>
        <v>1.0432715587445525E-2</v>
      </c>
      <c r="P45" s="36">
        <f>D45*250</f>
        <v>52500</v>
      </c>
      <c r="Q45" s="39">
        <f>ABS(P45-B45)/B45</f>
        <v>1.612330198537095</v>
      </c>
    </row>
    <row r="46" spans="1:17" ht="15" thickBot="1" x14ac:dyDescent="0.35">
      <c r="A46" s="41" t="s">
        <v>20</v>
      </c>
      <c r="B46" s="1">
        <v>187544</v>
      </c>
      <c r="C46" s="2"/>
      <c r="D46" s="1">
        <v>2310</v>
      </c>
      <c r="E46" s="2"/>
      <c r="F46" s="1">
        <v>171153</v>
      </c>
      <c r="G46" s="1">
        <v>14081</v>
      </c>
      <c r="H46" s="1">
        <v>27462</v>
      </c>
      <c r="I46" s="2">
        <v>338</v>
      </c>
      <c r="J46" s="1">
        <v>2722637</v>
      </c>
      <c r="K46" s="1">
        <v>398677</v>
      </c>
      <c r="L46" s="1">
        <v>6829174</v>
      </c>
      <c r="M46" s="44"/>
      <c r="N46" s="37">
        <f>IFERROR(B46/J46,0)</f>
        <v>6.888321873242742E-2</v>
      </c>
      <c r="O46" s="38">
        <f>IFERROR(I46/H46,0)</f>
        <v>1.2307916393562013E-2</v>
      </c>
      <c r="P46" s="36">
        <f>D46*250</f>
        <v>577500</v>
      </c>
      <c r="Q46" s="39">
        <f>ABS(P46-B46)/B46</f>
        <v>2.0792773962376829</v>
      </c>
    </row>
    <row r="47" spans="1:17" ht="15" thickBot="1" x14ac:dyDescent="0.35">
      <c r="A47" s="41" t="s">
        <v>15</v>
      </c>
      <c r="B47" s="1">
        <v>760941</v>
      </c>
      <c r="C47" s="2"/>
      <c r="D47" s="1">
        <v>15629</v>
      </c>
      <c r="E47" s="2"/>
      <c r="F47" s="1">
        <v>657366</v>
      </c>
      <c r="G47" s="1">
        <v>87946</v>
      </c>
      <c r="H47" s="1">
        <v>26243</v>
      </c>
      <c r="I47" s="2">
        <v>539</v>
      </c>
      <c r="J47" s="1">
        <v>6330568</v>
      </c>
      <c r="K47" s="1">
        <v>218326</v>
      </c>
      <c r="L47" s="1">
        <v>28995881</v>
      </c>
      <c r="M47" s="45"/>
      <c r="N47" s="37">
        <f>IFERROR(B47/J47,0)</f>
        <v>0.12020106252709077</v>
      </c>
      <c r="O47" s="38">
        <f>IFERROR(I47/H47,0)</f>
        <v>2.0538810349426513E-2</v>
      </c>
      <c r="P47" s="36">
        <f>D47*250</f>
        <v>3907250</v>
      </c>
      <c r="Q47" s="39">
        <f>ABS(P47-B47)/B47</f>
        <v>4.1347607764596725</v>
      </c>
    </row>
    <row r="48" spans="1:17" ht="13.5" thickBot="1" x14ac:dyDescent="0.35">
      <c r="A48" s="50" t="s">
        <v>66</v>
      </c>
      <c r="B48" s="51">
        <v>1290</v>
      </c>
      <c r="C48" s="52"/>
      <c r="D48" s="52">
        <v>19</v>
      </c>
      <c r="E48" s="52"/>
      <c r="F48" s="51">
        <v>1208</v>
      </c>
      <c r="G48" s="52">
        <v>63</v>
      </c>
      <c r="H48" s="52"/>
      <c r="I48" s="52"/>
      <c r="J48" s="51">
        <v>19835</v>
      </c>
      <c r="K48" s="52"/>
      <c r="L48" s="52"/>
      <c r="M48" s="44"/>
      <c r="N48" s="37">
        <f>IFERROR(B48/J48,0)</f>
        <v>6.5036551550289895E-2</v>
      </c>
      <c r="O48" s="38">
        <f>IFERROR(I48/H48,0)</f>
        <v>0</v>
      </c>
      <c r="P48" s="36">
        <f>D48*250</f>
        <v>4750</v>
      </c>
      <c r="Q48" s="39">
        <f>ABS(P48-B48)/B48</f>
        <v>2.6821705426356588</v>
      </c>
    </row>
    <row r="49" spans="1:17" ht="15" thickBot="1" x14ac:dyDescent="0.35">
      <c r="A49" s="41" t="s">
        <v>28</v>
      </c>
      <c r="B49" s="1">
        <v>67119</v>
      </c>
      <c r="C49" s="2"/>
      <c r="D49" s="2">
        <v>444</v>
      </c>
      <c r="E49" s="2"/>
      <c r="F49" s="1">
        <v>52860</v>
      </c>
      <c r="G49" s="1">
        <v>13815</v>
      </c>
      <c r="H49" s="1">
        <v>20936</v>
      </c>
      <c r="I49" s="2">
        <v>138</v>
      </c>
      <c r="J49" s="1">
        <v>1006493</v>
      </c>
      <c r="K49" s="1">
        <v>313945</v>
      </c>
      <c r="L49" s="1">
        <v>3205958</v>
      </c>
      <c r="M49" s="44"/>
      <c r="N49" s="37">
        <f>IFERROR(B49/J49,0)</f>
        <v>6.6686007751668414E-2</v>
      </c>
      <c r="O49" s="38">
        <f>IFERROR(I49/H49,0)</f>
        <v>6.591517004203286E-3</v>
      </c>
      <c r="P49" s="36">
        <f>D49*250</f>
        <v>111000</v>
      </c>
      <c r="Q49" s="39">
        <f>ABS(P49-B49)/B49</f>
        <v>0.65377910874715062</v>
      </c>
    </row>
    <row r="50" spans="1:17" ht="15" thickBot="1" x14ac:dyDescent="0.35">
      <c r="A50" s="41" t="s">
        <v>48</v>
      </c>
      <c r="B50" s="1">
        <v>1724</v>
      </c>
      <c r="C50" s="2"/>
      <c r="D50" s="2">
        <v>58</v>
      </c>
      <c r="E50" s="2"/>
      <c r="F50" s="1">
        <v>1566</v>
      </c>
      <c r="G50" s="2">
        <v>100</v>
      </c>
      <c r="H50" s="1">
        <v>2763</v>
      </c>
      <c r="I50" s="2">
        <v>93</v>
      </c>
      <c r="J50" s="1">
        <v>158189</v>
      </c>
      <c r="K50" s="1">
        <v>253512</v>
      </c>
      <c r="L50" s="1">
        <v>623989</v>
      </c>
      <c r="M50" s="44"/>
      <c r="N50" s="37">
        <f>IFERROR(B50/J50,0)</f>
        <v>1.0898355764307253E-2</v>
      </c>
      <c r="O50" s="38">
        <f>IFERROR(I50/H50,0)</f>
        <v>3.3659066232356136E-2</v>
      </c>
      <c r="P50" s="36">
        <f>D50*250</f>
        <v>14500</v>
      </c>
      <c r="Q50" s="39">
        <f>ABS(P50-B50)/B50</f>
        <v>7.4106728538283066</v>
      </c>
    </row>
    <row r="51" spans="1:17" ht="15" thickBot="1" x14ac:dyDescent="0.35">
      <c r="A51" s="41" t="s">
        <v>29</v>
      </c>
      <c r="B51" s="1">
        <v>143492</v>
      </c>
      <c r="C51" s="2"/>
      <c r="D51" s="1">
        <v>3113</v>
      </c>
      <c r="E51" s="2"/>
      <c r="F51" s="1">
        <v>17099</v>
      </c>
      <c r="G51" s="1">
        <v>123280</v>
      </c>
      <c r="H51" s="1">
        <v>16811</v>
      </c>
      <c r="I51" s="2">
        <v>365</v>
      </c>
      <c r="J51" s="1">
        <v>2098320</v>
      </c>
      <c r="K51" s="1">
        <v>245834</v>
      </c>
      <c r="L51" s="1">
        <v>8535519</v>
      </c>
      <c r="M51" s="44"/>
      <c r="N51" s="37">
        <f>IFERROR(B51/J51,0)</f>
        <v>6.8384231194479395E-2</v>
      </c>
      <c r="O51" s="38">
        <f>IFERROR(I51/H51,0)</f>
        <v>2.1711974302540002E-2</v>
      </c>
      <c r="P51" s="36">
        <f>D51*250</f>
        <v>778250</v>
      </c>
      <c r="Q51" s="39">
        <f>ABS(P51-B51)/B51</f>
        <v>4.4236473113483674</v>
      </c>
    </row>
    <row r="52" spans="1:17" ht="15" thickBot="1" x14ac:dyDescent="0.35">
      <c r="A52" s="41" t="s">
        <v>9</v>
      </c>
      <c r="B52" s="1">
        <v>87453</v>
      </c>
      <c r="C52" s="2"/>
      <c r="D52" s="1">
        <v>2080</v>
      </c>
      <c r="E52" s="2"/>
      <c r="F52" s="1">
        <v>41729</v>
      </c>
      <c r="G52" s="1">
        <v>43644</v>
      </c>
      <c r="H52" s="1">
        <v>11484</v>
      </c>
      <c r="I52" s="2">
        <v>273</v>
      </c>
      <c r="J52" s="1">
        <v>1783279</v>
      </c>
      <c r="K52" s="1">
        <v>234183</v>
      </c>
      <c r="L52" s="1">
        <v>7614893</v>
      </c>
      <c r="M52" s="44"/>
      <c r="N52" s="37">
        <f>IFERROR(B52/J52,0)</f>
        <v>4.9040559553496677E-2</v>
      </c>
      <c r="O52" s="38">
        <f>IFERROR(I52/H52,0)</f>
        <v>2.3772204806687566E-2</v>
      </c>
      <c r="P52" s="36">
        <f>D52*250</f>
        <v>520000</v>
      </c>
      <c r="Q52" s="39">
        <f>ABS(P52-B52)/B52</f>
        <v>4.9460510216916518</v>
      </c>
    </row>
    <row r="53" spans="1:17" ht="15" thickBot="1" x14ac:dyDescent="0.35">
      <c r="A53" s="41" t="s">
        <v>56</v>
      </c>
      <c r="B53" s="1">
        <v>14706</v>
      </c>
      <c r="C53" s="2"/>
      <c r="D53" s="2">
        <v>325</v>
      </c>
      <c r="E53" s="2"/>
      <c r="F53" s="1">
        <v>10831</v>
      </c>
      <c r="G53" s="1">
        <v>3550</v>
      </c>
      <c r="H53" s="1">
        <v>8206</v>
      </c>
      <c r="I53" s="2">
        <v>181</v>
      </c>
      <c r="J53" s="1">
        <v>528658</v>
      </c>
      <c r="K53" s="1">
        <v>294986</v>
      </c>
      <c r="L53" s="1">
        <v>1792147</v>
      </c>
      <c r="M53" s="44"/>
      <c r="N53" s="37">
        <f>IFERROR(B53/J53,0)</f>
        <v>2.7817606089381035E-2</v>
      </c>
      <c r="O53" s="38">
        <f>IFERROR(I53/H53,0)</f>
        <v>2.2057031440409457E-2</v>
      </c>
      <c r="P53" s="36">
        <f>D53*250</f>
        <v>81250</v>
      </c>
      <c r="Q53" s="39">
        <f>ABS(P53-B53)/B53</f>
        <v>4.524955800353597</v>
      </c>
    </row>
    <row r="54" spans="1:17" ht="15" thickBot="1" x14ac:dyDescent="0.35">
      <c r="A54" s="41" t="s">
        <v>22</v>
      </c>
      <c r="B54" s="1">
        <v>108324</v>
      </c>
      <c r="C54" s="2"/>
      <c r="D54" s="1">
        <v>1265</v>
      </c>
      <c r="E54" s="2"/>
      <c r="F54" s="1">
        <v>90726</v>
      </c>
      <c r="G54" s="1">
        <v>16333</v>
      </c>
      <c r="H54" s="1">
        <v>18605</v>
      </c>
      <c r="I54" s="2">
        <v>217</v>
      </c>
      <c r="J54" s="1">
        <v>1479394</v>
      </c>
      <c r="K54" s="1">
        <v>254085</v>
      </c>
      <c r="L54" s="1">
        <v>5822434</v>
      </c>
      <c r="M54" s="44"/>
      <c r="N54" s="37">
        <f>IFERROR(B54/J54,0)</f>
        <v>7.3221873280545954E-2</v>
      </c>
      <c r="O54" s="38">
        <f>IFERROR(I54/H54,0)</f>
        <v>1.166353130878796E-2</v>
      </c>
      <c r="P54" s="36">
        <f>D54*250</f>
        <v>316250</v>
      </c>
      <c r="Q54" s="39">
        <f>ABS(P54-B54)/B54</f>
        <v>1.9194822938591634</v>
      </c>
    </row>
    <row r="55" spans="1:17" ht="15" thickBot="1" x14ac:dyDescent="0.35">
      <c r="A55" s="48" t="s">
        <v>55</v>
      </c>
      <c r="B55" s="29">
        <v>5305</v>
      </c>
      <c r="C55" s="13"/>
      <c r="D55" s="13">
        <v>50</v>
      </c>
      <c r="E55" s="13"/>
      <c r="F55" s="29">
        <v>4364</v>
      </c>
      <c r="G55" s="13">
        <v>891</v>
      </c>
      <c r="H55" s="29">
        <v>9166</v>
      </c>
      <c r="I55" s="13">
        <v>86</v>
      </c>
      <c r="J55" s="29">
        <v>152846</v>
      </c>
      <c r="K55" s="29">
        <v>264093</v>
      </c>
      <c r="L55" s="29">
        <v>578759</v>
      </c>
      <c r="M55" s="44"/>
      <c r="N55" s="37">
        <f>IFERROR(B55/J55,0)</f>
        <v>3.4708137602554208E-2</v>
      </c>
      <c r="O55" s="38">
        <f>IFERROR(I55/H55,0)</f>
        <v>9.3825005454942177E-3</v>
      </c>
      <c r="P55" s="36">
        <f>D55*250</f>
        <v>12500</v>
      </c>
      <c r="Q55" s="39">
        <f>ABS(P55-B55)/B55</f>
        <v>1.3562676720075399</v>
      </c>
    </row>
    <row r="56" spans="1:17" ht="13.5" thickBot="1" x14ac:dyDescent="0.35">
      <c r="A56" s="3"/>
      <c r="B56" s="1"/>
      <c r="C56" s="2"/>
      <c r="D56" s="2"/>
      <c r="E56" s="2"/>
      <c r="F56" s="2"/>
      <c r="G56" s="1"/>
      <c r="H56" s="2"/>
      <c r="I56" s="2"/>
      <c r="J56" s="1"/>
      <c r="K56" s="1"/>
      <c r="L56" s="5"/>
      <c r="M56" s="46"/>
      <c r="N56" s="28"/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46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1"/>
      <c r="I58" s="2"/>
      <c r="J58" s="1"/>
      <c r="K58" s="1"/>
      <c r="L58" s="5"/>
      <c r="M58" s="46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46"/>
      <c r="N59" s="28"/>
    </row>
    <row r="60" spans="1:17" ht="15" thickBot="1" x14ac:dyDescent="0.35">
      <c r="A60" s="3"/>
      <c r="B60" s="2"/>
      <c r="C60" s="2"/>
      <c r="D60" s="2"/>
      <c r="E60" s="2"/>
      <c r="F60" s="2"/>
      <c r="G60" s="2"/>
      <c r="H60" s="2"/>
      <c r="I60" s="2"/>
      <c r="J60" s="1"/>
      <c r="K60" s="1"/>
      <c r="L60" s="6"/>
      <c r="M60" s="47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47"/>
    </row>
    <row r="62" spans="1:17" ht="13.5" thickBot="1" x14ac:dyDescent="0.35">
      <c r="A62" s="3"/>
      <c r="B62" s="1"/>
      <c r="C62" s="2"/>
      <c r="D62" s="2"/>
      <c r="E62" s="2"/>
      <c r="F62" s="2"/>
      <c r="G62" s="1"/>
      <c r="H62" s="2"/>
      <c r="I62" s="2"/>
      <c r="J62" s="1"/>
      <c r="K62" s="1"/>
      <c r="L62" s="5"/>
      <c r="M62" s="46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46"/>
      <c r="N63" s="28"/>
    </row>
    <row r="64" spans="1:17" ht="13.5" thickBot="1" x14ac:dyDescent="0.35">
      <c r="A64" s="3"/>
      <c r="B64" s="2"/>
      <c r="C64" s="2"/>
      <c r="D64" s="2"/>
      <c r="E64" s="2"/>
      <c r="F64" s="2"/>
      <c r="G64" s="2"/>
      <c r="H64" s="2"/>
      <c r="I64" s="2"/>
      <c r="J64" s="1"/>
      <c r="K64" s="1"/>
      <c r="L64" s="5"/>
      <c r="M64" s="46"/>
      <c r="N64" s="28"/>
    </row>
    <row r="65" spans="1:13" ht="13.5" thickBot="1" x14ac:dyDescent="0.35">
      <c r="A65" s="12"/>
      <c r="B65" s="13"/>
      <c r="C65" s="13"/>
      <c r="D65" s="13"/>
      <c r="E65" s="13"/>
      <c r="F65" s="13"/>
      <c r="G65" s="13"/>
      <c r="H65" s="13"/>
      <c r="I65" s="13"/>
      <c r="J65" s="29"/>
      <c r="K65" s="29"/>
      <c r="L65" s="30"/>
      <c r="M65" s="46"/>
    </row>
  </sheetData>
  <autoFilter ref="A1:Q65" xr:uid="{12D28914-9960-424B-9191-A9DEC2EE988A}">
    <sortState xmlns:xlrd2="http://schemas.microsoft.com/office/spreadsheetml/2017/richdata2" ref="A2:Q65">
      <sortCondition ref="A1:A65"/>
    </sortState>
  </autoFilter>
  <conditionalFormatting sqref="N2:N55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2165DD2A-2FB1-4A7D-ADCC-41B050659AE7}"/>
    <hyperlink ref="A47" r:id="rId2" display="https://www.worldometers.info/coronavirus/usa/texas/" xr:uid="{C385C1F6-9D85-456A-A313-555B049D3BFF}"/>
    <hyperlink ref="A11" r:id="rId3" display="https://www.worldometers.info/coronavirus/usa/florida/" xr:uid="{A8408F27-5CAC-440B-B3EC-4A8452FB0518}"/>
    <hyperlink ref="A35" r:id="rId4" display="https://www.worldometers.info/coronavirus/usa/new-york/" xr:uid="{29435D74-FBEF-49F7-89B3-F3F53348FAA0}"/>
    <hyperlink ref="A12" r:id="rId5" display="https://www.worldometers.info/coronavirus/usa/georgia/" xr:uid="{A2E98151-318F-44E1-AA55-507CB2B23D67}"/>
    <hyperlink ref="A16" r:id="rId6" display="https://www.worldometers.info/coronavirus/usa/illinois/" xr:uid="{680B093F-FDD9-4481-B7E7-444E9DB2D853}"/>
    <hyperlink ref="A4" r:id="rId7" display="https://www.worldometers.info/coronavirus/usa/arizona/" xr:uid="{DC83434A-E375-48FF-9A2F-3C696261995F}"/>
    <hyperlink ref="A33" r:id="rId8" display="https://www.worldometers.info/coronavirus/usa/new-jersey/" xr:uid="{987D083F-3554-47EC-B312-65515DDC3232}"/>
    <hyperlink ref="A36" r:id="rId9" display="https://www.worldometers.info/coronavirus/usa/north-carolina/" xr:uid="{8430E8CE-6541-4A20-8BE0-F1B2AD0132A4}"/>
    <hyperlink ref="A46" r:id="rId10" display="https://www.worldometers.info/coronavirus/usa/tennessee/" xr:uid="{7058A6E6-8D33-4270-BD2D-486369D40672}"/>
    <hyperlink ref="A21" r:id="rId11" display="https://www.worldometers.info/coronavirus/usa/louisiana/" xr:uid="{B32C2111-0F1B-4DC7-85D1-DB5E86913A2D}"/>
    <hyperlink ref="A41" r:id="rId12" display="https://www.worldometers.info/coronavirus/usa/pennsylvania/" xr:uid="{F933AF33-820B-411D-A224-DA28FA49BAA3}"/>
    <hyperlink ref="A2" r:id="rId13" display="https://www.worldometers.info/coronavirus/usa/alabama/" xr:uid="{98EB30A0-13C8-4271-8A07-139C1BD6DE8C}"/>
    <hyperlink ref="A38" r:id="rId14" display="https://www.worldometers.info/coronavirus/usa/ohio/" xr:uid="{FB162549-247E-42C4-8DFE-02E50364322C}"/>
    <hyperlink ref="A51" r:id="rId15" display="https://www.worldometers.info/coronavirus/usa/virginia/" xr:uid="{90B6E7A1-1F6E-4E39-8EB4-D8042C195122}"/>
    <hyperlink ref="A44" r:id="rId16" display="https://www.worldometers.info/coronavirus/usa/south-carolina/" xr:uid="{BDC8AECE-F0D3-46E9-86BF-C9CA19378D0C}"/>
    <hyperlink ref="A25" r:id="rId17" display="https://www.worldometers.info/coronavirus/usa/michigan/" xr:uid="{D376009E-BA1C-4DB9-934E-9E0AC3EF830E}"/>
    <hyperlink ref="A24" r:id="rId18" display="https://www.worldometers.info/coronavirus/usa/massachusetts/" xr:uid="{1A8108FE-F4AF-44C3-8308-D659DF37279A}"/>
    <hyperlink ref="A28" r:id="rId19" display="https://www.worldometers.info/coronavirus/usa/missouri/" xr:uid="{FB7988B1-0DC3-4818-916C-D386C7297880}"/>
    <hyperlink ref="A23" r:id="rId20" display="https://www.worldometers.info/coronavirus/usa/maryland/" xr:uid="{FFAFC77E-FBCE-4084-AFEF-CC3D6A05EB52}"/>
    <hyperlink ref="A17" r:id="rId21" display="https://www.worldometers.info/coronavirus/usa/indiana/" xr:uid="{00717BD2-A3C3-4CC2-BD65-B8E12BBC0C0C}"/>
    <hyperlink ref="A54" r:id="rId22" display="https://www.worldometers.info/coronavirus/usa/wisconsin/" xr:uid="{BAAC363E-39DE-4C35-92CA-83E1E49937DE}"/>
    <hyperlink ref="A27" r:id="rId23" display="https://www.worldometers.info/coronavirus/usa/mississippi/" xr:uid="{828619D5-6C3B-4A69-A56D-44C09E215065}"/>
    <hyperlink ref="A26" r:id="rId24" display="https://www.worldometers.info/coronavirus/usa/minnesota/" xr:uid="{B8EA57FC-3DFA-4C30-8A97-5C8AAB6D7BAE}"/>
    <hyperlink ref="A52" r:id="rId25" display="https://www.worldometers.info/coronavirus/usa/washington/" xr:uid="{A0B50126-581A-4A5E-BBE3-76F3A71C1E54}"/>
    <hyperlink ref="A18" r:id="rId26" display="https://www.worldometers.info/coronavirus/usa/iowa/" xr:uid="{B65C55EC-22DD-432B-8D9A-FD33540A926E}"/>
    <hyperlink ref="A39" r:id="rId27" display="https://www.worldometers.info/coronavirus/usa/oklahoma/" xr:uid="{19CA6EF5-E9F2-458F-8954-3B34CB8CE7EB}"/>
    <hyperlink ref="A5" r:id="rId28" display="https://www.worldometers.info/coronavirus/usa/arkansas/" xr:uid="{5D6CA1A2-E2A7-43A4-8C6F-F17B00631A1C}"/>
    <hyperlink ref="A31" r:id="rId29" display="https://www.worldometers.info/coronavirus/usa/nevada/" xr:uid="{474828E1-9A9B-43C2-A97D-7446D52F9C92}"/>
    <hyperlink ref="A7" r:id="rId30" display="https://www.worldometers.info/coronavirus/usa/colorado/" xr:uid="{602BEF93-F51B-4A67-B441-210A0E519C7B}"/>
    <hyperlink ref="A49" r:id="rId31" display="https://www.worldometers.info/coronavirus/usa/utah/" xr:uid="{44216066-4443-478D-A631-B74DDF09A9A9}"/>
    <hyperlink ref="A20" r:id="rId32" display="https://www.worldometers.info/coronavirus/usa/kentucky/" xr:uid="{44C62C6B-F04F-4CD7-9A6D-FB07260A0861}"/>
    <hyperlink ref="A8" r:id="rId33" display="https://www.worldometers.info/coronavirus/usa/connecticut/" xr:uid="{D93896F2-54AB-4530-AD1F-0C66F5745290}"/>
    <hyperlink ref="A19" r:id="rId34" display="https://www.worldometers.info/coronavirus/usa/kansas/" xr:uid="{3F2E7F0E-53C1-4A9E-A86F-2E7F2491458A}"/>
    <hyperlink ref="A30" r:id="rId35" display="https://www.worldometers.info/coronavirus/usa/nebraska/" xr:uid="{69B7D080-F127-41BF-8C41-B1E00098FA3E}"/>
    <hyperlink ref="A15" r:id="rId36" display="https://www.worldometers.info/coronavirus/usa/idaho/" xr:uid="{B7A0A622-263C-4149-8DA8-2976FCFB00AE}"/>
    <hyperlink ref="A40" r:id="rId37" display="https://www.worldometers.info/coronavirus/usa/oregon/" xr:uid="{F64D517B-2F82-42B4-A431-52CCDA656029}"/>
    <hyperlink ref="A34" r:id="rId38" display="https://www.worldometers.info/coronavirus/usa/new-mexico/" xr:uid="{4BDACD76-923C-470F-A5E8-F4958D4ED924}"/>
    <hyperlink ref="A43" r:id="rId39" display="https://www.worldometers.info/coronavirus/usa/rhode-island/" xr:uid="{C90C7D6C-7C6C-40D3-8E59-49992EB5FA11}"/>
    <hyperlink ref="A45" r:id="rId40" display="https://www.worldometers.info/coronavirus/usa/south-dakota/" xr:uid="{D3B3C755-4105-4A80-9744-279385DA04B7}"/>
    <hyperlink ref="A9" r:id="rId41" display="https://www.worldometers.info/coronavirus/usa/delaware/" xr:uid="{C111BB88-E9FD-4BBF-BBBF-6D113CC4BD31}"/>
    <hyperlink ref="A37" r:id="rId42" display="https://www.worldometers.info/coronavirus/usa/north-dakota/" xr:uid="{F71E24A6-A2C4-48D9-B8EA-716BCCB92F4B}"/>
    <hyperlink ref="A10" r:id="rId43" display="https://www.worldometers.info/coronavirus/usa/district-of-columbia/" xr:uid="{1C464E65-7BA2-484F-8E9E-E2470E4515D2}"/>
    <hyperlink ref="A53" r:id="rId44" display="https://www.worldometers.info/coronavirus/usa/west-virginia/" xr:uid="{19142131-E8E1-41FE-BE3B-88C48D8B5484}"/>
    <hyperlink ref="A14" r:id="rId45" display="https://www.worldometers.info/coronavirus/usa/hawaii/" xr:uid="{F0BCB116-1F5D-422E-A598-C1FD574D986B}"/>
    <hyperlink ref="A29" r:id="rId46" display="https://www.worldometers.info/coronavirus/usa/montana/" xr:uid="{9D28E694-AC2E-4D58-AFF4-E3A45CA45EA6}"/>
    <hyperlink ref="A32" r:id="rId47" display="https://www.worldometers.info/coronavirus/usa/new-hampshire/" xr:uid="{46394C0A-7E1D-4D33-B24A-DE0C9D2CF6AB}"/>
    <hyperlink ref="A3" r:id="rId48" display="https://www.worldometers.info/coronavirus/usa/alaska/" xr:uid="{C5AB3E53-3F0E-4922-A04D-E3C9E379D660}"/>
    <hyperlink ref="A55" r:id="rId49" display="https://www.worldometers.info/coronavirus/usa/wyoming/" xr:uid="{4BBA2B4F-B9CA-461B-8C5F-0DBC766B938C}"/>
    <hyperlink ref="A22" r:id="rId50" display="https://www.worldometers.info/coronavirus/usa/maine/" xr:uid="{7989366E-0AFF-4F0A-8AE2-611507F02307}"/>
    <hyperlink ref="A50" r:id="rId51" display="https://www.worldometers.info/coronavirus/usa/vermont/" xr:uid="{415FE15A-3E9C-4626-99C3-008C50C7036B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8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3"/>
  </cols>
  <sheetData>
    <row r="1" spans="1:2" ht="15" thickBot="1" x14ac:dyDescent="0.4"/>
    <row r="2" spans="1:2" ht="15" thickBot="1" x14ac:dyDescent="0.4">
      <c r="A2" s="41" t="s">
        <v>36</v>
      </c>
      <c r="B2" s="31">
        <v>2506</v>
      </c>
    </row>
    <row r="3" spans="1:2" ht="15" thickBot="1" x14ac:dyDescent="0.4">
      <c r="A3" s="41" t="s">
        <v>52</v>
      </c>
      <c r="B3" s="31">
        <v>46</v>
      </c>
    </row>
    <row r="4" spans="1:2" ht="15" thickBot="1" x14ac:dyDescent="0.4">
      <c r="A4" s="41" t="s">
        <v>33</v>
      </c>
      <c r="B4" s="31">
        <v>5559</v>
      </c>
    </row>
    <row r="5" spans="1:2" ht="15" thickBot="1" x14ac:dyDescent="0.4">
      <c r="A5" s="41" t="s">
        <v>34</v>
      </c>
      <c r="B5" s="31">
        <v>1246</v>
      </c>
    </row>
    <row r="6" spans="1:2" ht="15" thickBot="1" x14ac:dyDescent="0.4">
      <c r="A6" s="41" t="s">
        <v>10</v>
      </c>
      <c r="B6" s="31">
        <v>15403</v>
      </c>
    </row>
    <row r="7" spans="1:2" ht="15" thickBot="1" x14ac:dyDescent="0.4">
      <c r="A7" s="41" t="s">
        <v>18</v>
      </c>
      <c r="B7" s="31">
        <v>2033</v>
      </c>
    </row>
    <row r="8" spans="1:2" ht="15" thickBot="1" x14ac:dyDescent="0.4">
      <c r="A8" s="41" t="s">
        <v>23</v>
      </c>
      <c r="B8" s="31">
        <v>4499</v>
      </c>
    </row>
    <row r="9" spans="1:2" ht="15" thickBot="1" x14ac:dyDescent="0.4">
      <c r="A9" s="41" t="s">
        <v>43</v>
      </c>
      <c r="B9" s="31">
        <v>630</v>
      </c>
    </row>
    <row r="10" spans="1:2" ht="29.5" thickBot="1" x14ac:dyDescent="0.4">
      <c r="A10" s="41" t="s">
        <v>63</v>
      </c>
      <c r="B10" s="31">
        <v>621</v>
      </c>
    </row>
    <row r="11" spans="1:2" ht="15" thickBot="1" x14ac:dyDescent="0.4">
      <c r="A11" s="41" t="s">
        <v>13</v>
      </c>
      <c r="B11" s="31">
        <v>13795</v>
      </c>
    </row>
    <row r="12" spans="1:2" ht="15" thickBot="1" x14ac:dyDescent="0.4">
      <c r="A12" s="41" t="s">
        <v>16</v>
      </c>
      <c r="B12" s="31">
        <v>6822</v>
      </c>
    </row>
    <row r="13" spans="1:2" ht="15" thickBot="1" x14ac:dyDescent="0.4">
      <c r="A13" s="42" t="s">
        <v>64</v>
      </c>
      <c r="B13" s="31">
        <v>38</v>
      </c>
    </row>
    <row r="14" spans="1:2" ht="15" thickBot="1" x14ac:dyDescent="0.4">
      <c r="A14" s="41" t="s">
        <v>47</v>
      </c>
      <c r="B14" s="31">
        <v>124</v>
      </c>
    </row>
    <row r="15" spans="1:2" ht="15" thickBot="1" x14ac:dyDescent="0.4">
      <c r="A15" s="41" t="s">
        <v>49</v>
      </c>
      <c r="B15" s="31">
        <v>457</v>
      </c>
    </row>
    <row r="16" spans="1:2" ht="15" thickBot="1" x14ac:dyDescent="0.4">
      <c r="A16" s="41" t="s">
        <v>12</v>
      </c>
      <c r="B16" s="31">
        <v>8774</v>
      </c>
    </row>
    <row r="17" spans="1:2" ht="15" thickBot="1" x14ac:dyDescent="0.4">
      <c r="A17" s="41" t="s">
        <v>27</v>
      </c>
      <c r="B17" s="31">
        <v>3548</v>
      </c>
    </row>
    <row r="18" spans="1:2" ht="15" thickBot="1" x14ac:dyDescent="0.4">
      <c r="A18" s="41" t="s">
        <v>41</v>
      </c>
      <c r="B18" s="31">
        <v>1303</v>
      </c>
    </row>
    <row r="19" spans="1:2" ht="15" thickBot="1" x14ac:dyDescent="0.4">
      <c r="A19" s="41" t="s">
        <v>45</v>
      </c>
      <c r="B19" s="31">
        <v>633</v>
      </c>
    </row>
    <row r="20" spans="1:2" ht="15" thickBot="1" x14ac:dyDescent="0.4">
      <c r="A20" s="41" t="s">
        <v>38</v>
      </c>
      <c r="B20" s="31">
        <v>1137</v>
      </c>
    </row>
    <row r="21" spans="1:2" ht="15" thickBot="1" x14ac:dyDescent="0.4">
      <c r="A21" s="41" t="s">
        <v>14</v>
      </c>
      <c r="B21" s="31">
        <v>5423</v>
      </c>
    </row>
    <row r="22" spans="1:2" ht="15" thickBot="1" x14ac:dyDescent="0.4">
      <c r="A22" s="41" t="s">
        <v>39</v>
      </c>
      <c r="B22" s="31">
        <v>140</v>
      </c>
    </row>
    <row r="23" spans="1:2" ht="15" thickBot="1" x14ac:dyDescent="0.4">
      <c r="A23" s="41" t="s">
        <v>26</v>
      </c>
      <c r="B23" s="31">
        <v>3909</v>
      </c>
    </row>
    <row r="24" spans="1:2" ht="15" thickBot="1" x14ac:dyDescent="0.4">
      <c r="A24" s="41" t="s">
        <v>17</v>
      </c>
      <c r="B24" s="31">
        <v>9362</v>
      </c>
    </row>
    <row r="25" spans="1:2" ht="15" thickBot="1" x14ac:dyDescent="0.4">
      <c r="A25" s="41" t="s">
        <v>11</v>
      </c>
      <c r="B25" s="31">
        <v>7019</v>
      </c>
    </row>
    <row r="26" spans="1:2" ht="15" thickBot="1" x14ac:dyDescent="0.4">
      <c r="A26" s="41" t="s">
        <v>32</v>
      </c>
      <c r="B26" s="31">
        <v>2040</v>
      </c>
    </row>
    <row r="27" spans="1:2" ht="15" thickBot="1" x14ac:dyDescent="0.4">
      <c r="A27" s="41" t="s">
        <v>30</v>
      </c>
      <c r="B27" s="31">
        <v>2874</v>
      </c>
    </row>
    <row r="28" spans="1:2" ht="15" thickBot="1" x14ac:dyDescent="0.4">
      <c r="A28" s="41" t="s">
        <v>35</v>
      </c>
      <c r="B28" s="31">
        <v>2112</v>
      </c>
    </row>
    <row r="29" spans="1:2" ht="15" thickBot="1" x14ac:dyDescent="0.4">
      <c r="A29" s="41" t="s">
        <v>51</v>
      </c>
      <c r="B29" s="31">
        <v>165</v>
      </c>
    </row>
    <row r="30" spans="1:2" ht="15" thickBot="1" x14ac:dyDescent="0.4">
      <c r="A30" s="41" t="s">
        <v>50</v>
      </c>
      <c r="B30" s="31">
        <v>462</v>
      </c>
    </row>
    <row r="31" spans="1:2" ht="15" thickBot="1" x14ac:dyDescent="0.4">
      <c r="A31" s="41" t="s">
        <v>31</v>
      </c>
      <c r="B31" s="31">
        <v>1564</v>
      </c>
    </row>
    <row r="32" spans="1:2" ht="29.5" thickBot="1" x14ac:dyDescent="0.4">
      <c r="A32" s="41" t="s">
        <v>42</v>
      </c>
      <c r="B32" s="31">
        <v>438</v>
      </c>
    </row>
    <row r="33" spans="1:2" ht="15" thickBot="1" x14ac:dyDescent="0.4">
      <c r="A33" s="41" t="s">
        <v>8</v>
      </c>
      <c r="B33" s="31">
        <v>16213</v>
      </c>
    </row>
    <row r="34" spans="1:2" ht="15" thickBot="1" x14ac:dyDescent="0.4">
      <c r="A34" s="41" t="s">
        <v>44</v>
      </c>
      <c r="B34" s="31">
        <v>859</v>
      </c>
    </row>
    <row r="35" spans="1:2" ht="15" thickBot="1" x14ac:dyDescent="0.4">
      <c r="A35" s="41" t="s">
        <v>7</v>
      </c>
      <c r="B35" s="31">
        <v>33193</v>
      </c>
    </row>
    <row r="36" spans="1:2" ht="15" thickBot="1" x14ac:dyDescent="0.4">
      <c r="A36" s="41" t="s">
        <v>24</v>
      </c>
      <c r="B36" s="31">
        <v>3356</v>
      </c>
    </row>
    <row r="37" spans="1:2" ht="15" thickBot="1" x14ac:dyDescent="0.4">
      <c r="A37" s="41" t="s">
        <v>53</v>
      </c>
      <c r="B37" s="31">
        <v>212</v>
      </c>
    </row>
    <row r="38" spans="1:2" ht="15" thickBot="1" x14ac:dyDescent="0.4">
      <c r="A38" s="41" t="s">
        <v>21</v>
      </c>
      <c r="B38" s="31">
        <v>4729</v>
      </c>
    </row>
    <row r="39" spans="1:2" ht="15" thickBot="1" x14ac:dyDescent="0.4">
      <c r="A39" s="41" t="s">
        <v>46</v>
      </c>
      <c r="B39" s="31">
        <v>981</v>
      </c>
    </row>
    <row r="40" spans="1:2" ht="15" thickBot="1" x14ac:dyDescent="0.4">
      <c r="A40" s="41" t="s">
        <v>37</v>
      </c>
      <c r="B40" s="31">
        <v>539</v>
      </c>
    </row>
    <row r="41" spans="1:2" ht="15" thickBot="1" x14ac:dyDescent="0.4">
      <c r="A41" s="41" t="s">
        <v>19</v>
      </c>
      <c r="B41" s="31">
        <v>8157</v>
      </c>
    </row>
    <row r="42" spans="1:2" ht="15" thickBot="1" x14ac:dyDescent="0.4">
      <c r="A42" s="42" t="s">
        <v>65</v>
      </c>
      <c r="B42" s="31">
        <v>627</v>
      </c>
    </row>
    <row r="43" spans="1:2" ht="15" thickBot="1" x14ac:dyDescent="0.4">
      <c r="A43" s="41" t="s">
        <v>40</v>
      </c>
      <c r="B43" s="31">
        <v>1106</v>
      </c>
    </row>
    <row r="44" spans="1:2" ht="15" thickBot="1" x14ac:dyDescent="0.4">
      <c r="A44" s="41" t="s">
        <v>25</v>
      </c>
      <c r="B44" s="31">
        <v>3279</v>
      </c>
    </row>
    <row r="45" spans="1:2" ht="15" thickBot="1" x14ac:dyDescent="0.4">
      <c r="A45" s="41" t="s">
        <v>54</v>
      </c>
      <c r="B45" s="31">
        <v>210</v>
      </c>
    </row>
    <row r="46" spans="1:2" ht="15" thickBot="1" x14ac:dyDescent="0.4">
      <c r="A46" s="41" t="s">
        <v>20</v>
      </c>
      <c r="B46" s="31">
        <v>2310</v>
      </c>
    </row>
    <row r="47" spans="1:2" ht="15" thickBot="1" x14ac:dyDescent="0.4">
      <c r="A47" s="41" t="s">
        <v>15</v>
      </c>
      <c r="B47" s="31">
        <v>15629</v>
      </c>
    </row>
    <row r="48" spans="1:2" ht="21.5" thickBot="1" x14ac:dyDescent="0.4">
      <c r="A48" s="50" t="s">
        <v>66</v>
      </c>
      <c r="B48" s="57">
        <v>19</v>
      </c>
    </row>
    <row r="49" spans="1:2" ht="15" thickBot="1" x14ac:dyDescent="0.4">
      <c r="A49" s="41" t="s">
        <v>28</v>
      </c>
      <c r="B49" s="31">
        <v>444</v>
      </c>
    </row>
    <row r="50" spans="1:2" ht="15" thickBot="1" x14ac:dyDescent="0.4">
      <c r="A50" s="41" t="s">
        <v>48</v>
      </c>
      <c r="B50" s="31">
        <v>58</v>
      </c>
    </row>
    <row r="51" spans="1:2" ht="15" thickBot="1" x14ac:dyDescent="0.4">
      <c r="A51" s="41" t="s">
        <v>29</v>
      </c>
      <c r="B51" s="31">
        <v>3113</v>
      </c>
    </row>
    <row r="52" spans="1:2" ht="15" thickBot="1" x14ac:dyDescent="0.4">
      <c r="A52" s="41" t="s">
        <v>9</v>
      </c>
      <c r="B52" s="31">
        <v>2080</v>
      </c>
    </row>
    <row r="53" spans="1:2" ht="15" thickBot="1" x14ac:dyDescent="0.4">
      <c r="A53" s="41" t="s">
        <v>56</v>
      </c>
      <c r="B53" s="31">
        <v>325</v>
      </c>
    </row>
    <row r="54" spans="1:2" ht="15" thickBot="1" x14ac:dyDescent="0.4">
      <c r="A54" s="41" t="s">
        <v>22</v>
      </c>
      <c r="B54" s="31">
        <v>1265</v>
      </c>
    </row>
    <row r="55" spans="1:2" ht="15" thickBot="1" x14ac:dyDescent="0.4">
      <c r="A55" s="48" t="s">
        <v>55</v>
      </c>
      <c r="B55" s="49">
        <v>50</v>
      </c>
    </row>
    <row r="56" spans="1:2" ht="15" thickBot="1" x14ac:dyDescent="0.4">
      <c r="A56" s="48"/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F36CCACE-D86D-451D-8874-2F0CA266890C}"/>
    <hyperlink ref="A47" r:id="rId2" display="https://www.worldometers.info/coronavirus/usa/texas/" xr:uid="{A75D840F-61BA-4C3C-8D89-09A69EE3E78F}"/>
    <hyperlink ref="A11" r:id="rId3" display="https://www.worldometers.info/coronavirus/usa/florida/" xr:uid="{98119E3C-90C7-44DB-9993-41BD7534604C}"/>
    <hyperlink ref="A35" r:id="rId4" display="https://www.worldometers.info/coronavirus/usa/new-york/" xr:uid="{5F1591DA-050B-4744-AD42-4A29F53EC7C9}"/>
    <hyperlink ref="A12" r:id="rId5" display="https://www.worldometers.info/coronavirus/usa/georgia/" xr:uid="{8B5DDD28-D356-4F29-8BC3-877908039892}"/>
    <hyperlink ref="A16" r:id="rId6" display="https://www.worldometers.info/coronavirus/usa/illinois/" xr:uid="{BD91D761-F93C-4AEE-A55F-A42A76A2E60C}"/>
    <hyperlink ref="A4" r:id="rId7" display="https://www.worldometers.info/coronavirus/usa/arizona/" xr:uid="{59768D08-5068-48B2-A479-0BB3B97BDC71}"/>
    <hyperlink ref="A33" r:id="rId8" display="https://www.worldometers.info/coronavirus/usa/new-jersey/" xr:uid="{428A63C1-250E-4AD9-B96A-1C12FE624670}"/>
    <hyperlink ref="A36" r:id="rId9" display="https://www.worldometers.info/coronavirus/usa/north-carolina/" xr:uid="{51B23A0F-EF62-452F-8940-D517CB194B01}"/>
    <hyperlink ref="A46" r:id="rId10" display="https://www.worldometers.info/coronavirus/usa/tennessee/" xr:uid="{893AE4B3-AA39-43BB-A8CB-7E38F7F8E8A0}"/>
    <hyperlink ref="A21" r:id="rId11" display="https://www.worldometers.info/coronavirus/usa/louisiana/" xr:uid="{F8349C66-BBB0-4AE4-8A2D-0FDC0F6E5DD7}"/>
    <hyperlink ref="A41" r:id="rId12" display="https://www.worldometers.info/coronavirus/usa/pennsylvania/" xr:uid="{16322E1B-25F2-47FA-A201-037E9177182C}"/>
    <hyperlink ref="A2" r:id="rId13" display="https://www.worldometers.info/coronavirus/usa/alabama/" xr:uid="{BF876BE6-9E0E-46A8-B73B-A968F931FFD2}"/>
    <hyperlink ref="A38" r:id="rId14" display="https://www.worldometers.info/coronavirus/usa/ohio/" xr:uid="{15AD3E28-AFDB-4D0D-A67D-13138AF40523}"/>
    <hyperlink ref="A51" r:id="rId15" display="https://www.worldometers.info/coronavirus/usa/virginia/" xr:uid="{92C69DFB-6BEE-4E81-803D-DFA9209A9023}"/>
    <hyperlink ref="A44" r:id="rId16" display="https://www.worldometers.info/coronavirus/usa/south-carolina/" xr:uid="{4A3357BA-0779-4487-9E65-A74397CE990E}"/>
    <hyperlink ref="A25" r:id="rId17" display="https://www.worldometers.info/coronavirus/usa/michigan/" xr:uid="{6E460D09-A41C-4B54-A53F-AA664AB0D9F8}"/>
    <hyperlink ref="A24" r:id="rId18" display="https://www.worldometers.info/coronavirus/usa/massachusetts/" xr:uid="{D80B1DE0-E8E6-4A5F-8256-529F6EC5121C}"/>
    <hyperlink ref="A28" r:id="rId19" display="https://www.worldometers.info/coronavirus/usa/missouri/" xr:uid="{0C46FD78-949F-4F77-B0FB-0D92EAFAE5C8}"/>
    <hyperlink ref="A23" r:id="rId20" display="https://www.worldometers.info/coronavirus/usa/maryland/" xr:uid="{65577D43-59B4-43B0-80BD-15FDAF29999C}"/>
    <hyperlink ref="A17" r:id="rId21" display="https://www.worldometers.info/coronavirus/usa/indiana/" xr:uid="{F23E4277-97AD-4089-B2AA-7139F36F36AE}"/>
    <hyperlink ref="A54" r:id="rId22" display="https://www.worldometers.info/coronavirus/usa/wisconsin/" xr:uid="{3630A19E-91CE-4097-87BD-FAF6A431101C}"/>
    <hyperlink ref="A27" r:id="rId23" display="https://www.worldometers.info/coronavirus/usa/mississippi/" xr:uid="{42E0281C-E2AD-4AB8-BCE6-9DDBB845DC77}"/>
    <hyperlink ref="A26" r:id="rId24" display="https://www.worldometers.info/coronavirus/usa/minnesota/" xr:uid="{EFCFAEBD-FBEC-4D61-9D5E-5924E29B5679}"/>
    <hyperlink ref="A52" r:id="rId25" display="https://www.worldometers.info/coronavirus/usa/washington/" xr:uid="{0C12F5BF-0D2B-4E21-B01F-0B14A6BD3632}"/>
    <hyperlink ref="A18" r:id="rId26" display="https://www.worldometers.info/coronavirus/usa/iowa/" xr:uid="{85F0B4E8-4BBE-41BE-BBEE-998271A39B8C}"/>
    <hyperlink ref="A39" r:id="rId27" display="https://www.worldometers.info/coronavirus/usa/oklahoma/" xr:uid="{EE2EE94B-E9D3-4C8B-95F2-CA72B0446032}"/>
    <hyperlink ref="A5" r:id="rId28" display="https://www.worldometers.info/coronavirus/usa/arkansas/" xr:uid="{294DC821-EE60-43C2-B950-57F9223E4DE5}"/>
    <hyperlink ref="A31" r:id="rId29" display="https://www.worldometers.info/coronavirus/usa/nevada/" xr:uid="{7A03BEA4-ACAE-4EF1-8AF5-2CB776E6727F}"/>
    <hyperlink ref="A7" r:id="rId30" display="https://www.worldometers.info/coronavirus/usa/colorado/" xr:uid="{CC1166A7-198D-49F7-B85C-03DBDDB61CAD}"/>
    <hyperlink ref="A49" r:id="rId31" display="https://www.worldometers.info/coronavirus/usa/utah/" xr:uid="{A7871A82-AAA3-4CD5-8331-8A8C0972BDAC}"/>
    <hyperlink ref="A20" r:id="rId32" display="https://www.worldometers.info/coronavirus/usa/kentucky/" xr:uid="{D5870690-0AF0-4F8D-8C4D-43F52C8136BE}"/>
    <hyperlink ref="A8" r:id="rId33" display="https://www.worldometers.info/coronavirus/usa/connecticut/" xr:uid="{18FD0D7B-5006-435E-BB52-FDEF341EF58A}"/>
    <hyperlink ref="A19" r:id="rId34" display="https://www.worldometers.info/coronavirus/usa/kansas/" xr:uid="{582BF472-998B-4D51-A0C3-DA323D71C750}"/>
    <hyperlink ref="A30" r:id="rId35" display="https://www.worldometers.info/coronavirus/usa/nebraska/" xr:uid="{2BFCB884-C63A-48E1-BD98-21BA75908206}"/>
    <hyperlink ref="A15" r:id="rId36" display="https://www.worldometers.info/coronavirus/usa/idaho/" xr:uid="{CC76C88F-F830-472D-9ED2-CD993FA0C96F}"/>
    <hyperlink ref="A40" r:id="rId37" display="https://www.worldometers.info/coronavirus/usa/oregon/" xr:uid="{284773DC-CDEB-4AF5-A381-B59D7151D6EF}"/>
    <hyperlink ref="A34" r:id="rId38" display="https://www.worldometers.info/coronavirus/usa/new-mexico/" xr:uid="{0B36B413-5B7A-4914-9EFF-3B34F55B1BA5}"/>
    <hyperlink ref="A43" r:id="rId39" display="https://www.worldometers.info/coronavirus/usa/rhode-island/" xr:uid="{69346181-2850-48E3-9AE2-3040D40BAA60}"/>
    <hyperlink ref="A45" r:id="rId40" display="https://www.worldometers.info/coronavirus/usa/south-dakota/" xr:uid="{7D473EEE-A1CF-4C7B-BBD6-4753FEA0272F}"/>
    <hyperlink ref="A9" r:id="rId41" display="https://www.worldometers.info/coronavirus/usa/delaware/" xr:uid="{A9B3FEFD-49F5-405A-854B-7C54159F3995}"/>
    <hyperlink ref="A37" r:id="rId42" display="https://www.worldometers.info/coronavirus/usa/north-dakota/" xr:uid="{F94BEBC8-9618-48AA-8A02-4E2C3D568969}"/>
    <hyperlink ref="A10" r:id="rId43" display="https://www.worldometers.info/coronavirus/usa/district-of-columbia/" xr:uid="{6E0050AF-746B-4EB0-960B-7C7D46B5DBC3}"/>
    <hyperlink ref="A53" r:id="rId44" display="https://www.worldometers.info/coronavirus/usa/west-virginia/" xr:uid="{6A7E62B0-B620-4254-88B6-BC6881063138}"/>
    <hyperlink ref="A14" r:id="rId45" display="https://www.worldometers.info/coronavirus/usa/hawaii/" xr:uid="{3F20D6C1-C24E-46FB-8D33-A43C4B1E0318}"/>
    <hyperlink ref="A29" r:id="rId46" display="https://www.worldometers.info/coronavirus/usa/montana/" xr:uid="{BB290B68-EA2E-4E66-8B99-A58B1341E50D}"/>
    <hyperlink ref="A32" r:id="rId47" display="https://www.worldometers.info/coronavirus/usa/new-hampshire/" xr:uid="{7D1CBB1F-4010-4CF6-B05D-9BE4F502EA47}"/>
    <hyperlink ref="A3" r:id="rId48" display="https://www.worldometers.info/coronavirus/usa/alaska/" xr:uid="{E5717FBF-7F7D-4397-9685-1642B89E19F6}"/>
    <hyperlink ref="A55" r:id="rId49" display="https://www.worldometers.info/coronavirus/usa/wyoming/" xr:uid="{4E5FD027-BE4C-4ABE-B781-76A4CD218079}"/>
    <hyperlink ref="A22" r:id="rId50" display="https://www.worldometers.info/coronavirus/usa/maine/" xr:uid="{636C2C20-0E2B-4C5E-9479-161D61AF6A1F}"/>
    <hyperlink ref="A50" r:id="rId51" display="https://www.worldometers.info/coronavirus/usa/vermont/" xr:uid="{76596E19-3E62-48E1-8953-EC5C4F92EEB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5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2" bestFit="1" customWidth="1"/>
    <col min="4" max="16384" width="8.7265625" style="27"/>
  </cols>
  <sheetData>
    <row r="1" spans="1:3" ht="13" thickBot="1" x14ac:dyDescent="0.4">
      <c r="A1" s="27" t="s">
        <v>96</v>
      </c>
      <c r="C1" s="32" t="s">
        <v>95</v>
      </c>
    </row>
    <row r="2" spans="1:3" ht="15" thickBot="1" x14ac:dyDescent="0.4">
      <c r="A2" s="27" t="s">
        <v>36</v>
      </c>
      <c r="B2" s="41" t="s">
        <v>36</v>
      </c>
      <c r="C2" s="31">
        <v>2506</v>
      </c>
    </row>
    <row r="3" spans="1:3" ht="15" thickBot="1" x14ac:dyDescent="0.4">
      <c r="B3" s="41" t="s">
        <v>52</v>
      </c>
      <c r="C3" s="31">
        <v>46</v>
      </c>
    </row>
    <row r="4" spans="1:3" ht="15" thickBot="1" x14ac:dyDescent="0.4">
      <c r="A4" s="27" t="s">
        <v>33</v>
      </c>
      <c r="B4" s="41" t="s">
        <v>33</v>
      </c>
      <c r="C4" s="31">
        <v>5559</v>
      </c>
    </row>
    <row r="5" spans="1:3" ht="15" thickBot="1" x14ac:dyDescent="0.4">
      <c r="A5" s="27" t="s">
        <v>34</v>
      </c>
      <c r="B5" s="41" t="s">
        <v>34</v>
      </c>
      <c r="C5" s="31">
        <v>1246</v>
      </c>
    </row>
    <row r="6" spans="1:3" ht="15" thickBot="1" x14ac:dyDescent="0.4">
      <c r="A6" s="27" t="s">
        <v>10</v>
      </c>
      <c r="B6" s="41" t="s">
        <v>10</v>
      </c>
      <c r="C6" s="31">
        <v>15403</v>
      </c>
    </row>
    <row r="7" spans="1:3" ht="15" thickBot="1" x14ac:dyDescent="0.4">
      <c r="A7" s="27" t="s">
        <v>18</v>
      </c>
      <c r="B7" s="41" t="s">
        <v>18</v>
      </c>
      <c r="C7" s="31">
        <v>2033</v>
      </c>
    </row>
    <row r="8" spans="1:3" ht="15" thickBot="1" x14ac:dyDescent="0.4">
      <c r="A8" s="27" t="s">
        <v>23</v>
      </c>
      <c r="B8" s="41" t="s">
        <v>23</v>
      </c>
      <c r="C8" s="31">
        <v>4499</v>
      </c>
    </row>
    <row r="9" spans="1:3" ht="15" thickBot="1" x14ac:dyDescent="0.4">
      <c r="A9" s="27" t="s">
        <v>43</v>
      </c>
      <c r="B9" s="41" t="s">
        <v>43</v>
      </c>
      <c r="C9" s="31">
        <v>630</v>
      </c>
    </row>
    <row r="10" spans="1:3" ht="29.5" thickBot="1" x14ac:dyDescent="0.4">
      <c r="A10" s="27" t="s">
        <v>94</v>
      </c>
      <c r="B10" s="41" t="s">
        <v>63</v>
      </c>
      <c r="C10" s="31">
        <v>621</v>
      </c>
    </row>
    <row r="11" spans="1:3" ht="15" thickBot="1" x14ac:dyDescent="0.4">
      <c r="A11" s="27" t="s">
        <v>13</v>
      </c>
      <c r="B11" s="41" t="s">
        <v>13</v>
      </c>
      <c r="C11" s="31">
        <v>13795</v>
      </c>
    </row>
    <row r="12" spans="1:3" ht="15" thickBot="1" x14ac:dyDescent="0.4">
      <c r="A12" s="27" t="s">
        <v>16</v>
      </c>
      <c r="B12" s="41" t="s">
        <v>16</v>
      </c>
      <c r="C12" s="31">
        <v>6822</v>
      </c>
    </row>
    <row r="13" spans="1:3" ht="13" thickBot="1" x14ac:dyDescent="0.4">
      <c r="A13" s="27" t="s">
        <v>64</v>
      </c>
      <c r="B13" s="42" t="s">
        <v>64</v>
      </c>
      <c r="C13" s="31">
        <v>38</v>
      </c>
    </row>
    <row r="14" spans="1:3" ht="15" thickBot="1" x14ac:dyDescent="0.4">
      <c r="B14" s="41" t="s">
        <v>47</v>
      </c>
      <c r="C14" s="31">
        <v>124</v>
      </c>
    </row>
    <row r="15" spans="1:3" ht="15" thickBot="1" x14ac:dyDescent="0.4">
      <c r="A15" s="27" t="s">
        <v>49</v>
      </c>
      <c r="B15" s="41" t="s">
        <v>49</v>
      </c>
      <c r="C15" s="31">
        <v>457</v>
      </c>
    </row>
    <row r="16" spans="1:3" ht="15" thickBot="1" x14ac:dyDescent="0.4">
      <c r="A16" s="27" t="s">
        <v>12</v>
      </c>
      <c r="B16" s="41" t="s">
        <v>12</v>
      </c>
      <c r="C16" s="31">
        <v>8774</v>
      </c>
    </row>
    <row r="17" spans="1:3" ht="15" thickBot="1" x14ac:dyDescent="0.4">
      <c r="A17" s="27" t="s">
        <v>27</v>
      </c>
      <c r="B17" s="41" t="s">
        <v>27</v>
      </c>
      <c r="C17" s="31">
        <v>3548</v>
      </c>
    </row>
    <row r="18" spans="1:3" ht="15" thickBot="1" x14ac:dyDescent="0.4">
      <c r="A18" s="27" t="s">
        <v>41</v>
      </c>
      <c r="B18" s="41" t="s">
        <v>41</v>
      </c>
      <c r="C18" s="31">
        <v>1303</v>
      </c>
    </row>
    <row r="19" spans="1:3" ht="15" thickBot="1" x14ac:dyDescent="0.4">
      <c r="A19" s="27" t="s">
        <v>45</v>
      </c>
      <c r="B19" s="41" t="s">
        <v>45</v>
      </c>
      <c r="C19" s="31">
        <v>633</v>
      </c>
    </row>
    <row r="20" spans="1:3" ht="15" thickBot="1" x14ac:dyDescent="0.4">
      <c r="A20" s="27" t="s">
        <v>38</v>
      </c>
      <c r="B20" s="41" t="s">
        <v>38</v>
      </c>
      <c r="C20" s="31">
        <v>1137</v>
      </c>
    </row>
    <row r="21" spans="1:3" ht="15" thickBot="1" x14ac:dyDescent="0.4">
      <c r="A21" s="27" t="s">
        <v>14</v>
      </c>
      <c r="B21" s="41" t="s">
        <v>14</v>
      </c>
      <c r="C21" s="31">
        <v>5423</v>
      </c>
    </row>
    <row r="22" spans="1:3" ht="15" thickBot="1" x14ac:dyDescent="0.4">
      <c r="B22" s="41" t="s">
        <v>39</v>
      </c>
      <c r="C22" s="31">
        <v>140</v>
      </c>
    </row>
    <row r="23" spans="1:3" ht="15" thickBot="1" x14ac:dyDescent="0.4">
      <c r="A23" s="27" t="s">
        <v>26</v>
      </c>
      <c r="B23" s="41" t="s">
        <v>26</v>
      </c>
      <c r="C23" s="31">
        <v>3909</v>
      </c>
    </row>
    <row r="24" spans="1:3" ht="15" thickBot="1" x14ac:dyDescent="0.4">
      <c r="A24" s="27" t="s">
        <v>17</v>
      </c>
      <c r="B24" s="41" t="s">
        <v>17</v>
      </c>
      <c r="C24" s="31">
        <v>9362</v>
      </c>
    </row>
    <row r="25" spans="1:3" ht="15" thickBot="1" x14ac:dyDescent="0.4">
      <c r="A25" s="27" t="s">
        <v>11</v>
      </c>
      <c r="B25" s="41" t="s">
        <v>11</v>
      </c>
      <c r="C25" s="31">
        <v>7019</v>
      </c>
    </row>
    <row r="26" spans="1:3" ht="15" thickBot="1" x14ac:dyDescent="0.4">
      <c r="A26" s="27" t="s">
        <v>32</v>
      </c>
      <c r="B26" s="41" t="s">
        <v>32</v>
      </c>
      <c r="C26" s="31">
        <v>2040</v>
      </c>
    </row>
    <row r="27" spans="1:3" ht="15" thickBot="1" x14ac:dyDescent="0.4">
      <c r="A27" s="27" t="s">
        <v>30</v>
      </c>
      <c r="B27" s="41" t="s">
        <v>30</v>
      </c>
      <c r="C27" s="31">
        <v>2874</v>
      </c>
    </row>
    <row r="28" spans="1:3" ht="15" thickBot="1" x14ac:dyDescent="0.4">
      <c r="A28" s="27" t="s">
        <v>35</v>
      </c>
      <c r="B28" s="41" t="s">
        <v>35</v>
      </c>
      <c r="C28" s="31">
        <v>2112</v>
      </c>
    </row>
    <row r="29" spans="1:3" ht="15" thickBot="1" x14ac:dyDescent="0.4">
      <c r="B29" s="41" t="s">
        <v>51</v>
      </c>
      <c r="C29" s="31">
        <v>165</v>
      </c>
    </row>
    <row r="30" spans="1:3" ht="15" thickBot="1" x14ac:dyDescent="0.4">
      <c r="B30" s="41" t="s">
        <v>50</v>
      </c>
      <c r="C30" s="31">
        <v>462</v>
      </c>
    </row>
    <row r="31" spans="1:3" ht="15" thickBot="1" x14ac:dyDescent="0.4">
      <c r="A31" s="27" t="s">
        <v>31</v>
      </c>
      <c r="B31" s="41" t="s">
        <v>31</v>
      </c>
      <c r="C31" s="31">
        <v>1564</v>
      </c>
    </row>
    <row r="32" spans="1:3" ht="15" thickBot="1" x14ac:dyDescent="0.4">
      <c r="A32" s="27" t="s">
        <v>42</v>
      </c>
      <c r="B32" s="41" t="s">
        <v>42</v>
      </c>
      <c r="C32" s="31">
        <v>438</v>
      </c>
    </row>
    <row r="33" spans="1:3" ht="15" thickBot="1" x14ac:dyDescent="0.4">
      <c r="A33" s="27" t="s">
        <v>8</v>
      </c>
      <c r="B33" s="41" t="s">
        <v>8</v>
      </c>
      <c r="C33" s="31">
        <v>16213</v>
      </c>
    </row>
    <row r="34" spans="1:3" ht="15" thickBot="1" x14ac:dyDescent="0.4">
      <c r="A34" s="27" t="s">
        <v>44</v>
      </c>
      <c r="B34" s="41" t="s">
        <v>44</v>
      </c>
      <c r="C34" s="31">
        <v>859</v>
      </c>
    </row>
    <row r="35" spans="1:3" ht="15" thickBot="1" x14ac:dyDescent="0.4">
      <c r="A35" s="27" t="s">
        <v>7</v>
      </c>
      <c r="B35" s="41" t="s">
        <v>7</v>
      </c>
      <c r="C35" s="31">
        <v>33193</v>
      </c>
    </row>
    <row r="36" spans="1:3" ht="15" thickBot="1" x14ac:dyDescent="0.4">
      <c r="A36" s="27" t="s">
        <v>24</v>
      </c>
      <c r="B36" s="41" t="s">
        <v>24</v>
      </c>
      <c r="C36" s="31">
        <v>3356</v>
      </c>
    </row>
    <row r="37" spans="1:3" ht="15" thickBot="1" x14ac:dyDescent="0.4">
      <c r="B37" s="41" t="s">
        <v>53</v>
      </c>
      <c r="C37" s="31">
        <v>212</v>
      </c>
    </row>
    <row r="38" spans="1:3" ht="15" thickBot="1" x14ac:dyDescent="0.4">
      <c r="A38" s="27" t="s">
        <v>21</v>
      </c>
      <c r="B38" s="41" t="s">
        <v>21</v>
      </c>
      <c r="C38" s="31">
        <v>4729</v>
      </c>
    </row>
    <row r="39" spans="1:3" ht="15" thickBot="1" x14ac:dyDescent="0.4">
      <c r="A39" s="27" t="s">
        <v>46</v>
      </c>
      <c r="B39" s="41" t="s">
        <v>46</v>
      </c>
      <c r="C39" s="31">
        <v>981</v>
      </c>
    </row>
    <row r="40" spans="1:3" ht="15" thickBot="1" x14ac:dyDescent="0.4">
      <c r="A40" s="27" t="s">
        <v>37</v>
      </c>
      <c r="B40" s="41" t="s">
        <v>37</v>
      </c>
      <c r="C40" s="31">
        <v>539</v>
      </c>
    </row>
    <row r="41" spans="1:3" ht="15" thickBot="1" x14ac:dyDescent="0.4">
      <c r="A41" s="27" t="s">
        <v>19</v>
      </c>
      <c r="B41" s="41" t="s">
        <v>19</v>
      </c>
      <c r="C41" s="31">
        <v>8157</v>
      </c>
    </row>
    <row r="42" spans="1:3" ht="13" thickBot="1" x14ac:dyDescent="0.4">
      <c r="A42" s="27" t="s">
        <v>65</v>
      </c>
      <c r="B42" s="42" t="s">
        <v>65</v>
      </c>
      <c r="C42" s="31">
        <v>627</v>
      </c>
    </row>
    <row r="43" spans="1:3" ht="15" thickBot="1" x14ac:dyDescent="0.4">
      <c r="B43" s="41" t="s">
        <v>40</v>
      </c>
      <c r="C43" s="31">
        <v>1106</v>
      </c>
    </row>
    <row r="44" spans="1:3" ht="15" thickBot="1" x14ac:dyDescent="0.4">
      <c r="A44" s="27" t="s">
        <v>25</v>
      </c>
      <c r="B44" s="41" t="s">
        <v>25</v>
      </c>
      <c r="C44" s="31">
        <v>3279</v>
      </c>
    </row>
    <row r="45" spans="1:3" ht="15" thickBot="1" x14ac:dyDescent="0.4">
      <c r="A45" s="27" t="s">
        <v>54</v>
      </c>
      <c r="B45" s="41" t="s">
        <v>54</v>
      </c>
      <c r="C45" s="31">
        <v>210</v>
      </c>
    </row>
    <row r="46" spans="1:3" ht="15" thickBot="1" x14ac:dyDescent="0.4">
      <c r="A46" s="27" t="s">
        <v>20</v>
      </c>
      <c r="B46" s="41" t="s">
        <v>20</v>
      </c>
      <c r="C46" s="31">
        <v>2310</v>
      </c>
    </row>
    <row r="47" spans="1:3" ht="15" thickBot="1" x14ac:dyDescent="0.4">
      <c r="A47" s="27" t="s">
        <v>15</v>
      </c>
      <c r="B47" s="41" t="s">
        <v>15</v>
      </c>
      <c r="C47" s="31">
        <v>15629</v>
      </c>
    </row>
    <row r="48" spans="1:3" ht="15" thickBot="1" x14ac:dyDescent="0.4">
      <c r="A48" s="27" t="s">
        <v>28</v>
      </c>
      <c r="B48" s="41" t="s">
        <v>28</v>
      </c>
      <c r="C48" s="31">
        <v>444</v>
      </c>
    </row>
    <row r="49" spans="1:3" ht="15" thickBot="1" x14ac:dyDescent="0.4">
      <c r="A49" s="27" t="s">
        <v>48</v>
      </c>
      <c r="B49" s="41" t="s">
        <v>48</v>
      </c>
      <c r="C49" s="31">
        <v>58</v>
      </c>
    </row>
    <row r="50" spans="1:3" ht="15" thickBot="1" x14ac:dyDescent="0.4">
      <c r="A50" s="27" t="s">
        <v>29</v>
      </c>
      <c r="B50" s="41" t="s">
        <v>29</v>
      </c>
      <c r="C50" s="31">
        <v>3113</v>
      </c>
    </row>
    <row r="51" spans="1:3" ht="15" thickBot="1" x14ac:dyDescent="0.4">
      <c r="A51" s="27" t="s">
        <v>9</v>
      </c>
      <c r="B51" s="41" t="s">
        <v>9</v>
      </c>
      <c r="C51" s="31">
        <v>2080</v>
      </c>
    </row>
    <row r="52" spans="1:3" ht="15" thickBot="1" x14ac:dyDescent="0.4">
      <c r="B52" s="41" t="s">
        <v>56</v>
      </c>
      <c r="C52" s="31">
        <v>325</v>
      </c>
    </row>
    <row r="53" spans="1:3" ht="15" thickBot="1" x14ac:dyDescent="0.4">
      <c r="A53" s="27" t="s">
        <v>22</v>
      </c>
      <c r="B53" s="41" t="s">
        <v>22</v>
      </c>
      <c r="C53" s="31">
        <v>1265</v>
      </c>
    </row>
    <row r="54" spans="1:3" ht="15" thickBot="1" x14ac:dyDescent="0.4">
      <c r="A54" s="27" t="s">
        <v>55</v>
      </c>
      <c r="B54" s="48" t="s">
        <v>55</v>
      </c>
      <c r="C54" s="49">
        <v>50</v>
      </c>
    </row>
    <row r="55" spans="1:3" ht="15" thickBot="1" x14ac:dyDescent="0.4">
      <c r="B55" s="48"/>
      <c r="C55" s="33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DBA11166-3AE0-4BA7-8875-8440366E9A68}"/>
    <hyperlink ref="B47" r:id="rId2" display="https://www.worldometers.info/coronavirus/usa/texas/" xr:uid="{7425A9E1-AC3E-4886-BFAC-8A8B4C1D964C}"/>
    <hyperlink ref="B11" r:id="rId3" display="https://www.worldometers.info/coronavirus/usa/florida/" xr:uid="{FDCA8C0A-9CD9-4C81-9F44-A737766F0624}"/>
    <hyperlink ref="B35" r:id="rId4" display="https://www.worldometers.info/coronavirus/usa/new-york/" xr:uid="{8D63E08C-2449-4767-972B-192F91AC40F1}"/>
    <hyperlink ref="B12" r:id="rId5" display="https://www.worldometers.info/coronavirus/usa/georgia/" xr:uid="{6CA8A9DB-5791-436D-B81F-5AF0875CF9B6}"/>
    <hyperlink ref="B16" r:id="rId6" display="https://www.worldometers.info/coronavirus/usa/illinois/" xr:uid="{64D44099-558D-47AC-B6D9-28A0BEA3F45B}"/>
    <hyperlink ref="B4" r:id="rId7" display="https://www.worldometers.info/coronavirus/usa/arizona/" xr:uid="{9A665EE5-E7C4-4A40-BF98-1432B1CE77C1}"/>
    <hyperlink ref="B33" r:id="rId8" display="https://www.worldometers.info/coronavirus/usa/new-jersey/" xr:uid="{FBA30066-4E79-4B4C-9196-6D577980B5FF}"/>
    <hyperlink ref="B36" r:id="rId9" display="https://www.worldometers.info/coronavirus/usa/north-carolina/" xr:uid="{6F825DDD-B93F-4AEA-BA04-9F4D01797702}"/>
    <hyperlink ref="B46" r:id="rId10" display="https://www.worldometers.info/coronavirus/usa/tennessee/" xr:uid="{83641A41-68E3-4DCC-A3D2-848CDA4C4670}"/>
    <hyperlink ref="B21" r:id="rId11" display="https://www.worldometers.info/coronavirus/usa/louisiana/" xr:uid="{239AEBAA-6400-4055-BDE2-6F93E6C2C29C}"/>
    <hyperlink ref="B41" r:id="rId12" display="https://www.worldometers.info/coronavirus/usa/pennsylvania/" xr:uid="{58279887-5397-4F75-A193-DBCC9E5EFB63}"/>
    <hyperlink ref="B2" r:id="rId13" display="https://www.worldometers.info/coronavirus/usa/alabama/" xr:uid="{EC672519-DCB7-4D45-8954-087D8F521582}"/>
    <hyperlink ref="B38" r:id="rId14" display="https://www.worldometers.info/coronavirus/usa/ohio/" xr:uid="{86C87663-D076-455F-BB67-A31002A5A836}"/>
    <hyperlink ref="B50" r:id="rId15" display="https://www.worldometers.info/coronavirus/usa/virginia/" xr:uid="{0313E193-3C7F-4049-A363-E5C419D34064}"/>
    <hyperlink ref="B44" r:id="rId16" display="https://www.worldometers.info/coronavirus/usa/south-carolina/" xr:uid="{B3F84843-8263-48BC-ABE7-6CDFC234A7FA}"/>
    <hyperlink ref="B25" r:id="rId17" display="https://www.worldometers.info/coronavirus/usa/michigan/" xr:uid="{DA5A3086-CA69-43A8-9CC3-C8CD4E57A8A2}"/>
    <hyperlink ref="B24" r:id="rId18" display="https://www.worldometers.info/coronavirus/usa/massachusetts/" xr:uid="{B8F4B9BA-B367-4A17-8047-A1794F0F99A4}"/>
    <hyperlink ref="B28" r:id="rId19" display="https://www.worldometers.info/coronavirus/usa/missouri/" xr:uid="{B6DFC693-D15C-49CA-8D30-E76579F86660}"/>
    <hyperlink ref="B23" r:id="rId20" display="https://www.worldometers.info/coronavirus/usa/maryland/" xr:uid="{9648C647-601A-4039-A6C9-8BB78FFC014A}"/>
    <hyperlink ref="B17" r:id="rId21" display="https://www.worldometers.info/coronavirus/usa/indiana/" xr:uid="{FED9073A-96AC-43C8-8E90-B31653C91298}"/>
    <hyperlink ref="B53" r:id="rId22" display="https://www.worldometers.info/coronavirus/usa/wisconsin/" xr:uid="{CCF8C724-DD2C-42D6-8670-B10C0E19CB9A}"/>
    <hyperlink ref="B27" r:id="rId23" display="https://www.worldometers.info/coronavirus/usa/mississippi/" xr:uid="{0FA046A3-AB41-4B48-B6AB-6B0A790D3D60}"/>
    <hyperlink ref="B26" r:id="rId24" display="https://www.worldometers.info/coronavirus/usa/minnesota/" xr:uid="{BEFD7401-7B1F-44B4-A446-4B9B0383300F}"/>
    <hyperlink ref="B51" r:id="rId25" display="https://www.worldometers.info/coronavirus/usa/washington/" xr:uid="{557599FC-D574-441B-B29B-9DC5274C58A6}"/>
    <hyperlink ref="B18" r:id="rId26" display="https://www.worldometers.info/coronavirus/usa/iowa/" xr:uid="{98055348-3C72-4CE1-8FBA-C57BE2ECAF06}"/>
    <hyperlink ref="B39" r:id="rId27" display="https://www.worldometers.info/coronavirus/usa/oklahoma/" xr:uid="{4DE91A53-0F28-4DE5-B4A2-F6BEA68D9DC8}"/>
    <hyperlink ref="B5" r:id="rId28" display="https://www.worldometers.info/coronavirus/usa/arkansas/" xr:uid="{FF941B44-2913-459D-BEB5-0CE3F980AD39}"/>
    <hyperlink ref="B31" r:id="rId29" display="https://www.worldometers.info/coronavirus/usa/nevada/" xr:uid="{0F12588D-0527-4CDC-A047-2C8FA240B978}"/>
    <hyperlink ref="B7" r:id="rId30" display="https://www.worldometers.info/coronavirus/usa/colorado/" xr:uid="{BAFF63D4-964E-41D6-ACBD-52837DA91354}"/>
    <hyperlink ref="B48" r:id="rId31" display="https://www.worldometers.info/coronavirus/usa/utah/" xr:uid="{1709D9FA-D6BB-4B20-A02E-863081C2E5D6}"/>
    <hyperlink ref="B20" r:id="rId32" display="https://www.worldometers.info/coronavirus/usa/kentucky/" xr:uid="{80F7B654-2879-42A1-AB34-4194CBD3B479}"/>
    <hyperlink ref="B8" r:id="rId33" display="https://www.worldometers.info/coronavirus/usa/connecticut/" xr:uid="{D2FC173D-FEB7-4F20-B275-51BE23EAA798}"/>
    <hyperlink ref="B19" r:id="rId34" display="https://www.worldometers.info/coronavirus/usa/kansas/" xr:uid="{4FCBB70E-0C22-47B2-8A68-E0B14011DC3F}"/>
    <hyperlink ref="B30" r:id="rId35" display="https://www.worldometers.info/coronavirus/usa/nebraska/" xr:uid="{D971F270-6C58-4A01-8FEA-F1C23A4FA69D}"/>
    <hyperlink ref="B15" r:id="rId36" display="https://www.worldometers.info/coronavirus/usa/idaho/" xr:uid="{2A0E003B-C2A8-40D8-9B0C-68202B892CE7}"/>
    <hyperlink ref="B40" r:id="rId37" display="https://www.worldometers.info/coronavirus/usa/oregon/" xr:uid="{646A5FA8-578B-4860-AA5B-38D9EB312F44}"/>
    <hyperlink ref="B34" r:id="rId38" display="https://www.worldometers.info/coronavirus/usa/new-mexico/" xr:uid="{04188439-AC9B-4112-8446-7379A1B7A25A}"/>
    <hyperlink ref="B43" r:id="rId39" display="https://www.worldometers.info/coronavirus/usa/rhode-island/" xr:uid="{931D609A-7A8C-42A1-8760-FED949B4E66C}"/>
    <hyperlink ref="B45" r:id="rId40" display="https://www.worldometers.info/coronavirus/usa/south-dakota/" xr:uid="{DE534788-D97E-4995-B842-BC64836562C7}"/>
    <hyperlink ref="B9" r:id="rId41" display="https://www.worldometers.info/coronavirus/usa/delaware/" xr:uid="{F9C6A2DD-750B-45C5-AA41-0F43925D65A9}"/>
    <hyperlink ref="B37" r:id="rId42" display="https://www.worldometers.info/coronavirus/usa/north-dakota/" xr:uid="{AB55D70C-32FC-447C-A99C-79469FA58284}"/>
    <hyperlink ref="B10" r:id="rId43" display="https://www.worldometers.info/coronavirus/usa/district-of-columbia/" xr:uid="{38B98A7D-59E1-46BB-B21A-EF71B0241002}"/>
    <hyperlink ref="B52" r:id="rId44" display="https://www.worldometers.info/coronavirus/usa/west-virginia/" xr:uid="{6E98881F-A8EE-45D2-A8C7-83C959181F13}"/>
    <hyperlink ref="B14" r:id="rId45" display="https://www.worldometers.info/coronavirus/usa/hawaii/" xr:uid="{C473ADC0-5201-4624-9E16-9268420E6159}"/>
    <hyperlink ref="B29" r:id="rId46" display="https://www.worldometers.info/coronavirus/usa/montana/" xr:uid="{FBA60092-760E-4CF6-AF56-41D90FE46EA0}"/>
    <hyperlink ref="B32" r:id="rId47" display="https://www.worldometers.info/coronavirus/usa/new-hampshire/" xr:uid="{4BE5AD12-98D4-4DDC-BCCF-A2845BE781FB}"/>
    <hyperlink ref="B3" r:id="rId48" display="https://www.worldometers.info/coronavirus/usa/alaska/" xr:uid="{AE6B40C1-3D1C-45C7-844C-FA0C1B6D3950}"/>
    <hyperlink ref="B54" r:id="rId49" display="https://www.worldometers.info/coronavirus/usa/wyoming/" xr:uid="{AD656194-509B-4462-B7B5-28C11008120C}"/>
    <hyperlink ref="B22" r:id="rId50" display="https://www.worldometers.info/coronavirus/usa/maine/" xr:uid="{5541726C-78A0-4974-A4BE-2D22957FBF98}"/>
    <hyperlink ref="B49" r:id="rId51" display="https://www.worldometers.info/coronavirus/usa/vermont/" xr:uid="{8D167563-1375-42BF-8B63-679068176FF8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2020-09-25T10:49:11Z</dcterms:modified>
</cp:coreProperties>
</file>