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2B6DC4DA-4DE7-4A2D-A652-BDD22DE2DEDC}" xr6:coauthVersionLast="45" xr6:coauthVersionMax="45" xr10:uidLastSave="{48D1403B-82F5-403E-BDD4-7ED5420821B3}"/>
  <bookViews>
    <workbookView xWindow="3810" yWindow="-21150" windowWidth="26430" windowHeight="201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3" l="1"/>
  <c r="N46" i="3"/>
  <c r="N38" i="3"/>
  <c r="N43" i="3"/>
  <c r="N24" i="3"/>
  <c r="N55" i="3"/>
  <c r="N29" i="3"/>
  <c r="N23" i="3"/>
  <c r="N44" i="3"/>
  <c r="N42" i="3"/>
  <c r="N8" i="3"/>
  <c r="N51" i="3"/>
  <c r="N41" i="3"/>
  <c r="N32" i="3"/>
  <c r="N53" i="3"/>
  <c r="N54" i="3"/>
  <c r="N25" i="3"/>
  <c r="N16" i="3"/>
  <c r="N15" i="3"/>
  <c r="N19" i="3"/>
  <c r="N45" i="3"/>
  <c r="N27" i="3"/>
  <c r="N47" i="3"/>
  <c r="N3" i="3"/>
  <c r="N39" i="3"/>
  <c r="N5" i="3"/>
  <c r="N11" i="3"/>
  <c r="N49" i="3"/>
  <c r="N37" i="3"/>
  <c r="N30" i="3"/>
  <c r="N13" i="3"/>
  <c r="N9" i="3"/>
  <c r="N52" i="3"/>
  <c r="N20" i="3"/>
  <c r="N12" i="3"/>
  <c r="N21" i="3"/>
  <c r="N4" i="3"/>
  <c r="N14" i="3"/>
  <c r="N48" i="3"/>
  <c r="N35" i="3"/>
  <c r="N34" i="3"/>
  <c r="N6" i="3"/>
  <c r="N31" i="3"/>
  <c r="N18" i="3"/>
  <c r="N2" i="3"/>
  <c r="N36" i="3"/>
  <c r="N40" i="3"/>
  <c r="N26" i="3"/>
  <c r="N22" i="3"/>
  <c r="N28" i="3"/>
  <c r="N50" i="3"/>
  <c r="N7" i="3"/>
  <c r="N33" i="3"/>
  <c r="N17" i="3"/>
  <c r="O48" i="3" l="1"/>
  <c r="P48" i="3"/>
  <c r="P41" i="3" l="1"/>
  <c r="P20" i="3"/>
  <c r="P23" i="3"/>
  <c r="P27" i="3"/>
  <c r="P51" i="3"/>
  <c r="P29" i="3"/>
  <c r="P52" i="3"/>
  <c r="P34" i="3"/>
  <c r="P25" i="3"/>
  <c r="P9" i="3"/>
  <c r="P26" i="3"/>
  <c r="P2" i="3"/>
  <c r="P30" i="3"/>
  <c r="P43" i="3"/>
  <c r="P53" i="3"/>
  <c r="P37" i="3"/>
  <c r="P15" i="3"/>
  <c r="P6" i="3"/>
  <c r="P35" i="3"/>
  <c r="P45" i="3"/>
  <c r="P42" i="3"/>
  <c r="P39" i="3"/>
  <c r="P14" i="3"/>
  <c r="P33" i="3"/>
  <c r="P32" i="3"/>
  <c r="P22" i="3"/>
  <c r="P3" i="3"/>
  <c r="P5" i="3"/>
  <c r="P55" i="3"/>
  <c r="P13" i="3"/>
  <c r="P7" i="3"/>
  <c r="P11" i="3"/>
  <c r="P18" i="3"/>
  <c r="P21" i="3"/>
  <c r="P50" i="3"/>
  <c r="P28" i="3"/>
  <c r="P38" i="3"/>
  <c r="P17" i="3"/>
  <c r="P10" i="3"/>
  <c r="P4" i="3"/>
  <c r="P8" i="3"/>
  <c r="P47" i="3"/>
  <c r="P49" i="3"/>
  <c r="P54" i="3"/>
  <c r="P44" i="3"/>
  <c r="P19" i="3"/>
  <c r="P36" i="3"/>
  <c r="P46" i="3"/>
  <c r="P31" i="3"/>
  <c r="P24" i="3"/>
  <c r="P40" i="3"/>
  <c r="P16" i="3"/>
  <c r="P12" i="3"/>
  <c r="O18" i="3"/>
  <c r="Q23" i="3" l="1"/>
  <c r="Q42" i="3"/>
  <c r="Q43" i="3"/>
  <c r="Q52" i="3"/>
  <c r="Q30" i="3"/>
  <c r="Q18" i="3"/>
  <c r="Q27" i="3"/>
  <c r="Q48" i="3"/>
  <c r="Q49" i="3"/>
  <c r="Q10" i="3"/>
  <c r="Q33" i="3"/>
  <c r="Q31" i="3"/>
  <c r="Q12" i="3"/>
  <c r="Q36" i="3"/>
  <c r="Q7" i="3"/>
  <c r="Q46" i="3"/>
  <c r="Q3" i="3"/>
  <c r="Q4" i="3"/>
  <c r="Q26" i="3"/>
  <c r="Q5" i="3"/>
  <c r="Q11" i="3"/>
  <c r="Q22" i="3"/>
  <c r="Q34" i="3"/>
  <c r="Q53" i="3"/>
  <c r="Q13" i="3"/>
  <c r="Q37" i="3"/>
  <c r="Q35" i="3"/>
  <c r="Q55" i="3"/>
  <c r="Q6" i="3"/>
  <c r="Q39" i="3"/>
  <c r="Q51" i="3"/>
  <c r="Q2" i="3"/>
  <c r="Q41" i="3"/>
  <c r="Q50" i="3"/>
  <c r="Q19" i="3"/>
  <c r="Q29" i="3"/>
  <c r="Q15" i="3"/>
  <c r="Q32" i="3"/>
  <c r="Q47" i="3"/>
  <c r="Q25" i="3"/>
  <c r="Q20" i="3"/>
  <c r="Q8" i="3"/>
  <c r="Q28" i="3"/>
  <c r="Q24" i="3"/>
  <c r="Q17" i="3"/>
  <c r="Q54" i="3"/>
  <c r="Q9" i="3"/>
  <c r="Q40" i="3"/>
  <c r="Q38" i="3"/>
  <c r="Q16" i="3"/>
  <c r="Q44" i="3"/>
  <c r="Q14" i="3"/>
  <c r="Q21" i="3"/>
  <c r="Q45" i="3" l="1"/>
  <c r="O30" i="3" l="1"/>
  <c r="O36" i="3"/>
  <c r="O5" i="3"/>
  <c r="O8" i="3"/>
  <c r="O41" i="3"/>
  <c r="O22" i="3"/>
  <c r="O19" i="3"/>
  <c r="O17" i="3"/>
  <c r="O55" i="3"/>
  <c r="O45" i="3"/>
  <c r="O2" i="3"/>
  <c r="O16" i="3"/>
  <c r="O34" i="3"/>
  <c r="O27" i="3"/>
  <c r="O52" i="3"/>
  <c r="O43" i="3"/>
  <c r="O25" i="3"/>
  <c r="O11" i="3"/>
  <c r="O29" i="3"/>
  <c r="O13" i="3"/>
  <c r="O21" i="3"/>
  <c r="O32" i="3"/>
  <c r="O35" i="3"/>
  <c r="O23" i="3"/>
  <c r="O40" i="3"/>
  <c r="O4" i="3"/>
  <c r="O3" i="3"/>
  <c r="O49" i="3"/>
  <c r="O31" i="3"/>
  <c r="O33" i="3"/>
  <c r="O53" i="3"/>
  <c r="O42" i="3"/>
  <c r="O44" i="3"/>
  <c r="O15" i="3"/>
  <c r="O26" i="3"/>
  <c r="O14" i="3"/>
  <c r="O38" i="3"/>
  <c r="O24" i="3"/>
  <c r="O51" i="3"/>
  <c r="O9" i="3"/>
  <c r="O6" i="3"/>
  <c r="O20" i="3"/>
  <c r="O28" i="3"/>
  <c r="O47" i="3"/>
  <c r="O10" i="3"/>
  <c r="O12" i="3"/>
  <c r="O54" i="3"/>
  <c r="O46" i="3"/>
  <c r="O39" i="3"/>
  <c r="O7" i="3"/>
  <c r="O37" i="3"/>
  <c r="O50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<sst xmlns="http://schemas.openxmlformats.org/spreadsheetml/2006/main" count="327" uniqueCount="105">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</sst>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wisconsi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wisconsi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wisconsi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wisconsi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9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5" t="s">
        <v>67</v>
      </c>
      <c r="Q1" s="55"/>
      <c r="R1" s="55"/>
      <c r="S1" s="4">
        <v>1.4999999999999999E-2</v>
      </c>
      <c r="T1" s="4"/>
      <c r="U1" s="56" t="s">
        <v>76</v>
      </c>
      <c r="V1" s="56"/>
      <c r="W1" s="56"/>
      <c r="X1" s="56"/>
      <c r="Y1" s="56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3">
        <v>1</v>
      </c>
      <c r="B5" s="41" t="s">
        <v>10</v>
      </c>
      <c r="C5" s="1">
        <v>852666</v>
      </c>
      <c r="D5" s="2"/>
      <c r="E5" s="1">
        <v>16575</v>
      </c>
      <c r="F5" s="2"/>
      <c r="G5" s="1">
        <v>438481</v>
      </c>
      <c r="H5" s="1">
        <v>397610</v>
      </c>
      <c r="I5" s="1">
        <v>21580</v>
      </c>
      <c r="J5" s="2">
        <v>419</v>
      </c>
      <c r="K5" s="1">
        <v>15878445</v>
      </c>
      <c r="L5" s="1">
        <v>401862</v>
      </c>
      <c r="M5" s="1">
        <v>39512223</v>
      </c>
      <c r="N5" s="5"/>
      <c r="O5" s="6"/>
    </row>
    <row r="6" spans="1:26" ht="15" thickBot="1" x14ac:dyDescent="0.4">
      <c r="A6" s="43">
        <v>2</v>
      </c>
      <c r="B6" s="41" t="s">
        <v>15</v>
      </c>
      <c r="C6" s="1">
        <v>832928</v>
      </c>
      <c r="D6" s="2"/>
      <c r="E6" s="1">
        <v>17055</v>
      </c>
      <c r="F6" s="2"/>
      <c r="G6" s="1">
        <v>718115</v>
      </c>
      <c r="H6" s="1">
        <v>97758</v>
      </c>
      <c r="I6" s="1">
        <v>28726</v>
      </c>
      <c r="J6" s="2">
        <v>588</v>
      </c>
      <c r="K6" s="1">
        <v>7420113</v>
      </c>
      <c r="L6" s="1">
        <v>255902</v>
      </c>
      <c r="M6" s="1">
        <v>28995881</v>
      </c>
      <c r="N6" s="5"/>
      <c r="O6" s="6"/>
    </row>
    <row r="7" spans="1:26" ht="15" thickBot="1" x14ac:dyDescent="0.4">
      <c r="A7" s="43">
        <v>3</v>
      </c>
      <c r="B7" s="41" t="s">
        <v>13</v>
      </c>
      <c r="C7" s="1">
        <v>728921</v>
      </c>
      <c r="D7" s="2"/>
      <c r="E7" s="1">
        <v>15187</v>
      </c>
      <c r="F7" s="2"/>
      <c r="G7" s="1">
        <v>416967</v>
      </c>
      <c r="H7" s="1">
        <v>296767</v>
      </c>
      <c r="I7" s="1">
        <v>33938</v>
      </c>
      <c r="J7" s="2">
        <v>707</v>
      </c>
      <c r="K7" s="1">
        <v>5525411</v>
      </c>
      <c r="L7" s="1">
        <v>257262</v>
      </c>
      <c r="M7" s="1">
        <v>21477737</v>
      </c>
      <c r="N7" s="5"/>
      <c r="O7" s="6"/>
    </row>
    <row r="8" spans="1:26" ht="15" thickBot="1" x14ac:dyDescent="0.4">
      <c r="A8" s="43">
        <v>4</v>
      </c>
      <c r="B8" s="41" t="s">
        <v>7</v>
      </c>
      <c r="C8" s="1">
        <v>508315</v>
      </c>
      <c r="D8" s="2"/>
      <c r="E8" s="1">
        <v>33377</v>
      </c>
      <c r="F8" s="2"/>
      <c r="G8" s="1">
        <v>403759</v>
      </c>
      <c r="H8" s="1">
        <v>71179</v>
      </c>
      <c r="I8" s="1">
        <v>26130</v>
      </c>
      <c r="J8" s="1">
        <v>1716</v>
      </c>
      <c r="K8" s="1">
        <v>11921319</v>
      </c>
      <c r="L8" s="1">
        <v>612809</v>
      </c>
      <c r="M8" s="1">
        <v>19453561</v>
      </c>
      <c r="N8" s="5"/>
      <c r="O8" s="6"/>
    </row>
    <row r="9" spans="1:26" ht="15" thickBot="1" x14ac:dyDescent="0.4">
      <c r="A9" s="43">
        <v>5</v>
      </c>
      <c r="B9" s="41" t="s">
        <v>16</v>
      </c>
      <c r="C9" s="1">
        <v>330269</v>
      </c>
      <c r="D9" s="2"/>
      <c r="E9" s="1">
        <v>7393</v>
      </c>
      <c r="F9" s="2"/>
      <c r="G9" s="1">
        <v>131066</v>
      </c>
      <c r="H9" s="1">
        <v>191810</v>
      </c>
      <c r="I9" s="1">
        <v>31106</v>
      </c>
      <c r="J9" s="2">
        <v>696</v>
      </c>
      <c r="K9" s="1">
        <v>3442732</v>
      </c>
      <c r="L9" s="1">
        <v>324253</v>
      </c>
      <c r="M9" s="1">
        <v>10617423</v>
      </c>
      <c r="N9" s="6"/>
      <c r="O9" s="6"/>
    </row>
    <row r="10" spans="1:26" ht="15" thickBot="1" x14ac:dyDescent="0.4">
      <c r="A10" s="43">
        <v>6</v>
      </c>
      <c r="B10" s="41" t="s">
        <v>12</v>
      </c>
      <c r="C10" s="1">
        <v>319461</v>
      </c>
      <c r="D10" s="2"/>
      <c r="E10" s="1">
        <v>9221</v>
      </c>
      <c r="F10" s="2"/>
      <c r="G10" s="1">
        <v>215400</v>
      </c>
      <c r="H10" s="1">
        <v>94840</v>
      </c>
      <c r="I10" s="1">
        <v>25210</v>
      </c>
      <c r="J10" s="2">
        <v>728</v>
      </c>
      <c r="K10" s="1">
        <v>6243635</v>
      </c>
      <c r="L10" s="1">
        <v>492718</v>
      </c>
      <c r="M10" s="1">
        <v>12671821</v>
      </c>
      <c r="N10" s="5"/>
      <c r="O10" s="6"/>
    </row>
    <row r="11" spans="1:26" ht="15" thickBot="1" x14ac:dyDescent="0.4">
      <c r="A11" s="43">
        <v>7</v>
      </c>
      <c r="B11" s="41" t="s">
        <v>24</v>
      </c>
      <c r="C11" s="1">
        <v>229752</v>
      </c>
      <c r="D11" s="2"/>
      <c r="E11" s="1">
        <v>3765</v>
      </c>
      <c r="F11" s="2"/>
      <c r="G11" s="1">
        <v>192644</v>
      </c>
      <c r="H11" s="1">
        <v>33343</v>
      </c>
      <c r="I11" s="1">
        <v>21906</v>
      </c>
      <c r="J11" s="2">
        <v>359</v>
      </c>
      <c r="K11" s="1">
        <v>3344152</v>
      </c>
      <c r="L11" s="1">
        <v>318853</v>
      </c>
      <c r="M11" s="1">
        <v>10488084</v>
      </c>
      <c r="N11" s="5"/>
      <c r="O11" s="6"/>
    </row>
    <row r="12" spans="1:26" ht="15" thickBot="1" x14ac:dyDescent="0.4">
      <c r="A12" s="43">
        <v>8</v>
      </c>
      <c r="B12" s="41" t="s">
        <v>33</v>
      </c>
      <c r="C12" s="1">
        <v>224978</v>
      </c>
      <c r="D12" s="2"/>
      <c r="E12" s="1">
        <v>5759</v>
      </c>
      <c r="F12" s="2"/>
      <c r="G12" s="1">
        <v>36920</v>
      </c>
      <c r="H12" s="1">
        <v>182299</v>
      </c>
      <c r="I12" s="1">
        <v>30909</v>
      </c>
      <c r="J12" s="2">
        <v>791</v>
      </c>
      <c r="K12" s="1">
        <v>1856872</v>
      </c>
      <c r="L12" s="1">
        <v>255110</v>
      </c>
      <c r="M12" s="1">
        <v>7278717</v>
      </c>
      <c r="N12" s="6"/>
      <c r="O12" s="6"/>
    </row>
    <row r="13" spans="1:26" ht="15" thickBot="1" x14ac:dyDescent="0.4">
      <c r="A13" s="43">
        <v>9</v>
      </c>
      <c r="B13" s="41" t="s">
        <v>8</v>
      </c>
      <c r="C13" s="1">
        <v>216697</v>
      </c>
      <c r="D13" s="2"/>
      <c r="E13" s="1">
        <v>16290</v>
      </c>
      <c r="F13" s="2"/>
      <c r="G13" s="1">
        <v>175221</v>
      </c>
      <c r="H13" s="1">
        <v>25186</v>
      </c>
      <c r="I13" s="1">
        <v>24397</v>
      </c>
      <c r="J13" s="1">
        <v>1834</v>
      </c>
      <c r="K13" s="1">
        <v>3914021</v>
      </c>
      <c r="L13" s="1">
        <v>440659</v>
      </c>
      <c r="M13" s="1">
        <v>8882190</v>
      </c>
      <c r="N13" s="5"/>
      <c r="O13" s="6"/>
    </row>
    <row r="14" spans="1:26" ht="15" thickBot="1" x14ac:dyDescent="0.4">
      <c r="A14" s="43">
        <v>10</v>
      </c>
      <c r="B14" s="41" t="s">
        <v>20</v>
      </c>
      <c r="C14" s="1">
        <v>212649</v>
      </c>
      <c r="D14" s="2"/>
      <c r="E14" s="1">
        <v>2758</v>
      </c>
      <c r="F14" s="2"/>
      <c r="G14" s="1">
        <v>192958</v>
      </c>
      <c r="H14" s="1">
        <v>16933</v>
      </c>
      <c r="I14" s="1">
        <v>31138</v>
      </c>
      <c r="J14" s="2">
        <v>404</v>
      </c>
      <c r="K14" s="1">
        <v>3131539</v>
      </c>
      <c r="L14" s="1">
        <v>458553</v>
      </c>
      <c r="M14" s="1">
        <v>6829174</v>
      </c>
      <c r="N14" s="5"/>
      <c r="O14" s="6"/>
    </row>
    <row r="15" spans="1:26" ht="15" thickBot="1" x14ac:dyDescent="0.4">
      <c r="A15" s="43">
        <v>11</v>
      </c>
      <c r="B15" s="41" t="s">
        <v>19</v>
      </c>
      <c r="C15" s="1">
        <v>175804</v>
      </c>
      <c r="D15" s="2"/>
      <c r="E15" s="1">
        <v>8427</v>
      </c>
      <c r="F15" s="2"/>
      <c r="G15" s="1">
        <v>138550</v>
      </c>
      <c r="H15" s="1">
        <v>28827</v>
      </c>
      <c r="I15" s="1">
        <v>13733</v>
      </c>
      <c r="J15" s="2">
        <v>658</v>
      </c>
      <c r="K15" s="1">
        <v>2300177</v>
      </c>
      <c r="L15" s="1">
        <v>179673</v>
      </c>
      <c r="M15" s="1">
        <v>12801989</v>
      </c>
      <c r="N15" s="5"/>
      <c r="O15" s="6"/>
    </row>
    <row r="16" spans="1:26" ht="15" thickBot="1" x14ac:dyDescent="0.4">
      <c r="A16" s="43">
        <v>12</v>
      </c>
      <c r="B16" s="41" t="s">
        <v>14</v>
      </c>
      <c r="C16" s="1">
        <v>170878</v>
      </c>
      <c r="D16" s="2"/>
      <c r="E16" s="1">
        <v>5635</v>
      </c>
      <c r="F16" s="2"/>
      <c r="G16" s="1">
        <v>157873</v>
      </c>
      <c r="H16" s="1">
        <v>7370</v>
      </c>
      <c r="I16" s="1">
        <v>36757</v>
      </c>
      <c r="J16" s="1">
        <v>1212</v>
      </c>
      <c r="K16" s="1">
        <v>2447559</v>
      </c>
      <c r="L16" s="1">
        <v>526493</v>
      </c>
      <c r="M16" s="1">
        <v>4648794</v>
      </c>
      <c r="N16" s="5"/>
      <c r="O16" s="6"/>
    </row>
    <row r="17" spans="1:15" ht="15" thickBot="1" x14ac:dyDescent="0.4">
      <c r="A17" s="43">
        <v>13</v>
      </c>
      <c r="B17" s="41" t="s">
        <v>21</v>
      </c>
      <c r="C17" s="1">
        <v>167480</v>
      </c>
      <c r="D17" s="2"/>
      <c r="E17" s="1">
        <v>5004</v>
      </c>
      <c r="F17" s="2"/>
      <c r="G17" s="1">
        <v>142479</v>
      </c>
      <c r="H17" s="1">
        <v>19997</v>
      </c>
      <c r="I17" s="1">
        <v>14328</v>
      </c>
      <c r="J17" s="2">
        <v>428</v>
      </c>
      <c r="K17" s="1">
        <v>3574163</v>
      </c>
      <c r="L17" s="1">
        <v>305769</v>
      </c>
      <c r="M17" s="1">
        <v>11689100</v>
      </c>
      <c r="N17" s="5"/>
      <c r="O17" s="6"/>
    </row>
    <row r="18" spans="1:15" ht="15" thickBot="1" x14ac:dyDescent="0.4">
      <c r="A18" s="43">
        <v>14</v>
      </c>
      <c r="B18" s="41" t="s">
        <v>36</v>
      </c>
      <c r="C18" s="1">
        <v>164526</v>
      </c>
      <c r="D18" s="2"/>
      <c r="E18" s="1">
        <v>2664</v>
      </c>
      <c r="F18" s="2"/>
      <c r="G18" s="1">
        <v>71240</v>
      </c>
      <c r="H18" s="1">
        <v>90622</v>
      </c>
      <c r="I18" s="1">
        <v>33555</v>
      </c>
      <c r="J18" s="2">
        <v>543</v>
      </c>
      <c r="K18" s="1">
        <v>1264481</v>
      </c>
      <c r="L18" s="1">
        <v>257890</v>
      </c>
      <c r="M18" s="1">
        <v>4903185</v>
      </c>
      <c r="N18" s="6"/>
      <c r="O18" s="6"/>
    </row>
    <row r="19" spans="1:15" ht="15" thickBot="1" x14ac:dyDescent="0.4">
      <c r="A19" s="43">
        <v>15</v>
      </c>
      <c r="B19" s="41" t="s">
        <v>29</v>
      </c>
      <c r="C19" s="1">
        <v>157905</v>
      </c>
      <c r="D19" s="2"/>
      <c r="E19" s="1">
        <v>3354</v>
      </c>
      <c r="F19" s="2"/>
      <c r="G19" s="1">
        <v>18447</v>
      </c>
      <c r="H19" s="1">
        <v>136104</v>
      </c>
      <c r="I19" s="1">
        <v>18500</v>
      </c>
      <c r="J19" s="2">
        <v>393</v>
      </c>
      <c r="K19" s="1">
        <v>2410672</v>
      </c>
      <c r="L19" s="1">
        <v>282428</v>
      </c>
      <c r="M19" s="1">
        <v>8535519</v>
      </c>
      <c r="N19" s="5"/>
      <c r="O19" s="6"/>
    </row>
    <row r="20" spans="1:15" ht="15" thickBot="1" x14ac:dyDescent="0.4">
      <c r="A20" s="43">
        <v>16</v>
      </c>
      <c r="B20" s="41" t="s">
        <v>25</v>
      </c>
      <c r="C20" s="1">
        <v>156621</v>
      </c>
      <c r="D20" s="2"/>
      <c r="E20" s="1">
        <v>3551</v>
      </c>
      <c r="F20" s="2"/>
      <c r="G20" s="1">
        <v>77701</v>
      </c>
      <c r="H20" s="1">
        <v>75369</v>
      </c>
      <c r="I20" s="1">
        <v>30419</v>
      </c>
      <c r="J20" s="2">
        <v>690</v>
      </c>
      <c r="K20" s="1">
        <v>1611221</v>
      </c>
      <c r="L20" s="1">
        <v>312937</v>
      </c>
      <c r="M20" s="1">
        <v>5148714</v>
      </c>
      <c r="N20" s="5"/>
      <c r="O20" s="6"/>
    </row>
    <row r="21" spans="1:15" ht="15" thickBot="1" x14ac:dyDescent="0.4">
      <c r="A21" s="43">
        <v>17</v>
      </c>
      <c r="B21" s="41" t="s">
        <v>11</v>
      </c>
      <c r="C21" s="1">
        <v>149464</v>
      </c>
      <c r="D21" s="2"/>
      <c r="E21" s="1">
        <v>7219</v>
      </c>
      <c r="F21" s="2"/>
      <c r="G21" s="1">
        <v>99521</v>
      </c>
      <c r="H21" s="1">
        <v>42724</v>
      </c>
      <c r="I21" s="1">
        <v>14966</v>
      </c>
      <c r="J21" s="2">
        <v>723</v>
      </c>
      <c r="K21" s="1">
        <v>4353346</v>
      </c>
      <c r="L21" s="1">
        <v>435908</v>
      </c>
      <c r="M21" s="1">
        <v>9986857</v>
      </c>
      <c r="N21" s="5"/>
      <c r="O21" s="6"/>
    </row>
    <row r="22" spans="1:15" ht="15" thickBot="1" x14ac:dyDescent="0.4">
      <c r="A22" s="43">
        <v>18</v>
      </c>
      <c r="B22" s="41" t="s">
        <v>35</v>
      </c>
      <c r="C22" s="1">
        <v>149148</v>
      </c>
      <c r="D22" s="2"/>
      <c r="E22" s="1">
        <v>2512</v>
      </c>
      <c r="F22" s="2"/>
      <c r="G22" s="1">
        <v>27766</v>
      </c>
      <c r="H22" s="1">
        <v>118870</v>
      </c>
      <c r="I22" s="1">
        <v>24301</v>
      </c>
      <c r="J22" s="2">
        <v>409</v>
      </c>
      <c r="K22" s="1">
        <v>2177364</v>
      </c>
      <c r="L22" s="1">
        <v>354768</v>
      </c>
      <c r="M22" s="1">
        <v>6137428</v>
      </c>
      <c r="N22" s="5"/>
      <c r="O22" s="6"/>
    </row>
    <row r="23" spans="1:15" ht="15" thickBot="1" x14ac:dyDescent="0.4">
      <c r="A23" s="43">
        <v>19</v>
      </c>
      <c r="B23" s="41" t="s">
        <v>22</v>
      </c>
      <c r="C23" s="1">
        <v>147560</v>
      </c>
      <c r="D23" s="2"/>
      <c r="E23" s="1">
        <v>1458</v>
      </c>
      <c r="F23" s="2"/>
      <c r="G23" s="1">
        <v>117865</v>
      </c>
      <c r="H23" s="1">
        <v>28237</v>
      </c>
      <c r="I23" s="1">
        <v>25343</v>
      </c>
      <c r="J23" s="2">
        <v>250</v>
      </c>
      <c r="K23" s="1">
        <v>1677866</v>
      </c>
      <c r="L23" s="1">
        <v>288173</v>
      </c>
      <c r="M23" s="1">
        <v>5822434</v>
      </c>
      <c r="N23" s="5"/>
      <c r="O23" s="6"/>
    </row>
    <row r="24" spans="1:15" ht="15" thickBot="1" x14ac:dyDescent="0.4">
      <c r="A24" s="43">
        <v>20</v>
      </c>
      <c r="B24" s="41" t="s">
        <v>17</v>
      </c>
      <c r="C24" s="1">
        <v>138340</v>
      </c>
      <c r="D24" s="2"/>
      <c r="E24" s="1">
        <v>9587</v>
      </c>
      <c r="F24" s="2"/>
      <c r="G24" s="1">
        <v>116364</v>
      </c>
      <c r="H24" s="1">
        <v>12389</v>
      </c>
      <c r="I24" s="1">
        <v>20071</v>
      </c>
      <c r="J24" s="1">
        <v>1391</v>
      </c>
      <c r="K24" s="1">
        <v>2667773</v>
      </c>
      <c r="L24" s="1">
        <v>387054</v>
      </c>
      <c r="M24" s="1">
        <v>6892503</v>
      </c>
      <c r="N24" s="6"/>
      <c r="O24" s="6"/>
    </row>
    <row r="25" spans="1:15" ht="15" thickBot="1" x14ac:dyDescent="0.4">
      <c r="A25" s="43">
        <v>21</v>
      </c>
      <c r="B25" s="41" t="s">
        <v>27</v>
      </c>
      <c r="C25" s="1">
        <v>133411</v>
      </c>
      <c r="D25" s="2"/>
      <c r="E25" s="1">
        <v>3782</v>
      </c>
      <c r="F25" s="2"/>
      <c r="G25" s="1">
        <v>101184</v>
      </c>
      <c r="H25" s="1">
        <v>28445</v>
      </c>
      <c r="I25" s="1">
        <v>19817</v>
      </c>
      <c r="J25" s="2">
        <v>562</v>
      </c>
      <c r="K25" s="1">
        <v>2306562</v>
      </c>
      <c r="L25" s="1">
        <v>342615</v>
      </c>
      <c r="M25" s="1">
        <v>6732219</v>
      </c>
      <c r="N25" s="5"/>
      <c r="O25" s="6"/>
    </row>
    <row r="26" spans="1:15" ht="15" thickBot="1" x14ac:dyDescent="0.4">
      <c r="A26" s="43">
        <v>22</v>
      </c>
      <c r="B26" s="41" t="s">
        <v>26</v>
      </c>
      <c r="C26" s="1">
        <v>130795</v>
      </c>
      <c r="D26" s="2"/>
      <c r="E26" s="1">
        <v>3995</v>
      </c>
      <c r="F26" s="2"/>
      <c r="G26" s="1">
        <v>7721</v>
      </c>
      <c r="H26" s="1">
        <v>119079</v>
      </c>
      <c r="I26" s="1">
        <v>21634</v>
      </c>
      <c r="J26" s="2">
        <v>661</v>
      </c>
      <c r="K26" s="1">
        <v>2863083</v>
      </c>
      <c r="L26" s="1">
        <v>473575</v>
      </c>
      <c r="M26" s="1">
        <v>6045680</v>
      </c>
      <c r="N26" s="6"/>
      <c r="O26" s="6"/>
    </row>
    <row r="27" spans="1:15" ht="15" thickBot="1" x14ac:dyDescent="0.4">
      <c r="A27" s="43">
        <v>23</v>
      </c>
      <c r="B27" s="41" t="s">
        <v>32</v>
      </c>
      <c r="C27" s="1">
        <v>110828</v>
      </c>
      <c r="D27" s="2"/>
      <c r="E27" s="1">
        <v>2184</v>
      </c>
      <c r="F27" s="2"/>
      <c r="G27" s="1">
        <v>99054</v>
      </c>
      <c r="H27" s="1">
        <v>9590</v>
      </c>
      <c r="I27" s="1">
        <v>19652</v>
      </c>
      <c r="J27" s="2">
        <v>387</v>
      </c>
      <c r="K27" s="1">
        <v>2288662</v>
      </c>
      <c r="L27" s="1">
        <v>405818</v>
      </c>
      <c r="M27" s="1">
        <v>5639632</v>
      </c>
      <c r="N27" s="5"/>
      <c r="O27" s="6"/>
    </row>
    <row r="28" spans="1:15" ht="15" thickBot="1" x14ac:dyDescent="0.4">
      <c r="A28" s="43">
        <v>24</v>
      </c>
      <c r="B28" s="41" t="s">
        <v>30</v>
      </c>
      <c r="C28" s="1">
        <v>104638</v>
      </c>
      <c r="D28" s="2"/>
      <c r="E28" s="1">
        <v>3096</v>
      </c>
      <c r="F28" s="2"/>
      <c r="G28" s="1">
        <v>90577</v>
      </c>
      <c r="H28" s="1">
        <v>10965</v>
      </c>
      <c r="I28" s="1">
        <v>35159</v>
      </c>
      <c r="J28" s="1">
        <v>1040</v>
      </c>
      <c r="K28" s="1">
        <v>904005</v>
      </c>
      <c r="L28" s="1">
        <v>303750</v>
      </c>
      <c r="M28" s="1">
        <v>2976149</v>
      </c>
      <c r="N28" s="5"/>
      <c r="O28" s="6"/>
    </row>
    <row r="29" spans="1:15" ht="15" thickBot="1" x14ac:dyDescent="0.4">
      <c r="A29" s="43">
        <v>25</v>
      </c>
      <c r="B29" s="41" t="s">
        <v>46</v>
      </c>
      <c r="C29" s="1">
        <v>98621</v>
      </c>
      <c r="D29" s="2"/>
      <c r="E29" s="1">
        <v>1095</v>
      </c>
      <c r="F29" s="2"/>
      <c r="G29" s="1">
        <v>83633</v>
      </c>
      <c r="H29" s="1">
        <v>13893</v>
      </c>
      <c r="I29" s="1">
        <v>24923</v>
      </c>
      <c r="J29" s="2">
        <v>277</v>
      </c>
      <c r="K29" s="1">
        <v>1353634</v>
      </c>
      <c r="L29" s="1">
        <v>342088</v>
      </c>
      <c r="M29" s="1">
        <v>3956971</v>
      </c>
      <c r="N29" s="5"/>
      <c r="O29" s="6"/>
    </row>
    <row r="30" spans="1:15" ht="15" thickBot="1" x14ac:dyDescent="0.4">
      <c r="A30" s="43">
        <v>26</v>
      </c>
      <c r="B30" s="41" t="s">
        <v>41</v>
      </c>
      <c r="C30" s="1">
        <v>98583</v>
      </c>
      <c r="D30" s="2"/>
      <c r="E30" s="1">
        <v>1455</v>
      </c>
      <c r="F30" s="2"/>
      <c r="G30" s="1">
        <v>75951</v>
      </c>
      <c r="H30" s="1">
        <v>21177</v>
      </c>
      <c r="I30" s="1">
        <v>31246</v>
      </c>
      <c r="J30" s="2">
        <v>461</v>
      </c>
      <c r="K30" s="1">
        <v>856934</v>
      </c>
      <c r="L30" s="1">
        <v>271605</v>
      </c>
      <c r="M30" s="1">
        <v>3155070</v>
      </c>
      <c r="N30" s="5"/>
      <c r="O30" s="6"/>
    </row>
    <row r="31" spans="1:15" ht="15" thickBot="1" x14ac:dyDescent="0.4">
      <c r="A31" s="43">
        <v>27</v>
      </c>
      <c r="B31" s="41" t="s">
        <v>9</v>
      </c>
      <c r="C31" s="1">
        <v>95962</v>
      </c>
      <c r="D31" s="2"/>
      <c r="E31" s="1">
        <v>2193</v>
      </c>
      <c r="F31" s="2"/>
      <c r="G31" s="1">
        <v>45103</v>
      </c>
      <c r="H31" s="1">
        <v>48666</v>
      </c>
      <c r="I31" s="1">
        <v>12602</v>
      </c>
      <c r="J31" s="2">
        <v>288</v>
      </c>
      <c r="K31" s="1">
        <v>2061438</v>
      </c>
      <c r="L31" s="1">
        <v>270711</v>
      </c>
      <c r="M31" s="1">
        <v>7614893</v>
      </c>
      <c r="N31" s="5"/>
      <c r="O31" s="6"/>
    </row>
    <row r="32" spans="1:15" ht="15" thickBot="1" x14ac:dyDescent="0.4">
      <c r="A32" s="43">
        <v>28</v>
      </c>
      <c r="B32" s="41" t="s">
        <v>34</v>
      </c>
      <c r="C32" s="1">
        <v>92220</v>
      </c>
      <c r="D32" s="2"/>
      <c r="E32" s="1">
        <v>1552</v>
      </c>
      <c r="F32" s="2"/>
      <c r="G32" s="1">
        <v>82924</v>
      </c>
      <c r="H32" s="1">
        <v>7744</v>
      </c>
      <c r="I32" s="1">
        <v>30559</v>
      </c>
      <c r="J32" s="2">
        <v>514</v>
      </c>
      <c r="K32" s="1">
        <v>1165398</v>
      </c>
      <c r="L32" s="1">
        <v>386174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31</v>
      </c>
      <c r="C33" s="1">
        <v>85399</v>
      </c>
      <c r="D33" s="2"/>
      <c r="E33" s="1">
        <v>1659</v>
      </c>
      <c r="F33" s="2"/>
      <c r="G33" s="1">
        <v>63045</v>
      </c>
      <c r="H33" s="1">
        <v>20695</v>
      </c>
      <c r="I33" s="1">
        <v>27726</v>
      </c>
      <c r="J33" s="2">
        <v>539</v>
      </c>
      <c r="K33" s="1">
        <v>1128337</v>
      </c>
      <c r="L33" s="1">
        <v>366325</v>
      </c>
      <c r="M33" s="1">
        <v>3080156</v>
      </c>
      <c r="N33" s="5"/>
      <c r="O33" s="6"/>
    </row>
    <row r="34" spans="1:15" ht="15" thickBot="1" x14ac:dyDescent="0.4">
      <c r="A34" s="43">
        <v>30</v>
      </c>
      <c r="B34" s="41" t="s">
        <v>28</v>
      </c>
      <c r="C34" s="1">
        <v>84644</v>
      </c>
      <c r="D34" s="2"/>
      <c r="E34" s="2">
        <v>510</v>
      </c>
      <c r="F34" s="2"/>
      <c r="G34" s="1">
        <v>62401</v>
      </c>
      <c r="H34" s="1">
        <v>21733</v>
      </c>
      <c r="I34" s="1">
        <v>26402</v>
      </c>
      <c r="J34" s="2">
        <v>159</v>
      </c>
      <c r="K34" s="1">
        <v>1203445</v>
      </c>
      <c r="L34" s="1">
        <v>375378</v>
      </c>
      <c r="M34" s="1">
        <v>3205958</v>
      </c>
      <c r="N34" s="6"/>
      <c r="O34" s="6"/>
    </row>
    <row r="35" spans="1:15" ht="15" thickBot="1" x14ac:dyDescent="0.4">
      <c r="A35" s="43">
        <v>31</v>
      </c>
      <c r="B35" s="41" t="s">
        <v>38</v>
      </c>
      <c r="C35" s="1">
        <v>79445</v>
      </c>
      <c r="D35" s="2"/>
      <c r="E35" s="1">
        <v>1249</v>
      </c>
      <c r="F35" s="2"/>
      <c r="G35" s="1">
        <v>13539</v>
      </c>
      <c r="H35" s="1">
        <v>64657</v>
      </c>
      <c r="I35" s="1">
        <v>17782</v>
      </c>
      <c r="J35" s="2">
        <v>280</v>
      </c>
      <c r="K35" s="1">
        <v>1650148</v>
      </c>
      <c r="L35" s="1">
        <v>369353</v>
      </c>
      <c r="M35" s="1">
        <v>4467673</v>
      </c>
      <c r="N35" s="5"/>
      <c r="O35" s="6"/>
    </row>
    <row r="36" spans="1:15" ht="15" thickBot="1" x14ac:dyDescent="0.4">
      <c r="A36" s="43">
        <v>32</v>
      </c>
      <c r="B36" s="41" t="s">
        <v>18</v>
      </c>
      <c r="C36" s="1">
        <v>77642</v>
      </c>
      <c r="D36" s="2"/>
      <c r="E36" s="1">
        <v>2112</v>
      </c>
      <c r="F36" s="2"/>
      <c r="G36" s="1">
        <v>35114</v>
      </c>
      <c r="H36" s="1">
        <v>40416</v>
      </c>
      <c r="I36" s="1">
        <v>13482</v>
      </c>
      <c r="J36" s="2">
        <v>367</v>
      </c>
      <c r="K36" s="1">
        <v>1006847</v>
      </c>
      <c r="L36" s="1">
        <v>174838</v>
      </c>
      <c r="M36" s="1">
        <v>5758736</v>
      </c>
      <c r="N36" s="6"/>
      <c r="O36" s="6"/>
    </row>
    <row r="37" spans="1:15" ht="15" thickBot="1" x14ac:dyDescent="0.4">
      <c r="A37" s="43">
        <v>33</v>
      </c>
      <c r="B37" s="41" t="s">
        <v>45</v>
      </c>
      <c r="C37" s="1">
        <v>67061</v>
      </c>
      <c r="D37" s="2"/>
      <c r="E37" s="2">
        <v>775</v>
      </c>
      <c r="F37" s="2"/>
      <c r="G37" s="1">
        <v>51828</v>
      </c>
      <c r="H37" s="1">
        <v>14458</v>
      </c>
      <c r="I37" s="1">
        <v>23019</v>
      </c>
      <c r="J37" s="2">
        <v>266</v>
      </c>
      <c r="K37" s="1">
        <v>560189</v>
      </c>
      <c r="L37" s="1">
        <v>192286</v>
      </c>
      <c r="M37" s="1">
        <v>2913314</v>
      </c>
      <c r="N37" s="5"/>
      <c r="O37" s="6"/>
    </row>
    <row r="38" spans="1:15" ht="15" thickBot="1" x14ac:dyDescent="0.4">
      <c r="A38" s="43">
        <v>34</v>
      </c>
      <c r="B38" s="41" t="s">
        <v>23</v>
      </c>
      <c r="C38" s="1">
        <v>60038</v>
      </c>
      <c r="D38" s="2"/>
      <c r="E38" s="1">
        <v>4530</v>
      </c>
      <c r="F38" s="2"/>
      <c r="G38" s="1">
        <v>42954</v>
      </c>
      <c r="H38" s="1">
        <v>12554</v>
      </c>
      <c r="I38" s="1">
        <v>16840</v>
      </c>
      <c r="J38" s="1">
        <v>1271</v>
      </c>
      <c r="K38" s="1">
        <v>1794099</v>
      </c>
      <c r="L38" s="1">
        <v>503213</v>
      </c>
      <c r="M38" s="1">
        <v>3565287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51144</v>
      </c>
      <c r="D39" s="2"/>
      <c r="E39" s="2">
        <v>519</v>
      </c>
      <c r="F39" s="2"/>
      <c r="G39" s="1">
        <v>36091</v>
      </c>
      <c r="H39" s="1">
        <v>14534</v>
      </c>
      <c r="I39" s="1">
        <v>26439</v>
      </c>
      <c r="J39" s="2">
        <v>268</v>
      </c>
      <c r="K39" s="1">
        <v>504746</v>
      </c>
      <c r="L39" s="1">
        <v>260930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47701</v>
      </c>
      <c r="D40" s="2"/>
      <c r="E40" s="2">
        <v>507</v>
      </c>
      <c r="F40" s="2"/>
      <c r="G40" s="1">
        <v>24089</v>
      </c>
      <c r="H40" s="1">
        <v>23105</v>
      </c>
      <c r="I40" s="1">
        <v>26692</v>
      </c>
      <c r="J40" s="2">
        <v>284</v>
      </c>
      <c r="K40" s="1">
        <v>333839</v>
      </c>
      <c r="L40" s="1">
        <v>186809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36924</v>
      </c>
      <c r="D41" s="2"/>
      <c r="E41" s="2">
        <v>599</v>
      </c>
      <c r="F41" s="2"/>
      <c r="G41" s="1">
        <v>5901</v>
      </c>
      <c r="H41" s="1">
        <v>30424</v>
      </c>
      <c r="I41" s="1">
        <v>8754</v>
      </c>
      <c r="J41" s="2">
        <v>142</v>
      </c>
      <c r="K41" s="1">
        <v>736587</v>
      </c>
      <c r="L41" s="1">
        <v>174640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32722</v>
      </c>
      <c r="D42" s="2"/>
      <c r="E42" s="2">
        <v>907</v>
      </c>
      <c r="F42" s="2"/>
      <c r="G42" s="1">
        <v>18621</v>
      </c>
      <c r="H42" s="1">
        <v>13194</v>
      </c>
      <c r="I42" s="1">
        <v>15605</v>
      </c>
      <c r="J42" s="2">
        <v>433</v>
      </c>
      <c r="K42" s="1">
        <v>989652</v>
      </c>
      <c r="L42" s="1">
        <v>471976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54</v>
      </c>
      <c r="C43" s="1">
        <v>27947</v>
      </c>
      <c r="D43" s="2"/>
      <c r="E43" s="2">
        <v>286</v>
      </c>
      <c r="F43" s="2"/>
      <c r="G43" s="1">
        <v>22128</v>
      </c>
      <c r="H43" s="1">
        <v>5533</v>
      </c>
      <c r="I43" s="1">
        <v>31591</v>
      </c>
      <c r="J43" s="2">
        <v>323</v>
      </c>
      <c r="K43" s="1">
        <v>216485</v>
      </c>
      <c r="L43" s="1">
        <v>244710</v>
      </c>
      <c r="M43" s="1">
        <v>884659</v>
      </c>
      <c r="N43" s="6"/>
      <c r="O43" s="6"/>
    </row>
    <row r="44" spans="1:15" ht="15" thickBot="1" x14ac:dyDescent="0.4">
      <c r="A44" s="43">
        <v>40</v>
      </c>
      <c r="B44" s="41" t="s">
        <v>53</v>
      </c>
      <c r="C44" s="1">
        <v>26628</v>
      </c>
      <c r="D44" s="2"/>
      <c r="E44" s="2">
        <v>336</v>
      </c>
      <c r="F44" s="2"/>
      <c r="G44" s="1">
        <v>22123</v>
      </c>
      <c r="H44" s="1">
        <v>4169</v>
      </c>
      <c r="I44" s="1">
        <v>34942</v>
      </c>
      <c r="J44" s="2">
        <v>441</v>
      </c>
      <c r="K44" s="1">
        <v>257186</v>
      </c>
      <c r="L44" s="1">
        <v>337487</v>
      </c>
      <c r="M44" s="1">
        <v>762062</v>
      </c>
      <c r="N44" s="5"/>
      <c r="O44" s="6"/>
    </row>
    <row r="45" spans="1:15" ht="15" thickBot="1" x14ac:dyDescent="0.4">
      <c r="A45" s="43">
        <v>41</v>
      </c>
      <c r="B45" s="41" t="s">
        <v>40</v>
      </c>
      <c r="C45" s="1">
        <v>26294</v>
      </c>
      <c r="D45" s="2"/>
      <c r="E45" s="1">
        <v>1130</v>
      </c>
      <c r="F45" s="2"/>
      <c r="G45" s="1">
        <v>2422</v>
      </c>
      <c r="H45" s="1">
        <v>22742</v>
      </c>
      <c r="I45" s="1">
        <v>24821</v>
      </c>
      <c r="J45" s="1">
        <v>1067</v>
      </c>
      <c r="K45" s="1">
        <v>864638</v>
      </c>
      <c r="L45" s="1">
        <v>816188</v>
      </c>
      <c r="M45" s="1">
        <v>1059361</v>
      </c>
      <c r="N45" s="5"/>
      <c r="O45" s="6"/>
    </row>
    <row r="46" spans="1:15" ht="15" thickBot="1" x14ac:dyDescent="0.4">
      <c r="A46" s="43">
        <v>42</v>
      </c>
      <c r="B46" s="41" t="s">
        <v>43</v>
      </c>
      <c r="C46" s="1">
        <v>21998</v>
      </c>
      <c r="D46" s="2"/>
      <c r="E46" s="2">
        <v>653</v>
      </c>
      <c r="F46" s="2"/>
      <c r="G46" s="1">
        <v>11338</v>
      </c>
      <c r="H46" s="1">
        <v>10007</v>
      </c>
      <c r="I46" s="1">
        <v>22591</v>
      </c>
      <c r="J46" s="2">
        <v>671</v>
      </c>
      <c r="K46" s="1">
        <v>306564</v>
      </c>
      <c r="L46" s="1">
        <v>314824</v>
      </c>
      <c r="M46" s="1">
        <v>973764</v>
      </c>
      <c r="N46" s="6"/>
      <c r="O46" s="6"/>
    </row>
    <row r="47" spans="1:15" ht="15" thickBot="1" x14ac:dyDescent="0.4">
      <c r="A47" s="43">
        <v>43</v>
      </c>
      <c r="B47" s="41" t="s">
        <v>51</v>
      </c>
      <c r="C47" s="1">
        <v>18117</v>
      </c>
      <c r="D47" s="2"/>
      <c r="E47" s="2">
        <v>209</v>
      </c>
      <c r="F47" s="2"/>
      <c r="G47" s="1">
        <v>11361</v>
      </c>
      <c r="H47" s="1">
        <v>6547</v>
      </c>
      <c r="I47" s="1">
        <v>16951</v>
      </c>
      <c r="J47" s="2">
        <v>196</v>
      </c>
      <c r="K47" s="1">
        <v>388649</v>
      </c>
      <c r="L47" s="1">
        <v>363639</v>
      </c>
      <c r="M47" s="1">
        <v>1068778</v>
      </c>
      <c r="N47" s="5"/>
      <c r="O47" s="6"/>
    </row>
    <row r="48" spans="1:15" ht="15" thickBot="1" x14ac:dyDescent="0.4">
      <c r="A48" s="43">
        <v>44</v>
      </c>
      <c r="B48" s="41" t="s">
        <v>56</v>
      </c>
      <c r="C48" s="1">
        <v>17913</v>
      </c>
      <c r="D48" s="2"/>
      <c r="E48" s="2">
        <v>381</v>
      </c>
      <c r="F48" s="2"/>
      <c r="G48" s="1">
        <v>13086</v>
      </c>
      <c r="H48" s="1">
        <v>4446</v>
      </c>
      <c r="I48" s="1">
        <v>9995</v>
      </c>
      <c r="J48" s="2">
        <v>213</v>
      </c>
      <c r="K48" s="1">
        <v>627403</v>
      </c>
      <c r="L48" s="1">
        <v>350085</v>
      </c>
      <c r="M48" s="1">
        <v>1792147</v>
      </c>
      <c r="N48" s="6"/>
      <c r="O48" s="6"/>
    </row>
    <row r="49" spans="1:15" ht="15" thickBot="1" x14ac:dyDescent="0.4">
      <c r="A49" s="43">
        <v>45</v>
      </c>
      <c r="B49" s="41" t="s">
        <v>63</v>
      </c>
      <c r="C49" s="1">
        <v>15918</v>
      </c>
      <c r="D49" s="2"/>
      <c r="E49" s="2">
        <v>636</v>
      </c>
      <c r="F49" s="2"/>
      <c r="G49" s="1">
        <v>12492</v>
      </c>
      <c r="H49" s="1">
        <v>2790</v>
      </c>
      <c r="I49" s="1">
        <v>22555</v>
      </c>
      <c r="J49" s="2">
        <v>901</v>
      </c>
      <c r="K49" s="1">
        <v>429099</v>
      </c>
      <c r="L49" s="1">
        <v>608005</v>
      </c>
      <c r="M49" s="1">
        <v>705749</v>
      </c>
      <c r="N49" s="6"/>
      <c r="O49" s="6"/>
    </row>
    <row r="50" spans="1:15" ht="15" thickBot="1" x14ac:dyDescent="0.4">
      <c r="A50" s="43">
        <v>46</v>
      </c>
      <c r="B50" s="41" t="s">
        <v>47</v>
      </c>
      <c r="C50" s="1">
        <v>13371</v>
      </c>
      <c r="D50" s="2"/>
      <c r="E50" s="2">
        <v>168</v>
      </c>
      <c r="F50" s="2"/>
      <c r="G50" s="1">
        <v>10713</v>
      </c>
      <c r="H50" s="1">
        <v>2490</v>
      </c>
      <c r="I50" s="1">
        <v>9444</v>
      </c>
      <c r="J50" s="2">
        <v>119</v>
      </c>
      <c r="K50" s="1">
        <v>450894</v>
      </c>
      <c r="L50" s="1">
        <v>318457</v>
      </c>
      <c r="M50" s="1">
        <v>1415872</v>
      </c>
      <c r="N50" s="5"/>
      <c r="O50" s="6"/>
    </row>
    <row r="51" spans="1:15" ht="15" thickBot="1" x14ac:dyDescent="0.4">
      <c r="A51" s="43">
        <v>47</v>
      </c>
      <c r="B51" s="41" t="s">
        <v>52</v>
      </c>
      <c r="C51" s="1">
        <v>9431</v>
      </c>
      <c r="D51" s="2"/>
      <c r="E51" s="2">
        <v>60</v>
      </c>
      <c r="F51" s="2"/>
      <c r="G51" s="1">
        <v>5136</v>
      </c>
      <c r="H51" s="1">
        <v>4235</v>
      </c>
      <c r="I51" s="1">
        <v>12892</v>
      </c>
      <c r="J51" s="2">
        <v>82</v>
      </c>
      <c r="K51" s="1">
        <v>499253</v>
      </c>
      <c r="L51" s="1">
        <v>682464</v>
      </c>
      <c r="M51" s="1">
        <v>731545</v>
      </c>
      <c r="N51" s="6"/>
      <c r="O51" s="6"/>
    </row>
    <row r="52" spans="1:15" ht="15" thickBot="1" x14ac:dyDescent="0.4">
      <c r="A52" s="43">
        <v>48</v>
      </c>
      <c r="B52" s="41" t="s">
        <v>42</v>
      </c>
      <c r="C52" s="1">
        <v>9092</v>
      </c>
      <c r="D52" s="2"/>
      <c r="E52" s="2">
        <v>455</v>
      </c>
      <c r="F52" s="2"/>
      <c r="G52" s="1">
        <v>7945</v>
      </c>
      <c r="H52" s="2">
        <v>692</v>
      </c>
      <c r="I52" s="1">
        <v>6687</v>
      </c>
      <c r="J52" s="2">
        <v>335</v>
      </c>
      <c r="K52" s="1">
        <v>323954</v>
      </c>
      <c r="L52" s="1">
        <v>238252</v>
      </c>
      <c r="M52" s="1">
        <v>1359711</v>
      </c>
      <c r="N52" s="5"/>
      <c r="O52" s="6"/>
    </row>
    <row r="53" spans="1:15" ht="15" thickBot="1" x14ac:dyDescent="0.4">
      <c r="A53" s="43">
        <v>49</v>
      </c>
      <c r="B53" s="41" t="s">
        <v>55</v>
      </c>
      <c r="C53" s="1">
        <v>7455</v>
      </c>
      <c r="D53" s="2"/>
      <c r="E53" s="2">
        <v>54</v>
      </c>
      <c r="F53" s="2"/>
      <c r="G53" s="1">
        <v>5807</v>
      </c>
      <c r="H53" s="1">
        <v>1594</v>
      </c>
      <c r="I53" s="1">
        <v>12881</v>
      </c>
      <c r="J53" s="2">
        <v>93</v>
      </c>
      <c r="K53" s="1">
        <v>188406</v>
      </c>
      <c r="L53" s="1">
        <v>325534</v>
      </c>
      <c r="M53" s="1">
        <v>578759</v>
      </c>
      <c r="N53" s="5"/>
      <c r="O53" s="6"/>
    </row>
    <row r="54" spans="1:15" ht="15" thickBot="1" x14ac:dyDescent="0.4">
      <c r="A54" s="43">
        <v>50</v>
      </c>
      <c r="B54" s="41" t="s">
        <v>39</v>
      </c>
      <c r="C54" s="1">
        <v>5696</v>
      </c>
      <c r="D54" s="2"/>
      <c r="E54" s="2">
        <v>143</v>
      </c>
      <c r="F54" s="2"/>
      <c r="G54" s="1">
        <v>4951</v>
      </c>
      <c r="H54" s="2">
        <v>602</v>
      </c>
      <c r="I54" s="1">
        <v>4237</v>
      </c>
      <c r="J54" s="2">
        <v>106</v>
      </c>
      <c r="K54" s="1">
        <v>501020</v>
      </c>
      <c r="L54" s="1">
        <v>372724</v>
      </c>
      <c r="M54" s="1">
        <v>1344212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1857</v>
      </c>
      <c r="D55" s="2"/>
      <c r="E55" s="2">
        <v>58</v>
      </c>
      <c r="F55" s="2"/>
      <c r="G55" s="1">
        <v>1651</v>
      </c>
      <c r="H55" s="2">
        <v>148</v>
      </c>
      <c r="I55" s="1">
        <v>2976</v>
      </c>
      <c r="J55" s="2">
        <v>93</v>
      </c>
      <c r="K55" s="1">
        <v>171179</v>
      </c>
      <c r="L55" s="1">
        <v>274330</v>
      </c>
      <c r="M55" s="1">
        <v>623989</v>
      </c>
      <c r="N55" s="6"/>
      <c r="O55" s="6"/>
    </row>
    <row r="56" spans="1:15" ht="15" thickBot="1" x14ac:dyDescent="0.4">
      <c r="A56" s="43">
        <v>52</v>
      </c>
      <c r="B56" s="42" t="s">
        <v>65</v>
      </c>
      <c r="C56" s="1">
        <v>53671</v>
      </c>
      <c r="D56" s="50">
        <v>307</v>
      </c>
      <c r="E56" s="2">
        <v>730</v>
      </c>
      <c r="F56" s="51">
        <v>2</v>
      </c>
      <c r="G56" s="2" t="s">
        <v>104</v>
      </c>
      <c r="H56" s="2" t="s">
        <v>104</v>
      </c>
      <c r="I56" s="1">
        <v>15846</v>
      </c>
      <c r="J56" s="2">
        <v>216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3">
        <v>53</v>
      </c>
      <c r="B57" s="42" t="s">
        <v>64</v>
      </c>
      <c r="C57" s="1">
        <v>2989</v>
      </c>
      <c r="D57" s="2"/>
      <c r="E57" s="2">
        <v>58</v>
      </c>
      <c r="F57" s="2"/>
      <c r="G57" s="1">
        <v>2072</v>
      </c>
      <c r="H57" s="2">
        <v>859</v>
      </c>
      <c r="I57" s="2"/>
      <c r="J57" s="2"/>
      <c r="K57" s="1">
        <v>54685</v>
      </c>
      <c r="L57" s="2"/>
      <c r="M57" s="2"/>
      <c r="N57" s="6"/>
      <c r="O57" s="5"/>
    </row>
    <row r="58" spans="1:15" ht="21.5" thickBot="1" x14ac:dyDescent="0.4">
      <c r="A58" s="52">
        <v>54</v>
      </c>
      <c r="B58" s="53" t="s">
        <v>66</v>
      </c>
      <c r="C58" s="29">
        <v>1325</v>
      </c>
      <c r="D58" s="13"/>
      <c r="E58" s="13">
        <v>20</v>
      </c>
      <c r="F58" s="13"/>
      <c r="G58" s="29">
        <v>1289</v>
      </c>
      <c r="H58" s="13">
        <v>16</v>
      </c>
      <c r="I58" s="13"/>
      <c r="J58" s="13"/>
      <c r="K58" s="29">
        <v>21974</v>
      </c>
      <c r="L58" s="13"/>
      <c r="M58" s="13"/>
      <c r="N58" s="54"/>
      <c r="O58" s="34"/>
    </row>
  </sheetData>
  <mergeCells count="2">
    <mergeCell ref="P1:R1"/>
    <mergeCell ref="U1:Y1"/>
  </mergeCells>
  <hyperlinks>
    <hyperlink ref="B5" r:id="rId1" display="https://www.worldometers.info/coronavirus/usa/california/" xr:uid="{48883D1F-2FD7-490D-8F40-00A71C56ACC9}"/>
    <hyperlink ref="B6" r:id="rId2" display="https://www.worldometers.info/coronavirus/usa/texas/" xr:uid="{0B98230F-B461-4E94-BFA6-0620BB57BE75}"/>
    <hyperlink ref="B7" r:id="rId3" display="https://www.worldometers.info/coronavirus/usa/florida/" xr:uid="{35E2063A-776A-492A-8540-F36D1870EEDC}"/>
    <hyperlink ref="B8" r:id="rId4" display="https://www.worldometers.info/coronavirus/usa/new-york/" xr:uid="{77B370D4-E3D9-4673-A530-43B44AA5A9F1}"/>
    <hyperlink ref="B9" r:id="rId5" display="https://www.worldometers.info/coronavirus/usa/georgia/" xr:uid="{DBA4DC2B-387F-4280-A3BB-EED0A2B0EE9B}"/>
    <hyperlink ref="B10" r:id="rId6" display="https://www.worldometers.info/coronavirus/usa/illinois/" xr:uid="{075CE58F-9705-4496-8B11-FCF1F6674D7D}"/>
    <hyperlink ref="B11" r:id="rId7" display="https://www.worldometers.info/coronavirus/usa/north-carolina/" xr:uid="{5C8DCC61-6E71-4AA0-82B5-D7D13C048E0B}"/>
    <hyperlink ref="B12" r:id="rId8" display="https://www.worldometers.info/coronavirus/usa/arizona/" xr:uid="{5DD10898-CDEE-4D44-A519-5C484C4580D0}"/>
    <hyperlink ref="B13" r:id="rId9" display="https://www.worldometers.info/coronavirus/usa/new-jersey/" xr:uid="{57671861-CCD6-458A-B6E7-C7DFB67D0EF2}"/>
    <hyperlink ref="B14" r:id="rId10" display="https://www.worldometers.info/coronavirus/usa/tennessee/" xr:uid="{48332818-0ACB-46E8-9286-68A138AEDA40}"/>
    <hyperlink ref="B15" r:id="rId11" display="https://www.worldometers.info/coronavirus/usa/pennsylvania/" xr:uid="{69045979-988B-4936-A71F-8852B6771E84}"/>
    <hyperlink ref="B16" r:id="rId12" display="https://www.worldometers.info/coronavirus/usa/louisiana/" xr:uid="{73F24103-313B-4E31-B1F6-2192069787E9}"/>
    <hyperlink ref="B17" r:id="rId13" display="https://www.worldometers.info/coronavirus/usa/ohio/" xr:uid="{3A1C437C-EF23-40C4-A7F3-2700B226441F}"/>
    <hyperlink ref="B18" r:id="rId14" display="https://www.worldometers.info/coronavirus/usa/alabama/" xr:uid="{5331BC7B-AE9C-4943-BB6E-80CD208B95C2}"/>
    <hyperlink ref="B19" r:id="rId15" display="https://www.worldometers.info/coronavirus/usa/virginia/" xr:uid="{1C293FC8-7D00-4B21-9274-16346D3E7955}"/>
    <hyperlink ref="B20" r:id="rId16" display="https://www.worldometers.info/coronavirus/usa/south-carolina/" xr:uid="{9794DFB1-AED2-42D5-A40C-C8A8A058131C}"/>
    <hyperlink ref="B21" r:id="rId17" display="https://www.worldometers.info/coronavirus/usa/michigan/" xr:uid="{1D4A00A2-5F3E-431A-814F-4A6A4D296662}"/>
    <hyperlink ref="B22" r:id="rId18" display="https://www.worldometers.info/coronavirus/usa/missouri/" xr:uid="{0601DCB9-FD91-41B9-948E-19046B9DE8C3}"/>
    <hyperlink ref="B23" r:id="rId19" display="https://www.worldometers.info/coronavirus/usa/wisconsin/" xr:uid="{4E034807-F208-4CEC-BE0D-2590A666B3A1}"/>
    <hyperlink ref="B24" r:id="rId20" display="https://www.worldometers.info/coronavirus/usa/massachusetts/" xr:uid="{B7132E84-64F6-4830-967F-173ECDEFE8C4}"/>
    <hyperlink ref="B25" r:id="rId21" display="https://www.worldometers.info/coronavirus/usa/indiana/" xr:uid="{D85D8C5B-583C-4B85-A586-4AFC46C8918E}"/>
    <hyperlink ref="B26" r:id="rId22" display="https://www.worldometers.info/coronavirus/usa/maryland/" xr:uid="{92C297C9-1EF6-49D7-9BD4-1601D6306339}"/>
    <hyperlink ref="B27" r:id="rId23" display="https://www.worldometers.info/coronavirus/usa/minnesota/" xr:uid="{55565DA5-4914-4234-A563-591E73A4A405}"/>
    <hyperlink ref="B28" r:id="rId24" display="https://www.worldometers.info/coronavirus/usa/mississippi/" xr:uid="{AC8254D6-CBB6-4862-A9F9-7FC8C060CB10}"/>
    <hyperlink ref="B29" r:id="rId25" display="https://www.worldometers.info/coronavirus/usa/oklahoma/" xr:uid="{CE5B5D95-4641-4A4C-B65C-6E7FC4E047B5}"/>
    <hyperlink ref="B30" r:id="rId26" display="https://www.worldometers.info/coronavirus/usa/iowa/" xr:uid="{5F533324-1551-4BE0-BF45-F4191424E894}"/>
    <hyperlink ref="B31" r:id="rId27" display="https://www.worldometers.info/coronavirus/usa/washington/" xr:uid="{E19DEAC7-331E-4BC6-82CD-2F90753386C1}"/>
    <hyperlink ref="B32" r:id="rId28" display="https://www.worldometers.info/coronavirus/usa/arkansas/" xr:uid="{3D9CC75F-1902-4EA3-B5EE-986D91D15B58}"/>
    <hyperlink ref="B33" r:id="rId29" display="https://www.worldometers.info/coronavirus/usa/nevada/" xr:uid="{A5813141-1743-4C3E-9509-31C16C637EBB}"/>
    <hyperlink ref="B34" r:id="rId30" display="https://www.worldometers.info/coronavirus/usa/utah/" xr:uid="{DF2F8836-EEDE-478F-ACB4-7BCAD7933EB8}"/>
    <hyperlink ref="B35" r:id="rId31" display="https://www.worldometers.info/coronavirus/usa/kentucky/" xr:uid="{B1BFF854-94D6-4DFC-B862-40FD50AFC7FC}"/>
    <hyperlink ref="B36" r:id="rId32" display="https://www.worldometers.info/coronavirus/usa/colorado/" xr:uid="{5C8723E8-6413-4537-B91E-BBC19AADC523}"/>
    <hyperlink ref="B37" r:id="rId33" display="https://www.worldometers.info/coronavirus/usa/kansas/" xr:uid="{E733BEF0-617C-47AC-9DE0-3550A4FFC7EA}"/>
    <hyperlink ref="B38" r:id="rId34" display="https://www.worldometers.info/coronavirus/usa/connecticut/" xr:uid="{1B9C9F7E-049C-48A8-AFAF-23EB00070F99}"/>
    <hyperlink ref="B39" r:id="rId35" display="https://www.worldometers.info/coronavirus/usa/nebraska/" xr:uid="{98F10963-218C-44DB-B43B-2798258A6C9E}"/>
    <hyperlink ref="B40" r:id="rId36" display="https://www.worldometers.info/coronavirus/usa/idaho/" xr:uid="{AE3BE913-562F-45D2-8BBD-53F9A3A11C95}"/>
    <hyperlink ref="B41" r:id="rId37" display="https://www.worldometers.info/coronavirus/usa/oregon/" xr:uid="{B6921B12-924D-45B0-937A-8C1E8B65C040}"/>
    <hyperlink ref="B42" r:id="rId38" display="https://www.worldometers.info/coronavirus/usa/new-mexico/" xr:uid="{4E5DC079-FE7B-4C90-BCE4-C6CD8E2524E6}"/>
    <hyperlink ref="B43" r:id="rId39" display="https://www.worldometers.info/coronavirus/usa/south-dakota/" xr:uid="{BD93D703-D049-48C4-8EDE-EBB4A90DC6F4}"/>
    <hyperlink ref="B44" r:id="rId40" display="https://www.worldometers.info/coronavirus/usa/north-dakota/" xr:uid="{D44FAD83-0AC2-4E13-A575-4F40C665D754}"/>
    <hyperlink ref="B45" r:id="rId41" display="https://www.worldometers.info/coronavirus/usa/rhode-island/" xr:uid="{B378ABD7-3954-4B4D-AE16-DF3C6A70C060}"/>
    <hyperlink ref="B46" r:id="rId42" display="https://www.worldometers.info/coronavirus/usa/delaware/" xr:uid="{F18440CE-0911-4361-A74D-18B5A6986933}"/>
    <hyperlink ref="B47" r:id="rId43" display="https://www.worldometers.info/coronavirus/usa/montana/" xr:uid="{F3F1FFDD-E03B-400F-88B1-777995DEB438}"/>
    <hyperlink ref="B48" r:id="rId44" display="https://www.worldometers.info/coronavirus/usa/west-virginia/" xr:uid="{7882D2A0-D647-418D-A7EC-EE254950D984}"/>
    <hyperlink ref="B49" r:id="rId45" display="https://www.worldometers.info/coronavirus/usa/district-of-columbia/" xr:uid="{12333414-3B24-455D-B334-A82343CF2CCF}"/>
    <hyperlink ref="B50" r:id="rId46" display="https://www.worldometers.info/coronavirus/usa/hawaii/" xr:uid="{0F77795B-29DB-44BC-B4C6-AE4170B8ED6F}"/>
    <hyperlink ref="B51" r:id="rId47" display="https://www.worldometers.info/coronavirus/usa/alaska/" xr:uid="{54FC9262-923A-499D-9E20-75733E9BE718}"/>
    <hyperlink ref="B52" r:id="rId48" display="https://www.worldometers.info/coronavirus/usa/new-hampshire/" xr:uid="{0D04B439-F592-4F84-8E04-41E5B46E85E4}"/>
    <hyperlink ref="B53" r:id="rId49" display="https://www.worldometers.info/coronavirus/usa/wyoming/" xr:uid="{803AF0BA-C363-4634-BC56-B534365DE313}"/>
    <hyperlink ref="B54" r:id="rId50" display="https://www.worldometers.info/coronavirus/usa/maine/" xr:uid="{1361FE12-1201-487E-A5F1-6D5DF742D255}"/>
    <hyperlink ref="B55" r:id="rId51" display="https://www.worldometers.info/coronavirus/usa/vermont/" xr:uid="{D4ACA776-90F9-4CE3-BEC4-63A067B3DCD4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41" t="s">
        <v>36</v>
      </c>
      <c r="B2" s="1">
        <v>164526</v>
      </c>
      <c r="C2" s="2"/>
      <c r="D2" s="1">
        <v>2664</v>
      </c>
      <c r="E2" s="2"/>
      <c r="F2" s="1">
        <v>71240</v>
      </c>
      <c r="G2" s="1">
        <v>90622</v>
      </c>
      <c r="H2" s="1">
        <v>33555</v>
      </c>
      <c r="I2" s="2">
        <v>543</v>
      </c>
      <c r="J2" s="1">
        <v>1264481</v>
      </c>
      <c r="K2" s="1">
        <v>257890</v>
      </c>
      <c r="L2" s="1">
        <v>4903185</v>
      </c>
      <c r="M2" s="44"/>
      <c r="N2" s="37">
        <f>IFERROR(B2/J2,0)</f>
        <v>0.13011346157039924</v>
      </c>
      <c r="O2" s="38">
        <f>IFERROR(I2/H2,0)</f>
        <v>1.6182387125614664E-2</v>
      </c>
      <c r="P2" s="36">
        <f>D2*250</f>
        <v>666000</v>
      </c>
      <c r="Q2" s="39">
        <f>ABS(P2-B2)/B2</f>
        <v>3.0479924145727728</v>
      </c>
    </row>
    <row r="3" spans="1:17" ht="15" thickBot="1" x14ac:dyDescent="0.35">
      <c r="A3" s="41" t="s">
        <v>52</v>
      </c>
      <c r="B3" s="1">
        <v>9431</v>
      </c>
      <c r="C3" s="2"/>
      <c r="D3" s="2">
        <v>60</v>
      </c>
      <c r="E3" s="2"/>
      <c r="F3" s="1">
        <v>5136</v>
      </c>
      <c r="G3" s="1">
        <v>4235</v>
      </c>
      <c r="H3" s="1">
        <v>12892</v>
      </c>
      <c r="I3" s="2">
        <v>82</v>
      </c>
      <c r="J3" s="1">
        <v>499253</v>
      </c>
      <c r="K3" s="1">
        <v>682464</v>
      </c>
      <c r="L3" s="1">
        <v>731545</v>
      </c>
      <c r="M3" s="44"/>
      <c r="N3" s="37">
        <f>IFERROR(B3/J3,0)</f>
        <v>1.8890221991655534E-2</v>
      </c>
      <c r="O3" s="38">
        <f>IFERROR(I3/H3,0)</f>
        <v>6.3605336642879309E-3</v>
      </c>
      <c r="P3" s="36">
        <f>D3*250</f>
        <v>15000</v>
      </c>
      <c r="Q3" s="39">
        <f>ABS(P3-B3)/B3</f>
        <v>0.59049941681688045</v>
      </c>
    </row>
    <row r="4" spans="1:17" ht="15" thickBot="1" x14ac:dyDescent="0.35">
      <c r="A4" s="41" t="s">
        <v>33</v>
      </c>
      <c r="B4" s="1">
        <v>224978</v>
      </c>
      <c r="C4" s="2"/>
      <c r="D4" s="1">
        <v>5759</v>
      </c>
      <c r="E4" s="2"/>
      <c r="F4" s="1">
        <v>36920</v>
      </c>
      <c r="G4" s="1">
        <v>182299</v>
      </c>
      <c r="H4" s="1">
        <v>30909</v>
      </c>
      <c r="I4" s="2">
        <v>791</v>
      </c>
      <c r="J4" s="1">
        <v>1856872</v>
      </c>
      <c r="K4" s="1">
        <v>255110</v>
      </c>
      <c r="L4" s="1">
        <v>7278717</v>
      </c>
      <c r="M4" s="44"/>
      <c r="N4" s="37">
        <f>IFERROR(B4/J4,0)</f>
        <v>0.12115967067196877</v>
      </c>
      <c r="O4" s="38">
        <f>IFERROR(I4/H4,0)</f>
        <v>2.5591251738975702E-2</v>
      </c>
      <c r="P4" s="36">
        <f>D4*250</f>
        <v>1439750</v>
      </c>
      <c r="Q4" s="39">
        <f>ABS(P4-B4)/B4</f>
        <v>5.3995146192072117</v>
      </c>
    </row>
    <row r="5" spans="1:17" ht="12.5" customHeight="1" thickBot="1" x14ac:dyDescent="0.35">
      <c r="A5" s="41" t="s">
        <v>34</v>
      </c>
      <c r="B5" s="1">
        <v>92220</v>
      </c>
      <c r="C5" s="2"/>
      <c r="D5" s="1">
        <v>1552</v>
      </c>
      <c r="E5" s="2"/>
      <c r="F5" s="1">
        <v>82924</v>
      </c>
      <c r="G5" s="1">
        <v>7744</v>
      </c>
      <c r="H5" s="1">
        <v>30559</v>
      </c>
      <c r="I5" s="2">
        <v>514</v>
      </c>
      <c r="J5" s="1">
        <v>1165398</v>
      </c>
      <c r="K5" s="1">
        <v>386174</v>
      </c>
      <c r="L5" s="1">
        <v>3017804</v>
      </c>
      <c r="M5" s="44"/>
      <c r="N5" s="37">
        <f>IFERROR(B5/J5,0)</f>
        <v>7.913176442726004E-2</v>
      </c>
      <c r="O5" s="38">
        <f>IFERROR(I5/H5,0)</f>
        <v>1.681992211787035E-2</v>
      </c>
      <c r="P5" s="36">
        <f>D5*250</f>
        <v>388000</v>
      </c>
      <c r="Q5" s="39">
        <f>ABS(P5-B5)/B5</f>
        <v>3.2073302971155933</v>
      </c>
    </row>
    <row r="6" spans="1:17" ht="15" thickBot="1" x14ac:dyDescent="0.35">
      <c r="A6" s="41" t="s">
        <v>10</v>
      </c>
      <c r="B6" s="1">
        <v>852666</v>
      </c>
      <c r="C6" s="2"/>
      <c r="D6" s="1">
        <v>16575</v>
      </c>
      <c r="E6" s="2"/>
      <c r="F6" s="1">
        <v>438481</v>
      </c>
      <c r="G6" s="1">
        <v>397610</v>
      </c>
      <c r="H6" s="1">
        <v>21580</v>
      </c>
      <c r="I6" s="2">
        <v>419</v>
      </c>
      <c r="J6" s="1">
        <v>15878445</v>
      </c>
      <c r="K6" s="1">
        <v>401862</v>
      </c>
      <c r="L6" s="1">
        <v>39512223</v>
      </c>
      <c r="M6" s="44"/>
      <c r="N6" s="37">
        <f>IFERROR(B6/J6,0)</f>
        <v>5.3699590860440051E-2</v>
      </c>
      <c r="O6" s="38">
        <f>IFERROR(I6/H6,0)</f>
        <v>1.9416126042632067E-2</v>
      </c>
      <c r="P6" s="36">
        <f>D6*250</f>
        <v>4143750</v>
      </c>
      <c r="Q6" s="39">
        <f>ABS(P6-B6)/B6</f>
        <v>3.859757513492974</v>
      </c>
    </row>
    <row r="7" spans="1:17" ht="15" thickBot="1" x14ac:dyDescent="0.35">
      <c r="A7" s="41" t="s">
        <v>18</v>
      </c>
      <c r="B7" s="1">
        <v>77642</v>
      </c>
      <c r="C7" s="2"/>
      <c r="D7" s="1">
        <v>2112</v>
      </c>
      <c r="E7" s="2"/>
      <c r="F7" s="1">
        <v>35114</v>
      </c>
      <c r="G7" s="1">
        <v>40416</v>
      </c>
      <c r="H7" s="1">
        <v>13482</v>
      </c>
      <c r="I7" s="2">
        <v>367</v>
      </c>
      <c r="J7" s="1">
        <v>1006847</v>
      </c>
      <c r="K7" s="1">
        <v>174838</v>
      </c>
      <c r="L7" s="1">
        <v>5758736</v>
      </c>
      <c r="M7" s="45"/>
      <c r="N7" s="37">
        <f>IFERROR(B7/J7,0)</f>
        <v>7.7114000438994204E-2</v>
      </c>
      <c r="O7" s="38">
        <f>IFERROR(I7/H7,0)</f>
        <v>2.722148049250853E-2</v>
      </c>
      <c r="P7" s="36">
        <f>D7*250</f>
        <v>528000</v>
      </c>
      <c r="Q7" s="39">
        <f>ABS(P7-B7)/B7</f>
        <v>5.8004430591690062</v>
      </c>
    </row>
    <row r="8" spans="1:17" ht="15" thickBot="1" x14ac:dyDescent="0.35">
      <c r="A8" s="41" t="s">
        <v>23</v>
      </c>
      <c r="B8" s="1">
        <v>60038</v>
      </c>
      <c r="C8" s="2"/>
      <c r="D8" s="1">
        <v>4530</v>
      </c>
      <c r="E8" s="2"/>
      <c r="F8" s="1">
        <v>42954</v>
      </c>
      <c r="G8" s="1">
        <v>12554</v>
      </c>
      <c r="H8" s="1">
        <v>16840</v>
      </c>
      <c r="I8" s="1">
        <v>1271</v>
      </c>
      <c r="J8" s="1">
        <v>1794099</v>
      </c>
      <c r="K8" s="1">
        <v>503213</v>
      </c>
      <c r="L8" s="1">
        <v>3565287</v>
      </c>
      <c r="M8" s="44"/>
      <c r="N8" s="37">
        <f>IFERROR(B8/J8,0)</f>
        <v>3.3464151086422769E-2</v>
      </c>
      <c r="O8" s="38">
        <f>IFERROR(I8/H8,0)</f>
        <v>7.5475059382422799E-2</v>
      </c>
      <c r="P8" s="36">
        <f>D8*250</f>
        <v>1132500</v>
      </c>
      <c r="Q8" s="39">
        <f>ABS(P8-B8)/B8</f>
        <v>17.863053399513642</v>
      </c>
    </row>
    <row r="9" spans="1:17" ht="15" thickBot="1" x14ac:dyDescent="0.35">
      <c r="A9" s="41" t="s">
        <v>43</v>
      </c>
      <c r="B9" s="1">
        <v>21998</v>
      </c>
      <c r="C9" s="2"/>
      <c r="D9" s="2">
        <v>653</v>
      </c>
      <c r="E9" s="2"/>
      <c r="F9" s="1">
        <v>11338</v>
      </c>
      <c r="G9" s="1">
        <v>10007</v>
      </c>
      <c r="H9" s="1">
        <v>22591</v>
      </c>
      <c r="I9" s="2">
        <v>671</v>
      </c>
      <c r="J9" s="1">
        <v>306564</v>
      </c>
      <c r="K9" s="1">
        <v>314824</v>
      </c>
      <c r="L9" s="1">
        <v>973764</v>
      </c>
      <c r="M9" s="44"/>
      <c r="N9" s="37">
        <f>IFERROR(B9/J9,0)</f>
        <v>7.1756631567959708E-2</v>
      </c>
      <c r="O9" s="38">
        <f>IFERROR(I9/H9,0)</f>
        <v>2.9702093754149884E-2</v>
      </c>
      <c r="P9" s="36">
        <f>D9*250</f>
        <v>163250</v>
      </c>
      <c r="Q9" s="39">
        <f>ABS(P9-B9)/B9</f>
        <v>6.4211291935630515</v>
      </c>
    </row>
    <row r="10" spans="1:17" ht="15" thickBot="1" x14ac:dyDescent="0.35">
      <c r="A10" s="41" t="s">
        <v>63</v>
      </c>
      <c r="B10" s="1">
        <v>15918</v>
      </c>
      <c r="C10" s="2"/>
      <c r="D10" s="2">
        <v>636</v>
      </c>
      <c r="E10" s="2"/>
      <c r="F10" s="1">
        <v>12492</v>
      </c>
      <c r="G10" s="1">
        <v>2790</v>
      </c>
      <c r="H10" s="1">
        <v>22555</v>
      </c>
      <c r="I10" s="2">
        <v>901</v>
      </c>
      <c r="J10" s="1">
        <v>429099</v>
      </c>
      <c r="K10" s="1">
        <v>608005</v>
      </c>
      <c r="L10" s="1">
        <v>705749</v>
      </c>
      <c r="M10" s="44"/>
      <c r="N10" s="37">
        <f>IFERROR(B10/J10,0)</f>
        <v>3.7096334412338408E-2</v>
      </c>
      <c r="O10" s="38">
        <f>IFERROR(I10/H10,0)</f>
        <v>3.9946796719131011E-2</v>
      </c>
      <c r="P10" s="36">
        <f>D10*250</f>
        <v>159000</v>
      </c>
      <c r="Q10" s="39">
        <f>ABS(P10-B10)/B10</f>
        <v>8.9886920467395406</v>
      </c>
    </row>
    <row r="11" spans="1:17" ht="15" thickBot="1" x14ac:dyDescent="0.35">
      <c r="A11" s="41" t="s">
        <v>13</v>
      </c>
      <c r="B11" s="1">
        <v>728921</v>
      </c>
      <c r="C11" s="2"/>
      <c r="D11" s="1">
        <v>15187</v>
      </c>
      <c r="E11" s="2"/>
      <c r="F11" s="1">
        <v>416967</v>
      </c>
      <c r="G11" s="1">
        <v>296767</v>
      </c>
      <c r="H11" s="1">
        <v>33938</v>
      </c>
      <c r="I11" s="2">
        <v>707</v>
      </c>
      <c r="J11" s="1">
        <v>5525411</v>
      </c>
      <c r="K11" s="1">
        <v>257262</v>
      </c>
      <c r="L11" s="1">
        <v>21477737</v>
      </c>
      <c r="M11" s="44"/>
      <c r="N11" s="37">
        <f>IFERROR(B11/J11,0)</f>
        <v>0.13192158918132968</v>
      </c>
      <c r="O11" s="38">
        <f>IFERROR(I11/H11,0)</f>
        <v>2.083210560433732E-2</v>
      </c>
      <c r="P11" s="36">
        <f>D11*250</f>
        <v>3796750</v>
      </c>
      <c r="Q11" s="39">
        <f>ABS(P11-B11)/B11</f>
        <v>4.2087263228799827</v>
      </c>
    </row>
    <row r="12" spans="1:17" ht="15" thickBot="1" x14ac:dyDescent="0.35">
      <c r="A12" s="41" t="s">
        <v>16</v>
      </c>
      <c r="B12" s="1">
        <v>330269</v>
      </c>
      <c r="C12" s="2"/>
      <c r="D12" s="1">
        <v>7393</v>
      </c>
      <c r="E12" s="2"/>
      <c r="F12" s="1">
        <v>131066</v>
      </c>
      <c r="G12" s="1">
        <v>191810</v>
      </c>
      <c r="H12" s="1">
        <v>31106</v>
      </c>
      <c r="I12" s="2">
        <v>696</v>
      </c>
      <c r="J12" s="1">
        <v>3442732</v>
      </c>
      <c r="K12" s="1">
        <v>324253</v>
      </c>
      <c r="L12" s="1">
        <v>10617423</v>
      </c>
      <c r="M12" s="44"/>
      <c r="N12" s="37">
        <f>IFERROR(B12/J12,0)</f>
        <v>9.5932242184404715E-2</v>
      </c>
      <c r="O12" s="38">
        <f>IFERROR(I12/H12,0)</f>
        <v>2.2375104481450525E-2</v>
      </c>
      <c r="P12" s="36">
        <f>D12*250</f>
        <v>1848250</v>
      </c>
      <c r="Q12" s="39">
        <f>ABS(P12-B12)/B12</f>
        <v>4.596195828249094</v>
      </c>
    </row>
    <row r="13" spans="1:17" ht="13.5" thickBot="1" x14ac:dyDescent="0.35">
      <c r="A13" s="42" t="s">
        <v>64</v>
      </c>
      <c r="B13" s="1">
        <v>2989</v>
      </c>
      <c r="C13" s="2"/>
      <c r="D13" s="2">
        <v>58</v>
      </c>
      <c r="E13" s="2"/>
      <c r="F13" s="1">
        <v>2072</v>
      </c>
      <c r="G13" s="2">
        <v>859</v>
      </c>
      <c r="H13" s="2"/>
      <c r="I13" s="2"/>
      <c r="J13" s="1">
        <v>54685</v>
      </c>
      <c r="K13" s="2"/>
      <c r="L13" s="2"/>
      <c r="M13" s="44"/>
      <c r="N13" s="37">
        <f>IFERROR(B13/J13,0)</f>
        <v>5.4658498674225106E-2</v>
      </c>
      <c r="O13" s="38">
        <f>IFERROR(I13/H13,0)</f>
        <v>0</v>
      </c>
      <c r="P13" s="36">
        <f>D13*250</f>
        <v>14500</v>
      </c>
      <c r="Q13" s="39">
        <f>ABS(P13-B13)/B13</f>
        <v>3.8511207761793242</v>
      </c>
    </row>
    <row r="14" spans="1:17" ht="15" thickBot="1" x14ac:dyDescent="0.35">
      <c r="A14" s="41" t="s">
        <v>47</v>
      </c>
      <c r="B14" s="1">
        <v>13371</v>
      </c>
      <c r="C14" s="2"/>
      <c r="D14" s="2">
        <v>168</v>
      </c>
      <c r="E14" s="2"/>
      <c r="F14" s="1">
        <v>10713</v>
      </c>
      <c r="G14" s="1">
        <v>2490</v>
      </c>
      <c r="H14" s="1">
        <v>9444</v>
      </c>
      <c r="I14" s="2">
        <v>119</v>
      </c>
      <c r="J14" s="1">
        <v>450894</v>
      </c>
      <c r="K14" s="1">
        <v>318457</v>
      </c>
      <c r="L14" s="1">
        <v>1415872</v>
      </c>
      <c r="M14" s="44"/>
      <c r="N14" s="37">
        <f>IFERROR(B14/J14,0)</f>
        <v>2.9654419885826823E-2</v>
      </c>
      <c r="O14" s="38">
        <f>IFERROR(I14/H14,0)</f>
        <v>1.2600592969080898E-2</v>
      </c>
      <c r="P14" s="36">
        <f>D14*250</f>
        <v>42000</v>
      </c>
      <c r="Q14" s="39">
        <f>ABS(P14-B14)/B14</f>
        <v>2.141126318151223</v>
      </c>
    </row>
    <row r="15" spans="1:17" ht="15" thickBot="1" x14ac:dyDescent="0.35">
      <c r="A15" s="41" t="s">
        <v>49</v>
      </c>
      <c r="B15" s="1">
        <v>47701</v>
      </c>
      <c r="C15" s="2"/>
      <c r="D15" s="2">
        <v>507</v>
      </c>
      <c r="E15" s="2"/>
      <c r="F15" s="1">
        <v>24089</v>
      </c>
      <c r="G15" s="1">
        <v>23105</v>
      </c>
      <c r="H15" s="1">
        <v>26692</v>
      </c>
      <c r="I15" s="2">
        <v>284</v>
      </c>
      <c r="J15" s="1">
        <v>333839</v>
      </c>
      <c r="K15" s="1">
        <v>186809</v>
      </c>
      <c r="L15" s="1">
        <v>1787065</v>
      </c>
      <c r="M15" s="44"/>
      <c r="N15" s="37">
        <f>IFERROR(B15/J15,0)</f>
        <v>0.14288624157153598</v>
      </c>
      <c r="O15" s="38">
        <f>IFERROR(I15/H15,0)</f>
        <v>1.0639892102502622E-2</v>
      </c>
      <c r="P15" s="36">
        <f>D15*250</f>
        <v>126750</v>
      </c>
      <c r="Q15" s="39">
        <f>ABS(P15-B15)/B15</f>
        <v>1.657176998385778</v>
      </c>
    </row>
    <row r="16" spans="1:17" ht="15" thickBot="1" x14ac:dyDescent="0.35">
      <c r="A16" s="41" t="s">
        <v>12</v>
      </c>
      <c r="B16" s="1">
        <v>319461</v>
      </c>
      <c r="C16" s="2"/>
      <c r="D16" s="1">
        <v>9221</v>
      </c>
      <c r="E16" s="2"/>
      <c r="F16" s="1">
        <v>215400</v>
      </c>
      <c r="G16" s="1">
        <v>94840</v>
      </c>
      <c r="H16" s="1">
        <v>25210</v>
      </c>
      <c r="I16" s="2">
        <v>728</v>
      </c>
      <c r="J16" s="1">
        <v>6243635</v>
      </c>
      <c r="K16" s="1">
        <v>492718</v>
      </c>
      <c r="L16" s="1">
        <v>12671821</v>
      </c>
      <c r="M16" s="44"/>
      <c r="N16" s="37">
        <f>IFERROR(B16/J16,0)</f>
        <v>5.1165867319277955E-2</v>
      </c>
      <c r="O16" s="38">
        <f>IFERROR(I16/H16,0)</f>
        <v>2.8877429591431972E-2</v>
      </c>
      <c r="P16" s="36">
        <f>D16*250</f>
        <v>2305250</v>
      </c>
      <c r="Q16" s="39">
        <f>ABS(P16-B16)/B16</f>
        <v>6.2160608024140664</v>
      </c>
    </row>
    <row r="17" spans="1:17" ht="15" thickBot="1" x14ac:dyDescent="0.35">
      <c r="A17" s="41" t="s">
        <v>27</v>
      </c>
      <c r="B17" s="1">
        <v>133411</v>
      </c>
      <c r="C17" s="2"/>
      <c r="D17" s="1">
        <v>3782</v>
      </c>
      <c r="E17" s="2"/>
      <c r="F17" s="1">
        <v>101184</v>
      </c>
      <c r="G17" s="1">
        <v>28445</v>
      </c>
      <c r="H17" s="1">
        <v>19817</v>
      </c>
      <c r="I17" s="2">
        <v>562</v>
      </c>
      <c r="J17" s="1">
        <v>2306562</v>
      </c>
      <c r="K17" s="1">
        <v>342615</v>
      </c>
      <c r="L17" s="1">
        <v>6732219</v>
      </c>
      <c r="M17" s="44"/>
      <c r="N17" s="37">
        <f>IFERROR(B17/J17,0)</f>
        <v>5.7839763249372879E-2</v>
      </c>
      <c r="O17" s="38">
        <f>IFERROR(I17/H17,0)</f>
        <v>2.8359489327345208E-2</v>
      </c>
      <c r="P17" s="36">
        <f>D17*250</f>
        <v>945500</v>
      </c>
      <c r="Q17" s="39">
        <f>ABS(P17-B17)/B17</f>
        <v>6.0871217515797049</v>
      </c>
    </row>
    <row r="18" spans="1:17" ht="15" thickBot="1" x14ac:dyDescent="0.35">
      <c r="A18" s="41" t="s">
        <v>41</v>
      </c>
      <c r="B18" s="1">
        <v>98583</v>
      </c>
      <c r="C18" s="2"/>
      <c r="D18" s="1">
        <v>1455</v>
      </c>
      <c r="E18" s="2"/>
      <c r="F18" s="1">
        <v>75951</v>
      </c>
      <c r="G18" s="1">
        <v>21177</v>
      </c>
      <c r="H18" s="1">
        <v>31246</v>
      </c>
      <c r="I18" s="2">
        <v>461</v>
      </c>
      <c r="J18" s="1">
        <v>856934</v>
      </c>
      <c r="K18" s="1">
        <v>271605</v>
      </c>
      <c r="L18" s="1">
        <v>3155070</v>
      </c>
      <c r="M18" s="44"/>
      <c r="N18" s="37">
        <f>IFERROR(B18/J18,0)</f>
        <v>0.11504153178657867</v>
      </c>
      <c r="O18" s="38">
        <f>IFERROR(I18/H18,0)</f>
        <v>1.4753888497727709E-2</v>
      </c>
      <c r="P18" s="36">
        <f>D18*250</f>
        <v>363750</v>
      </c>
      <c r="Q18" s="39">
        <f>ABS(P18-B18)/B18</f>
        <v>2.689784242719333</v>
      </c>
    </row>
    <row r="19" spans="1:17" ht="15" thickBot="1" x14ac:dyDescent="0.35">
      <c r="A19" s="41" t="s">
        <v>45</v>
      </c>
      <c r="B19" s="1">
        <v>67061</v>
      </c>
      <c r="C19" s="2"/>
      <c r="D19" s="2">
        <v>775</v>
      </c>
      <c r="E19" s="2"/>
      <c r="F19" s="1">
        <v>51828</v>
      </c>
      <c r="G19" s="1">
        <v>14458</v>
      </c>
      <c r="H19" s="1">
        <v>23019</v>
      </c>
      <c r="I19" s="2">
        <v>266</v>
      </c>
      <c r="J19" s="1">
        <v>560189</v>
      </c>
      <c r="K19" s="1">
        <v>192286</v>
      </c>
      <c r="L19" s="1">
        <v>2913314</v>
      </c>
      <c r="M19" s="44"/>
      <c r="N19" s="37">
        <f>IFERROR(B19/J19,0)</f>
        <v>0.11971138312248188</v>
      </c>
      <c r="O19" s="38">
        <f>IFERROR(I19/H19,0)</f>
        <v>1.1555671401885398E-2</v>
      </c>
      <c r="P19" s="36">
        <f>D19*250</f>
        <v>193750</v>
      </c>
      <c r="Q19" s="39">
        <f>ABS(P19-B19)/B19</f>
        <v>1.8891606149624969</v>
      </c>
    </row>
    <row r="20" spans="1:17" ht="15" thickBot="1" x14ac:dyDescent="0.35">
      <c r="A20" s="41" t="s">
        <v>38</v>
      </c>
      <c r="B20" s="1">
        <v>79445</v>
      </c>
      <c r="C20" s="2"/>
      <c r="D20" s="1">
        <v>1249</v>
      </c>
      <c r="E20" s="2"/>
      <c r="F20" s="1">
        <v>13539</v>
      </c>
      <c r="G20" s="1">
        <v>64657</v>
      </c>
      <c r="H20" s="1">
        <v>17782</v>
      </c>
      <c r="I20" s="2">
        <v>280</v>
      </c>
      <c r="J20" s="1">
        <v>1650148</v>
      </c>
      <c r="K20" s="1">
        <v>369353</v>
      </c>
      <c r="L20" s="1">
        <v>4467673</v>
      </c>
      <c r="M20" s="44"/>
      <c r="N20" s="37">
        <f>IFERROR(B20/J20,0)</f>
        <v>4.8144166462644564E-2</v>
      </c>
      <c r="O20" s="38">
        <f>IFERROR(I20/H20,0)</f>
        <v>1.5746260263187494E-2</v>
      </c>
      <c r="P20" s="36">
        <f>D20*250</f>
        <v>312250</v>
      </c>
      <c r="Q20" s="39">
        <f>ABS(P20-B20)/B20</f>
        <v>2.9303920951601738</v>
      </c>
    </row>
    <row r="21" spans="1:17" ht="15" thickBot="1" x14ac:dyDescent="0.35">
      <c r="A21" s="41" t="s">
        <v>14</v>
      </c>
      <c r="B21" s="1">
        <v>170878</v>
      </c>
      <c r="C21" s="2"/>
      <c r="D21" s="1">
        <v>5635</v>
      </c>
      <c r="E21" s="2"/>
      <c r="F21" s="1">
        <v>157873</v>
      </c>
      <c r="G21" s="1">
        <v>7370</v>
      </c>
      <c r="H21" s="1">
        <v>36757</v>
      </c>
      <c r="I21" s="1">
        <v>1212</v>
      </c>
      <c r="J21" s="1">
        <v>2447559</v>
      </c>
      <c r="K21" s="1">
        <v>526493</v>
      </c>
      <c r="L21" s="1">
        <v>4648794</v>
      </c>
      <c r="M21" s="44"/>
      <c r="N21" s="37">
        <f>IFERROR(B21/J21,0)</f>
        <v>6.981568166487509E-2</v>
      </c>
      <c r="O21" s="38">
        <f>IFERROR(I21/H21,0)</f>
        <v>3.2973311206028783E-2</v>
      </c>
      <c r="P21" s="36">
        <f>D21*250</f>
        <v>1408750</v>
      </c>
      <c r="Q21" s="39">
        <f>ABS(P21-B21)/B21</f>
        <v>7.2441859104156183</v>
      </c>
    </row>
    <row r="22" spans="1:17" ht="15" thickBot="1" x14ac:dyDescent="0.35">
      <c r="A22" s="41" t="s">
        <v>39</v>
      </c>
      <c r="B22" s="1">
        <v>5696</v>
      </c>
      <c r="C22" s="2"/>
      <c r="D22" s="2">
        <v>143</v>
      </c>
      <c r="E22" s="2"/>
      <c r="F22" s="1">
        <v>4951</v>
      </c>
      <c r="G22" s="2">
        <v>602</v>
      </c>
      <c r="H22" s="1">
        <v>4237</v>
      </c>
      <c r="I22" s="2">
        <v>106</v>
      </c>
      <c r="J22" s="1">
        <v>501020</v>
      </c>
      <c r="K22" s="1">
        <v>372724</v>
      </c>
      <c r="L22" s="1">
        <v>1344212</v>
      </c>
      <c r="M22" s="44"/>
      <c r="N22" s="37">
        <f>IFERROR(B22/J22,0)</f>
        <v>1.1368807632429843E-2</v>
      </c>
      <c r="O22" s="38">
        <f>IFERROR(I22/H22,0)</f>
        <v>2.5017701203681849E-2</v>
      </c>
      <c r="P22" s="36">
        <f>D22*250</f>
        <v>35750</v>
      </c>
      <c r="Q22" s="39">
        <f>ABS(P22-B22)/B22</f>
        <v>5.2763342696629216</v>
      </c>
    </row>
    <row r="23" spans="1:17" ht="15" thickBot="1" x14ac:dyDescent="0.35">
      <c r="A23" s="41" t="s">
        <v>26</v>
      </c>
      <c r="B23" s="1">
        <v>130795</v>
      </c>
      <c r="C23" s="2"/>
      <c r="D23" s="1">
        <v>3995</v>
      </c>
      <c r="E23" s="2"/>
      <c r="F23" s="1">
        <v>7721</v>
      </c>
      <c r="G23" s="1">
        <v>119079</v>
      </c>
      <c r="H23" s="1">
        <v>21634</v>
      </c>
      <c r="I23" s="2">
        <v>661</v>
      </c>
      <c r="J23" s="1">
        <v>2863083</v>
      </c>
      <c r="K23" s="1">
        <v>473575</v>
      </c>
      <c r="L23" s="1">
        <v>6045680</v>
      </c>
      <c r="M23" s="44"/>
      <c r="N23" s="37">
        <f>IFERROR(B23/J23,0)</f>
        <v>4.5683272192947252E-2</v>
      </c>
      <c r="O23" s="38">
        <f>IFERROR(I23/H23,0)</f>
        <v>3.0553757973560136E-2</v>
      </c>
      <c r="P23" s="36">
        <f>D23*250</f>
        <v>998750</v>
      </c>
      <c r="Q23" s="39">
        <f>ABS(P23-B23)/B23</f>
        <v>6.6359952597576362</v>
      </c>
    </row>
    <row r="24" spans="1:17" ht="15" thickBot="1" x14ac:dyDescent="0.35">
      <c r="A24" s="41" t="s">
        <v>17</v>
      </c>
      <c r="B24" s="1">
        <v>138340</v>
      </c>
      <c r="C24" s="2"/>
      <c r="D24" s="1">
        <v>9587</v>
      </c>
      <c r="E24" s="2"/>
      <c r="F24" s="1">
        <v>116364</v>
      </c>
      <c r="G24" s="1">
        <v>12389</v>
      </c>
      <c r="H24" s="1">
        <v>20071</v>
      </c>
      <c r="I24" s="1">
        <v>1391</v>
      </c>
      <c r="J24" s="1">
        <v>2667773</v>
      </c>
      <c r="K24" s="1">
        <v>387054</v>
      </c>
      <c r="L24" s="1">
        <v>6892503</v>
      </c>
      <c r="M24" s="44"/>
      <c r="N24" s="37">
        <f>IFERROR(B24/J24,0)</f>
        <v>5.1855986247705481E-2</v>
      </c>
      <c r="O24" s="38">
        <f>IFERROR(I24/H24,0)</f>
        <v>6.9303970903293308E-2</v>
      </c>
      <c r="P24" s="36">
        <f>D24*250</f>
        <v>2396750</v>
      </c>
      <c r="Q24" s="39">
        <f>ABS(P24-B24)/B24</f>
        <v>16.325068671389332</v>
      </c>
    </row>
    <row r="25" spans="1:17" ht="15" thickBot="1" x14ac:dyDescent="0.35">
      <c r="A25" s="41" t="s">
        <v>11</v>
      </c>
      <c r="B25" s="1">
        <v>149464</v>
      </c>
      <c r="C25" s="2"/>
      <c r="D25" s="1">
        <v>7219</v>
      </c>
      <c r="E25" s="2"/>
      <c r="F25" s="1">
        <v>99521</v>
      </c>
      <c r="G25" s="1">
        <v>42724</v>
      </c>
      <c r="H25" s="1">
        <v>14966</v>
      </c>
      <c r="I25" s="2">
        <v>723</v>
      </c>
      <c r="J25" s="1">
        <v>4353346</v>
      </c>
      <c r="K25" s="1">
        <v>435908</v>
      </c>
      <c r="L25" s="1">
        <v>9986857</v>
      </c>
      <c r="M25" s="44"/>
      <c r="N25" s="37">
        <f>IFERROR(B25/J25,0)</f>
        <v>3.4333131343109412E-2</v>
      </c>
      <c r="O25" s="38">
        <f>IFERROR(I25/H25,0)</f>
        <v>4.8309501536816783E-2</v>
      </c>
      <c r="P25" s="36">
        <f>D25*250</f>
        <v>1804750</v>
      </c>
      <c r="Q25" s="39">
        <f>ABS(P25-B25)/B25</f>
        <v>11.074814002033934</v>
      </c>
    </row>
    <row r="26" spans="1:17" ht="15" thickBot="1" x14ac:dyDescent="0.35">
      <c r="A26" s="41" t="s">
        <v>32</v>
      </c>
      <c r="B26" s="1">
        <v>110828</v>
      </c>
      <c r="C26" s="2"/>
      <c r="D26" s="1">
        <v>2184</v>
      </c>
      <c r="E26" s="2"/>
      <c r="F26" s="1">
        <v>99054</v>
      </c>
      <c r="G26" s="1">
        <v>9590</v>
      </c>
      <c r="H26" s="1">
        <v>19652</v>
      </c>
      <c r="I26" s="2">
        <v>387</v>
      </c>
      <c r="J26" s="1">
        <v>2288662</v>
      </c>
      <c r="K26" s="1">
        <v>405818</v>
      </c>
      <c r="L26" s="1">
        <v>5639632</v>
      </c>
      <c r="M26" s="44"/>
      <c r="N26" s="37">
        <f>IFERROR(B26/J26,0)</f>
        <v>4.8424800167084524E-2</v>
      </c>
      <c r="O26" s="38">
        <f>IFERROR(I26/H26,0)</f>
        <v>1.9692652147364136E-2</v>
      </c>
      <c r="P26" s="36">
        <f>D26*250</f>
        <v>546000</v>
      </c>
      <c r="Q26" s="39">
        <f>ABS(P26-B26)/B26</f>
        <v>3.9265528566788177</v>
      </c>
    </row>
    <row r="27" spans="1:17" ht="15" thickBot="1" x14ac:dyDescent="0.35">
      <c r="A27" s="41" t="s">
        <v>30</v>
      </c>
      <c r="B27" s="1">
        <v>104638</v>
      </c>
      <c r="C27" s="2"/>
      <c r="D27" s="1">
        <v>3096</v>
      </c>
      <c r="E27" s="2"/>
      <c r="F27" s="1">
        <v>90577</v>
      </c>
      <c r="G27" s="1">
        <v>10965</v>
      </c>
      <c r="H27" s="1">
        <v>35159</v>
      </c>
      <c r="I27" s="1">
        <v>1040</v>
      </c>
      <c r="J27" s="1">
        <v>904005</v>
      </c>
      <c r="K27" s="1">
        <v>303750</v>
      </c>
      <c r="L27" s="1">
        <v>2976149</v>
      </c>
      <c r="M27" s="44"/>
      <c r="N27" s="37">
        <f>IFERROR(B27/J27,0)</f>
        <v>0.11574935979336397</v>
      </c>
      <c r="O27" s="38">
        <f>IFERROR(I27/H27,0)</f>
        <v>2.9579908416052788E-2</v>
      </c>
      <c r="P27" s="36">
        <f>D27*250</f>
        <v>774000</v>
      </c>
      <c r="Q27" s="39">
        <f>ABS(P27-B27)/B27</f>
        <v>6.3969303694642479</v>
      </c>
    </row>
    <row r="28" spans="1:17" ht="15" thickBot="1" x14ac:dyDescent="0.35">
      <c r="A28" s="41" t="s">
        <v>35</v>
      </c>
      <c r="B28" s="1">
        <v>149148</v>
      </c>
      <c r="C28" s="2"/>
      <c r="D28" s="1">
        <v>2512</v>
      </c>
      <c r="E28" s="2"/>
      <c r="F28" s="1">
        <v>27766</v>
      </c>
      <c r="G28" s="1">
        <v>118870</v>
      </c>
      <c r="H28" s="1">
        <v>24301</v>
      </c>
      <c r="I28" s="2">
        <v>409</v>
      </c>
      <c r="J28" s="1">
        <v>2177364</v>
      </c>
      <c r="K28" s="1">
        <v>354768</v>
      </c>
      <c r="L28" s="1">
        <v>6137428</v>
      </c>
      <c r="M28" s="44"/>
      <c r="N28" s="37">
        <f>IFERROR(B28/J28,0)</f>
        <v>6.849934140547928E-2</v>
      </c>
      <c r="O28" s="38">
        <f>IFERROR(I28/H28,0)</f>
        <v>1.6830583103575984E-2</v>
      </c>
      <c r="P28" s="36">
        <f>D28*250</f>
        <v>628000</v>
      </c>
      <c r="Q28" s="39">
        <f>ABS(P28-B28)/B28</f>
        <v>3.2105827768391126</v>
      </c>
    </row>
    <row r="29" spans="1:17" ht="15" thickBot="1" x14ac:dyDescent="0.35">
      <c r="A29" s="41" t="s">
        <v>51</v>
      </c>
      <c r="B29" s="1">
        <v>18117</v>
      </c>
      <c r="C29" s="2"/>
      <c r="D29" s="2">
        <v>209</v>
      </c>
      <c r="E29" s="2"/>
      <c r="F29" s="1">
        <v>11361</v>
      </c>
      <c r="G29" s="1">
        <v>6547</v>
      </c>
      <c r="H29" s="1">
        <v>16951</v>
      </c>
      <c r="I29" s="2">
        <v>196</v>
      </c>
      <c r="J29" s="1">
        <v>388649</v>
      </c>
      <c r="K29" s="1">
        <v>363639</v>
      </c>
      <c r="L29" s="1">
        <v>1068778</v>
      </c>
      <c r="M29" s="44"/>
      <c r="N29" s="37">
        <f>IFERROR(B29/J29,0)</f>
        <v>4.6615326425643706E-2</v>
      </c>
      <c r="O29" s="38">
        <f>IFERROR(I29/H29,0)</f>
        <v>1.1562739661376911E-2</v>
      </c>
      <c r="P29" s="36">
        <f>D29*250</f>
        <v>52250</v>
      </c>
      <c r="Q29" s="39">
        <f>ABS(P29-B29)/B29</f>
        <v>1.8840315725561627</v>
      </c>
    </row>
    <row r="30" spans="1:17" ht="15" thickBot="1" x14ac:dyDescent="0.35">
      <c r="A30" s="41" t="s">
        <v>50</v>
      </c>
      <c r="B30" s="1">
        <v>51144</v>
      </c>
      <c r="C30" s="2"/>
      <c r="D30" s="2">
        <v>519</v>
      </c>
      <c r="E30" s="2"/>
      <c r="F30" s="1">
        <v>36091</v>
      </c>
      <c r="G30" s="1">
        <v>14534</v>
      </c>
      <c r="H30" s="1">
        <v>26439</v>
      </c>
      <c r="I30" s="2">
        <v>268</v>
      </c>
      <c r="J30" s="1">
        <v>504746</v>
      </c>
      <c r="K30" s="1">
        <v>260930</v>
      </c>
      <c r="L30" s="1">
        <v>1934408</v>
      </c>
      <c r="M30" s="44"/>
      <c r="N30" s="37">
        <f>IFERROR(B30/J30,0)</f>
        <v>0.10132621159949758</v>
      </c>
      <c r="O30" s="38">
        <f>IFERROR(I30/H30,0)</f>
        <v>1.0136540716365975E-2</v>
      </c>
      <c r="P30" s="36">
        <f>D30*250</f>
        <v>129750</v>
      </c>
      <c r="Q30" s="39">
        <f>ABS(P30-B30)/B30</f>
        <v>1.5369544814641014</v>
      </c>
    </row>
    <row r="31" spans="1:17" ht="15" thickBot="1" x14ac:dyDescent="0.35">
      <c r="A31" s="41" t="s">
        <v>31</v>
      </c>
      <c r="B31" s="1">
        <v>85399</v>
      </c>
      <c r="C31" s="2"/>
      <c r="D31" s="1">
        <v>1659</v>
      </c>
      <c r="E31" s="2"/>
      <c r="F31" s="1">
        <v>63045</v>
      </c>
      <c r="G31" s="1">
        <v>20695</v>
      </c>
      <c r="H31" s="1">
        <v>27726</v>
      </c>
      <c r="I31" s="2">
        <v>539</v>
      </c>
      <c r="J31" s="1">
        <v>1128337</v>
      </c>
      <c r="K31" s="1">
        <v>366325</v>
      </c>
      <c r="L31" s="1">
        <v>3080156</v>
      </c>
      <c r="M31" s="44"/>
      <c r="N31" s="37">
        <f>IFERROR(B31/J31,0)</f>
        <v>7.5685721553046648E-2</v>
      </c>
      <c r="O31" s="38">
        <f>IFERROR(I31/H31,0)</f>
        <v>1.944023660102431E-2</v>
      </c>
      <c r="P31" s="36">
        <f>D31*250</f>
        <v>414750</v>
      </c>
      <c r="Q31" s="39">
        <f>ABS(P31-B31)/B31</f>
        <v>3.8566142460684549</v>
      </c>
    </row>
    <row r="32" spans="1:17" ht="15" thickBot="1" x14ac:dyDescent="0.35">
      <c r="A32" s="41" t="s">
        <v>42</v>
      </c>
      <c r="B32" s="1">
        <v>9092</v>
      </c>
      <c r="C32" s="2"/>
      <c r="D32" s="2">
        <v>455</v>
      </c>
      <c r="E32" s="2"/>
      <c r="F32" s="1">
        <v>7945</v>
      </c>
      <c r="G32" s="2">
        <v>692</v>
      </c>
      <c r="H32" s="1">
        <v>6687</v>
      </c>
      <c r="I32" s="2">
        <v>335</v>
      </c>
      <c r="J32" s="1">
        <v>323954</v>
      </c>
      <c r="K32" s="1">
        <v>238252</v>
      </c>
      <c r="L32" s="1">
        <v>1359711</v>
      </c>
      <c r="M32" s="44"/>
      <c r="N32" s="37">
        <f>IFERROR(B32/J32,0)</f>
        <v>2.8065713033331892E-2</v>
      </c>
      <c r="O32" s="38">
        <f>IFERROR(I32/H32,0)</f>
        <v>5.0097203529235829E-2</v>
      </c>
      <c r="P32" s="36">
        <f>D32*250</f>
        <v>113750</v>
      </c>
      <c r="Q32" s="39">
        <f>ABS(P32-B32)/B32</f>
        <v>11.51099868015838</v>
      </c>
    </row>
    <row r="33" spans="1:17" ht="15" thickBot="1" x14ac:dyDescent="0.35">
      <c r="A33" s="41" t="s">
        <v>8</v>
      </c>
      <c r="B33" s="1">
        <v>216697</v>
      </c>
      <c r="C33" s="2"/>
      <c r="D33" s="1">
        <v>16290</v>
      </c>
      <c r="E33" s="2"/>
      <c r="F33" s="1">
        <v>175221</v>
      </c>
      <c r="G33" s="1">
        <v>25186</v>
      </c>
      <c r="H33" s="1">
        <v>24397</v>
      </c>
      <c r="I33" s="1">
        <v>1834</v>
      </c>
      <c r="J33" s="1">
        <v>3914021</v>
      </c>
      <c r="K33" s="1">
        <v>440659</v>
      </c>
      <c r="L33" s="1">
        <v>8882190</v>
      </c>
      <c r="M33" s="45"/>
      <c r="N33" s="37">
        <f>IFERROR(B33/J33,0)</f>
        <v>5.5364291607019993E-2</v>
      </c>
      <c r="O33" s="38">
        <f>IFERROR(I33/H33,0)</f>
        <v>7.5173177029962707E-2</v>
      </c>
      <c r="P33" s="36">
        <f>D33*250</f>
        <v>4072500</v>
      </c>
      <c r="Q33" s="39">
        <f>ABS(P33-B33)/B33</f>
        <v>17.793522752968432</v>
      </c>
    </row>
    <row r="34" spans="1:17" ht="15" thickBot="1" x14ac:dyDescent="0.35">
      <c r="A34" s="41" t="s">
        <v>44</v>
      </c>
      <c r="B34" s="1">
        <v>32722</v>
      </c>
      <c r="C34" s="2"/>
      <c r="D34" s="2">
        <v>907</v>
      </c>
      <c r="E34" s="2"/>
      <c r="F34" s="1">
        <v>18621</v>
      </c>
      <c r="G34" s="1">
        <v>13194</v>
      </c>
      <c r="H34" s="1">
        <v>15605</v>
      </c>
      <c r="I34" s="2">
        <v>433</v>
      </c>
      <c r="J34" s="1">
        <v>989652</v>
      </c>
      <c r="K34" s="1">
        <v>471976</v>
      </c>
      <c r="L34" s="1">
        <v>2096829</v>
      </c>
      <c r="M34" s="44"/>
      <c r="N34" s="37">
        <f>IFERROR(B34/J34,0)</f>
        <v>3.3064147801449395E-2</v>
      </c>
      <c r="O34" s="38">
        <f>IFERROR(I34/H34,0)</f>
        <v>2.7747516821531561E-2</v>
      </c>
      <c r="P34" s="36">
        <f>D34*250</f>
        <v>226750</v>
      </c>
      <c r="Q34" s="39">
        <f>ABS(P34-B34)/B34</f>
        <v>5.9295886559501252</v>
      </c>
    </row>
    <row r="35" spans="1:17" ht="15" thickBot="1" x14ac:dyDescent="0.35">
      <c r="A35" s="41" t="s">
        <v>7</v>
      </c>
      <c r="B35" s="1">
        <v>508315</v>
      </c>
      <c r="C35" s="2"/>
      <c r="D35" s="1">
        <v>33377</v>
      </c>
      <c r="E35" s="2"/>
      <c r="F35" s="1">
        <v>403759</v>
      </c>
      <c r="G35" s="1">
        <v>71179</v>
      </c>
      <c r="H35" s="1">
        <v>26130</v>
      </c>
      <c r="I35" s="1">
        <v>1716</v>
      </c>
      <c r="J35" s="1">
        <v>11921319</v>
      </c>
      <c r="K35" s="1">
        <v>612809</v>
      </c>
      <c r="L35" s="1">
        <v>19453561</v>
      </c>
      <c r="M35" s="44"/>
      <c r="N35" s="37">
        <f>IFERROR(B35/J35,0)</f>
        <v>4.2639157630124651E-2</v>
      </c>
      <c r="O35" s="38">
        <f>IFERROR(I35/H35,0)</f>
        <v>6.5671641791044774E-2</v>
      </c>
      <c r="P35" s="36">
        <f>D35*250</f>
        <v>8344250</v>
      </c>
      <c r="Q35" s="39">
        <f>ABS(P35-B35)/B35</f>
        <v>15.415510067576207</v>
      </c>
    </row>
    <row r="36" spans="1:17" ht="15" thickBot="1" x14ac:dyDescent="0.35">
      <c r="A36" s="41" t="s">
        <v>24</v>
      </c>
      <c r="B36" s="1">
        <v>229752</v>
      </c>
      <c r="C36" s="2"/>
      <c r="D36" s="1">
        <v>3765</v>
      </c>
      <c r="E36" s="2"/>
      <c r="F36" s="1">
        <v>192644</v>
      </c>
      <c r="G36" s="1">
        <v>33343</v>
      </c>
      <c r="H36" s="1">
        <v>21906</v>
      </c>
      <c r="I36" s="2">
        <v>359</v>
      </c>
      <c r="J36" s="1">
        <v>3344152</v>
      </c>
      <c r="K36" s="1">
        <v>318853</v>
      </c>
      <c r="L36" s="1">
        <v>10488084</v>
      </c>
      <c r="M36" s="44"/>
      <c r="N36" s="37">
        <f>IFERROR(B36/J36,0)</f>
        <v>6.8702618780486058E-2</v>
      </c>
      <c r="O36" s="38">
        <f>IFERROR(I36/H36,0)</f>
        <v>1.6388204144983109E-2</v>
      </c>
      <c r="P36" s="36">
        <f>D36*250</f>
        <v>941250</v>
      </c>
      <c r="Q36" s="39">
        <f>ABS(P36-B36)/B36</f>
        <v>3.0968087328945995</v>
      </c>
    </row>
    <row r="37" spans="1:17" ht="15" thickBot="1" x14ac:dyDescent="0.35">
      <c r="A37" s="41" t="s">
        <v>53</v>
      </c>
      <c r="B37" s="1">
        <v>26628</v>
      </c>
      <c r="C37" s="2"/>
      <c r="D37" s="2">
        <v>336</v>
      </c>
      <c r="E37" s="2"/>
      <c r="F37" s="1">
        <v>22123</v>
      </c>
      <c r="G37" s="1">
        <v>4169</v>
      </c>
      <c r="H37" s="1">
        <v>34942</v>
      </c>
      <c r="I37" s="2">
        <v>441</v>
      </c>
      <c r="J37" s="1">
        <v>257186</v>
      </c>
      <c r="K37" s="1">
        <v>337487</v>
      </c>
      <c r="L37" s="1">
        <v>762062</v>
      </c>
      <c r="M37" s="44"/>
      <c r="N37" s="37">
        <f>IFERROR(B37/J37,0)</f>
        <v>0.10353596229965861</v>
      </c>
      <c r="O37" s="38">
        <f>IFERROR(I37/H37,0)</f>
        <v>1.262091465857707E-2</v>
      </c>
      <c r="P37" s="36">
        <f>D37*250</f>
        <v>84000</v>
      </c>
      <c r="Q37" s="39">
        <f>ABS(P37-B37)/B37</f>
        <v>2.1545741324921135</v>
      </c>
    </row>
    <row r="38" spans="1:17" ht="15" thickBot="1" x14ac:dyDescent="0.35">
      <c r="A38" s="41" t="s">
        <v>21</v>
      </c>
      <c r="B38" s="1">
        <v>167480</v>
      </c>
      <c r="C38" s="2"/>
      <c r="D38" s="1">
        <v>5004</v>
      </c>
      <c r="E38" s="2"/>
      <c r="F38" s="1">
        <v>142479</v>
      </c>
      <c r="G38" s="1">
        <v>19997</v>
      </c>
      <c r="H38" s="1">
        <v>14328</v>
      </c>
      <c r="I38" s="2">
        <v>428</v>
      </c>
      <c r="J38" s="1">
        <v>3574163</v>
      </c>
      <c r="K38" s="1">
        <v>305769</v>
      </c>
      <c r="L38" s="1">
        <v>11689100</v>
      </c>
      <c r="M38" s="44"/>
      <c r="N38" s="37">
        <f>IFERROR(B38/J38,0)</f>
        <v>4.685852324026632E-2</v>
      </c>
      <c r="O38" s="38">
        <f>IFERROR(I38/H38,0)</f>
        <v>2.9871580122836403E-2</v>
      </c>
      <c r="P38" s="36">
        <f>D38*250</f>
        <v>1251000</v>
      </c>
      <c r="Q38" s="39">
        <f>ABS(P38-B38)/B38</f>
        <v>6.4695486028182474</v>
      </c>
    </row>
    <row r="39" spans="1:17" ht="15" thickBot="1" x14ac:dyDescent="0.35">
      <c r="A39" s="41" t="s">
        <v>46</v>
      </c>
      <c r="B39" s="1">
        <v>98621</v>
      </c>
      <c r="C39" s="2"/>
      <c r="D39" s="1">
        <v>1095</v>
      </c>
      <c r="E39" s="2"/>
      <c r="F39" s="1">
        <v>83633</v>
      </c>
      <c r="G39" s="1">
        <v>13893</v>
      </c>
      <c r="H39" s="1">
        <v>24923</v>
      </c>
      <c r="I39" s="2">
        <v>277</v>
      </c>
      <c r="J39" s="1">
        <v>1353634</v>
      </c>
      <c r="K39" s="1">
        <v>342088</v>
      </c>
      <c r="L39" s="1">
        <v>3956971</v>
      </c>
      <c r="M39" s="44"/>
      <c r="N39" s="37">
        <f>IFERROR(B39/J39,0)</f>
        <v>7.2856473758785609E-2</v>
      </c>
      <c r="O39" s="38">
        <f>IFERROR(I39/H39,0)</f>
        <v>1.111423183404887E-2</v>
      </c>
      <c r="P39" s="36">
        <f>D39*250</f>
        <v>273750</v>
      </c>
      <c r="Q39" s="39">
        <f>ABS(P39-B39)/B39</f>
        <v>1.7757779783210472</v>
      </c>
    </row>
    <row r="40" spans="1:17" ht="15" thickBot="1" x14ac:dyDescent="0.35">
      <c r="A40" s="41" t="s">
        <v>37</v>
      </c>
      <c r="B40" s="1">
        <v>36924</v>
      </c>
      <c r="C40" s="2"/>
      <c r="D40" s="2">
        <v>599</v>
      </c>
      <c r="E40" s="2"/>
      <c r="F40" s="1">
        <v>5901</v>
      </c>
      <c r="G40" s="1">
        <v>30424</v>
      </c>
      <c r="H40" s="1">
        <v>8754</v>
      </c>
      <c r="I40" s="2">
        <v>142</v>
      </c>
      <c r="J40" s="1">
        <v>736587</v>
      </c>
      <c r="K40" s="1">
        <v>174640</v>
      </c>
      <c r="L40" s="1">
        <v>4217737</v>
      </c>
      <c r="M40" s="44"/>
      <c r="N40" s="37">
        <f>IFERROR(B40/J40,0)</f>
        <v>5.0128498059292384E-2</v>
      </c>
      <c r="O40" s="38">
        <f>IFERROR(I40/H40,0)</f>
        <v>1.6221156042951792E-2</v>
      </c>
      <c r="P40" s="36">
        <f>D40*250</f>
        <v>149750</v>
      </c>
      <c r="Q40" s="39">
        <f>ABS(P40-B40)/B40</f>
        <v>3.0556277759722672</v>
      </c>
    </row>
    <row r="41" spans="1:17" ht="15" thickBot="1" x14ac:dyDescent="0.35">
      <c r="A41" s="41" t="s">
        <v>19</v>
      </c>
      <c r="B41" s="1">
        <v>175804</v>
      </c>
      <c r="C41" s="2"/>
      <c r="D41" s="1">
        <v>8427</v>
      </c>
      <c r="E41" s="2"/>
      <c r="F41" s="1">
        <v>138550</v>
      </c>
      <c r="G41" s="1">
        <v>28827</v>
      </c>
      <c r="H41" s="1">
        <v>13733</v>
      </c>
      <c r="I41" s="2">
        <v>658</v>
      </c>
      <c r="J41" s="1">
        <v>2300177</v>
      </c>
      <c r="K41" s="1">
        <v>179673</v>
      </c>
      <c r="L41" s="1">
        <v>12801989</v>
      </c>
      <c r="M41" s="44"/>
      <c r="N41" s="37">
        <f>IFERROR(B41/J41,0)</f>
        <v>7.6430639902929212E-2</v>
      </c>
      <c r="O41" s="38">
        <f>IFERROR(I41/H41,0)</f>
        <v>4.7913784315153279E-2</v>
      </c>
      <c r="P41" s="36">
        <f>D41*250</f>
        <v>2106750</v>
      </c>
      <c r="Q41" s="39">
        <f>ABS(P41-B41)/B41</f>
        <v>10.98351573343041</v>
      </c>
    </row>
    <row r="42" spans="1:17" ht="13.5" thickBot="1" x14ac:dyDescent="0.35">
      <c r="A42" s="42" t="s">
        <v>65</v>
      </c>
      <c r="B42" s="1">
        <v>53671</v>
      </c>
      <c r="C42" s="50">
        <v>307</v>
      </c>
      <c r="D42" s="2">
        <v>730</v>
      </c>
      <c r="E42" s="51">
        <v>2</v>
      </c>
      <c r="F42" s="2" t="s">
        <v>104</v>
      </c>
      <c r="G42" s="2" t="s">
        <v>104</v>
      </c>
      <c r="H42" s="1">
        <v>15846</v>
      </c>
      <c r="I42" s="2">
        <v>216</v>
      </c>
      <c r="J42" s="1">
        <v>464073</v>
      </c>
      <c r="K42" s="1">
        <v>137018</v>
      </c>
      <c r="L42" s="1">
        <v>3386941</v>
      </c>
      <c r="M42" s="44"/>
      <c r="N42" s="37">
        <f>IFERROR(B42/J42,0)</f>
        <v>0.11565206336072127</v>
      </c>
      <c r="O42" s="38">
        <f>IFERROR(I42/H42,0)</f>
        <v>1.3631200302915562E-2</v>
      </c>
      <c r="P42" s="36">
        <f>D42*250</f>
        <v>182500</v>
      </c>
      <c r="Q42" s="39">
        <f>ABS(P42-B42)/B42</f>
        <v>2.4003465558681598</v>
      </c>
    </row>
    <row r="43" spans="1:17" ht="15" thickBot="1" x14ac:dyDescent="0.35">
      <c r="A43" s="41" t="s">
        <v>40</v>
      </c>
      <c r="B43" s="1">
        <v>26294</v>
      </c>
      <c r="C43" s="2"/>
      <c r="D43" s="1">
        <v>1130</v>
      </c>
      <c r="E43" s="2"/>
      <c r="F43" s="1">
        <v>2422</v>
      </c>
      <c r="G43" s="1">
        <v>22742</v>
      </c>
      <c r="H43" s="1">
        <v>24821</v>
      </c>
      <c r="I43" s="1">
        <v>1067</v>
      </c>
      <c r="J43" s="1">
        <v>864638</v>
      </c>
      <c r="K43" s="1">
        <v>816188</v>
      </c>
      <c r="L43" s="1">
        <v>1059361</v>
      </c>
      <c r="M43" s="44"/>
      <c r="N43" s="37">
        <f>IFERROR(B43/J43,0)</f>
        <v>3.0410414531861888E-2</v>
      </c>
      <c r="O43" s="38">
        <f>IFERROR(I43/H43,0)</f>
        <v>4.2987792594980055E-2</v>
      </c>
      <c r="P43" s="36">
        <f>D43*250</f>
        <v>282500</v>
      </c>
      <c r="Q43" s="39">
        <f>ABS(P43-B43)/B43</f>
        <v>9.7438959458431587</v>
      </c>
    </row>
    <row r="44" spans="1:17" ht="15" thickBot="1" x14ac:dyDescent="0.35">
      <c r="A44" s="41" t="s">
        <v>25</v>
      </c>
      <c r="B44" s="1">
        <v>156621</v>
      </c>
      <c r="C44" s="2"/>
      <c r="D44" s="1">
        <v>3551</v>
      </c>
      <c r="E44" s="2"/>
      <c r="F44" s="1">
        <v>77701</v>
      </c>
      <c r="G44" s="1">
        <v>75369</v>
      </c>
      <c r="H44" s="1">
        <v>30419</v>
      </c>
      <c r="I44" s="2">
        <v>690</v>
      </c>
      <c r="J44" s="1">
        <v>1611221</v>
      </c>
      <c r="K44" s="1">
        <v>312937</v>
      </c>
      <c r="L44" s="1">
        <v>5148714</v>
      </c>
      <c r="M44" s="44"/>
      <c r="N44" s="37">
        <f>IFERROR(B44/J44,0)</f>
        <v>9.7206404335593938E-2</v>
      </c>
      <c r="O44" s="38">
        <f>IFERROR(I44/H44,0)</f>
        <v>2.2683191426411124E-2</v>
      </c>
      <c r="P44" s="36">
        <f>D44*250</f>
        <v>887750</v>
      </c>
      <c r="Q44" s="39">
        <f>ABS(P44-B44)/B44</f>
        <v>4.6681415646688507</v>
      </c>
    </row>
    <row r="45" spans="1:17" ht="15" thickBot="1" x14ac:dyDescent="0.35">
      <c r="A45" s="41" t="s">
        <v>54</v>
      </c>
      <c r="B45" s="1">
        <v>27947</v>
      </c>
      <c r="C45" s="2"/>
      <c r="D45" s="2">
        <v>286</v>
      </c>
      <c r="E45" s="2"/>
      <c r="F45" s="1">
        <v>22128</v>
      </c>
      <c r="G45" s="1">
        <v>5533</v>
      </c>
      <c r="H45" s="1">
        <v>31591</v>
      </c>
      <c r="I45" s="2">
        <v>323</v>
      </c>
      <c r="J45" s="1">
        <v>216485</v>
      </c>
      <c r="K45" s="1">
        <v>244710</v>
      </c>
      <c r="L45" s="1">
        <v>884659</v>
      </c>
      <c r="M45" s="44"/>
      <c r="N45" s="37">
        <f>IFERROR(B45/J45,0)</f>
        <v>0.12909439453079891</v>
      </c>
      <c r="O45" s="38">
        <f>IFERROR(I45/H45,0)</f>
        <v>1.0224431008831629E-2</v>
      </c>
      <c r="P45" s="36">
        <f>D45*250</f>
        <v>71500</v>
      </c>
      <c r="Q45" s="39">
        <f>ABS(P45-B45)/B45</f>
        <v>1.5584141410527068</v>
      </c>
    </row>
    <row r="46" spans="1:17" ht="15" thickBot="1" x14ac:dyDescent="0.35">
      <c r="A46" s="41" t="s">
        <v>20</v>
      </c>
      <c r="B46" s="1">
        <v>212649</v>
      </c>
      <c r="C46" s="2"/>
      <c r="D46" s="1">
        <v>2758</v>
      </c>
      <c r="E46" s="2"/>
      <c r="F46" s="1">
        <v>192958</v>
      </c>
      <c r="G46" s="1">
        <v>16933</v>
      </c>
      <c r="H46" s="1">
        <v>31138</v>
      </c>
      <c r="I46" s="2">
        <v>404</v>
      </c>
      <c r="J46" s="1">
        <v>3131539</v>
      </c>
      <c r="K46" s="1">
        <v>458553</v>
      </c>
      <c r="L46" s="1">
        <v>6829174</v>
      </c>
      <c r="M46" s="44"/>
      <c r="N46" s="37">
        <f>IFERROR(B46/J46,0)</f>
        <v>6.790558891331068E-2</v>
      </c>
      <c r="O46" s="38">
        <f>IFERROR(I46/H46,0)</f>
        <v>1.297450061018691E-2</v>
      </c>
      <c r="P46" s="36">
        <f>D46*250</f>
        <v>689500</v>
      </c>
      <c r="Q46" s="39">
        <f>ABS(P46-B46)/B46</f>
        <v>2.2424323650710796</v>
      </c>
    </row>
    <row r="47" spans="1:17" ht="15" thickBot="1" x14ac:dyDescent="0.35">
      <c r="A47" s="41" t="s">
        <v>15</v>
      </c>
      <c r="B47" s="1">
        <v>832928</v>
      </c>
      <c r="C47" s="2"/>
      <c r="D47" s="1">
        <v>17055</v>
      </c>
      <c r="E47" s="2"/>
      <c r="F47" s="1">
        <v>718115</v>
      </c>
      <c r="G47" s="1">
        <v>97758</v>
      </c>
      <c r="H47" s="1">
        <v>28726</v>
      </c>
      <c r="I47" s="2">
        <v>588</v>
      </c>
      <c r="J47" s="1">
        <v>7420113</v>
      </c>
      <c r="K47" s="1">
        <v>255902</v>
      </c>
      <c r="L47" s="1">
        <v>28995881</v>
      </c>
      <c r="M47" s="44"/>
      <c r="N47" s="37">
        <f>IFERROR(B47/J47,0)</f>
        <v>0.11225273793000187</v>
      </c>
      <c r="O47" s="38">
        <f>IFERROR(I47/H47,0)</f>
        <v>2.046926129638655E-2</v>
      </c>
      <c r="P47" s="36">
        <f>D47*250</f>
        <v>4263750</v>
      </c>
      <c r="Q47" s="39">
        <f>ABS(P47-B47)/B47</f>
        <v>4.1189898766760153</v>
      </c>
    </row>
    <row r="48" spans="1:17" ht="13.5" thickBot="1" x14ac:dyDescent="0.35">
      <c r="A48" s="42" t="s">
        <v>66</v>
      </c>
      <c r="B48" s="1">
        <v>1325</v>
      </c>
      <c r="C48" s="2"/>
      <c r="D48" s="2">
        <v>20</v>
      </c>
      <c r="E48" s="2"/>
      <c r="F48" s="1">
        <v>1289</v>
      </c>
      <c r="G48" s="2">
        <v>16</v>
      </c>
      <c r="H48" s="2"/>
      <c r="I48" s="2"/>
      <c r="J48" s="1">
        <v>21974</v>
      </c>
      <c r="K48" s="2"/>
      <c r="L48" s="2"/>
      <c r="M48" s="44"/>
      <c r="N48" s="37">
        <f>IFERROR(B48/J48,0)</f>
        <v>6.0298534631837625E-2</v>
      </c>
      <c r="O48" s="38">
        <f>IFERROR(I48/H48,0)</f>
        <v>0</v>
      </c>
      <c r="P48" s="36">
        <f>D48*250</f>
        <v>5000</v>
      </c>
      <c r="Q48" s="39">
        <f>ABS(P48-B48)/B48</f>
        <v>2.7735849056603774</v>
      </c>
    </row>
    <row r="49" spans="1:17" ht="15" thickBot="1" x14ac:dyDescent="0.35">
      <c r="A49" s="41" t="s">
        <v>28</v>
      </c>
      <c r="B49" s="1">
        <v>84644</v>
      </c>
      <c r="C49" s="2"/>
      <c r="D49" s="2">
        <v>510</v>
      </c>
      <c r="E49" s="2"/>
      <c r="F49" s="1">
        <v>62401</v>
      </c>
      <c r="G49" s="1">
        <v>21733</v>
      </c>
      <c r="H49" s="1">
        <v>26402</v>
      </c>
      <c r="I49" s="2">
        <v>159</v>
      </c>
      <c r="J49" s="1">
        <v>1203445</v>
      </c>
      <c r="K49" s="1">
        <v>375378</v>
      </c>
      <c r="L49" s="1">
        <v>3205958</v>
      </c>
      <c r="M49" s="44"/>
      <c r="N49" s="37">
        <f>IFERROR(B49/J49,0)</f>
        <v>7.0334747329541439E-2</v>
      </c>
      <c r="O49" s="38">
        <f>IFERROR(I49/H49,0)</f>
        <v>6.0222710400727221E-3</v>
      </c>
      <c r="P49" s="36">
        <f>D49*250</f>
        <v>127500</v>
      </c>
      <c r="Q49" s="39">
        <f>ABS(P49-B49)/B49</f>
        <v>0.5063087755777137</v>
      </c>
    </row>
    <row r="50" spans="1:17" ht="15" thickBot="1" x14ac:dyDescent="0.35">
      <c r="A50" s="41" t="s">
        <v>48</v>
      </c>
      <c r="B50" s="1">
        <v>1857</v>
      </c>
      <c r="C50" s="2"/>
      <c r="D50" s="2">
        <v>58</v>
      </c>
      <c r="E50" s="2"/>
      <c r="F50" s="1">
        <v>1651</v>
      </c>
      <c r="G50" s="2">
        <v>148</v>
      </c>
      <c r="H50" s="1">
        <v>2976</v>
      </c>
      <c r="I50" s="2">
        <v>93</v>
      </c>
      <c r="J50" s="1">
        <v>171179</v>
      </c>
      <c r="K50" s="1">
        <v>274330</v>
      </c>
      <c r="L50" s="1">
        <v>623989</v>
      </c>
      <c r="M50" s="44"/>
      <c r="N50" s="37">
        <f>IFERROR(B50/J50,0)</f>
        <v>1.0848293307006117E-2</v>
      </c>
      <c r="O50" s="38">
        <f>IFERROR(I50/H50,0)</f>
        <v>3.125E-2</v>
      </c>
      <c r="P50" s="36">
        <f>D50*250</f>
        <v>14500</v>
      </c>
      <c r="Q50" s="39">
        <f>ABS(P50-B50)/B50</f>
        <v>6.8082929456112007</v>
      </c>
    </row>
    <row r="51" spans="1:17" ht="15" thickBot="1" x14ac:dyDescent="0.35">
      <c r="A51" s="41" t="s">
        <v>29</v>
      </c>
      <c r="B51" s="1">
        <v>157905</v>
      </c>
      <c r="C51" s="2"/>
      <c r="D51" s="1">
        <v>3354</v>
      </c>
      <c r="E51" s="2"/>
      <c r="F51" s="1">
        <v>18447</v>
      </c>
      <c r="G51" s="1">
        <v>136104</v>
      </c>
      <c r="H51" s="1">
        <v>18500</v>
      </c>
      <c r="I51" s="2">
        <v>393</v>
      </c>
      <c r="J51" s="1">
        <v>2410672</v>
      </c>
      <c r="K51" s="1">
        <v>282428</v>
      </c>
      <c r="L51" s="1">
        <v>8535519</v>
      </c>
      <c r="M51" s="44"/>
      <c r="N51" s="37">
        <f>IFERROR(B51/J51,0)</f>
        <v>6.5502482295393155E-2</v>
      </c>
      <c r="O51" s="38">
        <f>IFERROR(I51/H51,0)</f>
        <v>2.1243243243243243E-2</v>
      </c>
      <c r="P51" s="36">
        <f>D51*250</f>
        <v>838500</v>
      </c>
      <c r="Q51" s="39">
        <f>ABS(P51-B51)/B51</f>
        <v>4.3101548399354046</v>
      </c>
    </row>
    <row r="52" spans="1:17" ht="15" thickBot="1" x14ac:dyDescent="0.35">
      <c r="A52" s="41" t="s">
        <v>9</v>
      </c>
      <c r="B52" s="1">
        <v>95962</v>
      </c>
      <c r="C52" s="2"/>
      <c r="D52" s="1">
        <v>2193</v>
      </c>
      <c r="E52" s="2"/>
      <c r="F52" s="1">
        <v>45103</v>
      </c>
      <c r="G52" s="1">
        <v>48666</v>
      </c>
      <c r="H52" s="1">
        <v>12602</v>
      </c>
      <c r="I52" s="2">
        <v>288</v>
      </c>
      <c r="J52" s="1">
        <v>2061438</v>
      </c>
      <c r="K52" s="1">
        <v>270711</v>
      </c>
      <c r="L52" s="1">
        <v>7614893</v>
      </c>
      <c r="M52" s="44"/>
      <c r="N52" s="37">
        <f>IFERROR(B52/J52,0)</f>
        <v>4.6550999836036784E-2</v>
      </c>
      <c r="O52" s="38">
        <f>IFERROR(I52/H52,0)</f>
        <v>2.2853515315029362E-2</v>
      </c>
      <c r="P52" s="36">
        <f>D52*250</f>
        <v>548250</v>
      </c>
      <c r="Q52" s="39">
        <f>ABS(P52-B52)/B52</f>
        <v>4.7131989745941105</v>
      </c>
    </row>
    <row r="53" spans="1:17" ht="15" thickBot="1" x14ac:dyDescent="0.35">
      <c r="A53" s="41" t="s">
        <v>56</v>
      </c>
      <c r="B53" s="1">
        <v>17913</v>
      </c>
      <c r="C53" s="2"/>
      <c r="D53" s="2">
        <v>381</v>
      </c>
      <c r="E53" s="2"/>
      <c r="F53" s="1">
        <v>13086</v>
      </c>
      <c r="G53" s="1">
        <v>4446</v>
      </c>
      <c r="H53" s="1">
        <v>9995</v>
      </c>
      <c r="I53" s="2">
        <v>213</v>
      </c>
      <c r="J53" s="1">
        <v>627403</v>
      </c>
      <c r="K53" s="1">
        <v>350085</v>
      </c>
      <c r="L53" s="1">
        <v>1792147</v>
      </c>
      <c r="M53" s="44"/>
      <c r="N53" s="37">
        <f>IFERROR(B53/J53,0)</f>
        <v>2.8551027011346774E-2</v>
      </c>
      <c r="O53" s="38">
        <f>IFERROR(I53/H53,0)</f>
        <v>2.1310655327663831E-2</v>
      </c>
      <c r="P53" s="36">
        <f>D53*250</f>
        <v>95250</v>
      </c>
      <c r="Q53" s="39">
        <f>ABS(P53-B53)/B53</f>
        <v>4.3173672751632894</v>
      </c>
    </row>
    <row r="54" spans="1:17" ht="15" thickBot="1" x14ac:dyDescent="0.35">
      <c r="A54" s="41" t="s">
        <v>22</v>
      </c>
      <c r="B54" s="1">
        <v>147560</v>
      </c>
      <c r="C54" s="2"/>
      <c r="D54" s="1">
        <v>1458</v>
      </c>
      <c r="E54" s="2"/>
      <c r="F54" s="1">
        <v>117865</v>
      </c>
      <c r="G54" s="1">
        <v>28237</v>
      </c>
      <c r="H54" s="1">
        <v>25343</v>
      </c>
      <c r="I54" s="2">
        <v>250</v>
      </c>
      <c r="J54" s="1">
        <v>1677866</v>
      </c>
      <c r="K54" s="1">
        <v>288173</v>
      </c>
      <c r="L54" s="1">
        <v>5822434</v>
      </c>
      <c r="M54" s="44"/>
      <c r="N54" s="37">
        <f>IFERROR(B54/J54,0)</f>
        <v>8.794504447911812E-2</v>
      </c>
      <c r="O54" s="38">
        <f>IFERROR(I54/H54,0)</f>
        <v>9.8646569072327658E-3</v>
      </c>
      <c r="P54" s="36">
        <f>D54*250</f>
        <v>364500</v>
      </c>
      <c r="Q54" s="39">
        <f>ABS(P54-B54)/B54</f>
        <v>1.470181621035511</v>
      </c>
    </row>
    <row r="55" spans="1:17" ht="15" thickBot="1" x14ac:dyDescent="0.35">
      <c r="A55" s="48" t="s">
        <v>55</v>
      </c>
      <c r="B55" s="29">
        <v>7455</v>
      </c>
      <c r="C55" s="13"/>
      <c r="D55" s="13">
        <v>54</v>
      </c>
      <c r="E55" s="13"/>
      <c r="F55" s="29">
        <v>5807</v>
      </c>
      <c r="G55" s="29">
        <v>1594</v>
      </c>
      <c r="H55" s="29">
        <v>12881</v>
      </c>
      <c r="I55" s="13">
        <v>93</v>
      </c>
      <c r="J55" s="29">
        <v>188406</v>
      </c>
      <c r="K55" s="29">
        <v>325534</v>
      </c>
      <c r="L55" s="29">
        <v>578759</v>
      </c>
      <c r="M55" s="44"/>
      <c r="N55" s="37">
        <f>IFERROR(B55/J55,0)</f>
        <v>3.9568803541288493E-2</v>
      </c>
      <c r="O55" s="38">
        <f>IFERROR(I55/H55,0)</f>
        <v>7.2199363403462466E-3</v>
      </c>
      <c r="P55" s="36">
        <f>D55*250</f>
        <v>13500</v>
      </c>
      <c r="Q55" s="39">
        <f>ABS(P55-B55)/B55</f>
        <v>0.81086519114688127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6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6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6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6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7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6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6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6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6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28E79BED-F437-45F0-9166-C10D286E4719}"/>
    <hyperlink ref="A47" r:id="rId2" display="https://www.worldometers.info/coronavirus/usa/texas/" xr:uid="{36F2511C-DC1D-4A9C-A0AC-D044327D85BB}"/>
    <hyperlink ref="A11" r:id="rId3" display="https://www.worldometers.info/coronavirus/usa/florida/" xr:uid="{A9CF1E8D-94AC-41A0-B10E-6D24E2A92EF3}"/>
    <hyperlink ref="A35" r:id="rId4" display="https://www.worldometers.info/coronavirus/usa/new-york/" xr:uid="{3FF39778-05CE-4F9A-9FCD-691BF9B9E8B8}"/>
    <hyperlink ref="A12" r:id="rId5" display="https://www.worldometers.info/coronavirus/usa/georgia/" xr:uid="{7D206BE8-5F60-47CC-AC8D-261C5096F0D2}"/>
    <hyperlink ref="A16" r:id="rId6" display="https://www.worldometers.info/coronavirus/usa/illinois/" xr:uid="{0C214E1F-B945-47CA-BC09-125B89083D5F}"/>
    <hyperlink ref="A36" r:id="rId7" display="https://www.worldometers.info/coronavirus/usa/north-carolina/" xr:uid="{6079B9A7-40B0-476A-A794-B248D64EF0A7}"/>
    <hyperlink ref="A4" r:id="rId8" display="https://www.worldometers.info/coronavirus/usa/arizona/" xr:uid="{ED1564C7-7383-4047-A35F-F9B9B1A90FC8}"/>
    <hyperlink ref="A33" r:id="rId9" display="https://www.worldometers.info/coronavirus/usa/new-jersey/" xr:uid="{2C0BC842-6BC1-4A25-8457-A8B0E9226C97}"/>
    <hyperlink ref="A46" r:id="rId10" display="https://www.worldometers.info/coronavirus/usa/tennessee/" xr:uid="{27A51F2A-F3CE-47F8-859E-EE08CD37C0D5}"/>
    <hyperlink ref="A41" r:id="rId11" display="https://www.worldometers.info/coronavirus/usa/pennsylvania/" xr:uid="{4E7ED674-7DCF-4F97-8D9D-9F878F89EFD1}"/>
    <hyperlink ref="A21" r:id="rId12" display="https://www.worldometers.info/coronavirus/usa/louisiana/" xr:uid="{1BE9FFF1-17E3-4A4F-AC3E-8766960407E8}"/>
    <hyperlink ref="A38" r:id="rId13" display="https://www.worldometers.info/coronavirus/usa/ohio/" xr:uid="{6E1D9EF4-A36A-4C99-B266-827BD21F2066}"/>
    <hyperlink ref="A2" r:id="rId14" display="https://www.worldometers.info/coronavirus/usa/alabama/" xr:uid="{E9CF82F0-07DD-4E1D-B716-E4B05B1DD56A}"/>
    <hyperlink ref="A51" r:id="rId15" display="https://www.worldometers.info/coronavirus/usa/virginia/" xr:uid="{5A3EB29C-F440-4075-A2D9-105105FAA686}"/>
    <hyperlink ref="A44" r:id="rId16" display="https://www.worldometers.info/coronavirus/usa/south-carolina/" xr:uid="{1526FD63-6A24-47D8-A1CD-83EB73878E28}"/>
    <hyperlink ref="A25" r:id="rId17" display="https://www.worldometers.info/coronavirus/usa/michigan/" xr:uid="{5D7FB32E-B212-4936-ADC6-2B994C1D4A21}"/>
    <hyperlink ref="A28" r:id="rId18" display="https://www.worldometers.info/coronavirus/usa/missouri/" xr:uid="{7BE7FAC1-23F4-4AF4-9732-166B9C8124F0}"/>
    <hyperlink ref="A54" r:id="rId19" display="https://www.worldometers.info/coronavirus/usa/wisconsin/" xr:uid="{7C236D73-A9B0-4A02-AD66-1204DFE613EF}"/>
    <hyperlink ref="A24" r:id="rId20" display="https://www.worldometers.info/coronavirus/usa/massachusetts/" xr:uid="{A37447A4-6164-4BE2-A977-C6DEEC1E6933}"/>
    <hyperlink ref="A17" r:id="rId21" display="https://www.worldometers.info/coronavirus/usa/indiana/" xr:uid="{C576DC2C-388D-42BB-BC96-451594FCBF69}"/>
    <hyperlink ref="A23" r:id="rId22" display="https://www.worldometers.info/coronavirus/usa/maryland/" xr:uid="{E6E0902B-D09F-40F2-B52B-451F43B941FC}"/>
    <hyperlink ref="A26" r:id="rId23" display="https://www.worldometers.info/coronavirus/usa/minnesota/" xr:uid="{05065ACB-6756-4DF5-8B6D-F112146E47BD}"/>
    <hyperlink ref="A27" r:id="rId24" display="https://www.worldometers.info/coronavirus/usa/mississippi/" xr:uid="{49044407-2430-41FE-8A80-729D03CB55FD}"/>
    <hyperlink ref="A39" r:id="rId25" display="https://www.worldometers.info/coronavirus/usa/oklahoma/" xr:uid="{5AB87C26-9B45-402F-9A1E-EB112747ED6E}"/>
    <hyperlink ref="A18" r:id="rId26" display="https://www.worldometers.info/coronavirus/usa/iowa/" xr:uid="{FDDE298C-2F62-4A78-AFE4-D2D8234A37B8}"/>
    <hyperlink ref="A52" r:id="rId27" display="https://www.worldometers.info/coronavirus/usa/washington/" xr:uid="{CACD4D4F-12A6-4551-8174-B31D1E2A1704}"/>
    <hyperlink ref="A5" r:id="rId28" display="https://www.worldometers.info/coronavirus/usa/arkansas/" xr:uid="{99983B37-337A-415B-AD3C-A78BD22D96EB}"/>
    <hyperlink ref="A31" r:id="rId29" display="https://www.worldometers.info/coronavirus/usa/nevada/" xr:uid="{BD515E2A-154C-4146-A832-1E3AE90EE8BF}"/>
    <hyperlink ref="A49" r:id="rId30" display="https://www.worldometers.info/coronavirus/usa/utah/" xr:uid="{4A9F7EAD-74F7-48A6-8606-AE0B87922D88}"/>
    <hyperlink ref="A20" r:id="rId31" display="https://www.worldometers.info/coronavirus/usa/kentucky/" xr:uid="{9C6F302A-39AB-4E48-9093-EF15589D0D46}"/>
    <hyperlink ref="A7" r:id="rId32" display="https://www.worldometers.info/coronavirus/usa/colorado/" xr:uid="{E5B7E9FA-7A8F-4058-B690-AFE4ACC64545}"/>
    <hyperlink ref="A19" r:id="rId33" display="https://www.worldometers.info/coronavirus/usa/kansas/" xr:uid="{3A24C672-9FA3-4669-B2B6-DEE8DEBDDDBD}"/>
    <hyperlink ref="A8" r:id="rId34" display="https://www.worldometers.info/coronavirus/usa/connecticut/" xr:uid="{08FC1941-9A7C-4BFC-8D1D-F1BAC42CBF74}"/>
    <hyperlink ref="A30" r:id="rId35" display="https://www.worldometers.info/coronavirus/usa/nebraska/" xr:uid="{FB7DDE8D-3F2C-4503-A48F-B767C0BF4F2C}"/>
    <hyperlink ref="A15" r:id="rId36" display="https://www.worldometers.info/coronavirus/usa/idaho/" xr:uid="{FD0601F8-7A66-4F03-A457-A417EC00D1A2}"/>
    <hyperlink ref="A40" r:id="rId37" display="https://www.worldometers.info/coronavirus/usa/oregon/" xr:uid="{1407EFEF-D0AC-402F-92FE-03ADCB7948D6}"/>
    <hyperlink ref="A34" r:id="rId38" display="https://www.worldometers.info/coronavirus/usa/new-mexico/" xr:uid="{E8C3A28C-A056-44C2-92D1-E3B34DF17874}"/>
    <hyperlink ref="A45" r:id="rId39" display="https://www.worldometers.info/coronavirus/usa/south-dakota/" xr:uid="{232D9F28-0BDD-43BA-ACAB-2C591366D943}"/>
    <hyperlink ref="A37" r:id="rId40" display="https://www.worldometers.info/coronavirus/usa/north-dakota/" xr:uid="{B583510A-F43B-4AC4-8D31-43A38A6F8365}"/>
    <hyperlink ref="A43" r:id="rId41" display="https://www.worldometers.info/coronavirus/usa/rhode-island/" xr:uid="{9F172188-0FF5-4673-9612-A77DBF0888E9}"/>
    <hyperlink ref="A9" r:id="rId42" display="https://www.worldometers.info/coronavirus/usa/delaware/" xr:uid="{98B90727-3714-4397-ABCC-CF529C0BA5DA}"/>
    <hyperlink ref="A29" r:id="rId43" display="https://www.worldometers.info/coronavirus/usa/montana/" xr:uid="{D45B77BA-9E0B-4486-836D-093B69F7FE9D}"/>
    <hyperlink ref="A53" r:id="rId44" display="https://www.worldometers.info/coronavirus/usa/west-virginia/" xr:uid="{D863EA7D-7B35-4175-A8D9-F0F3C211111E}"/>
    <hyperlink ref="A10" r:id="rId45" display="https://www.worldometers.info/coronavirus/usa/district-of-columbia/" xr:uid="{C3935E36-8948-4062-8435-8E7D7AC6117A}"/>
    <hyperlink ref="A14" r:id="rId46" display="https://www.worldometers.info/coronavirus/usa/hawaii/" xr:uid="{430FE98F-5670-4328-9FCA-95E703F52212}"/>
    <hyperlink ref="A3" r:id="rId47" display="https://www.worldometers.info/coronavirus/usa/alaska/" xr:uid="{667BF401-7D16-42A4-9836-BC7CA44371CD}"/>
    <hyperlink ref="A32" r:id="rId48" display="https://www.worldometers.info/coronavirus/usa/new-hampshire/" xr:uid="{90BD16D8-2FE7-4BA4-AB8D-7BED692FDB5A}"/>
    <hyperlink ref="A55" r:id="rId49" display="https://www.worldometers.info/coronavirus/usa/wyoming/" xr:uid="{005E75FA-CD67-46EF-AF8B-C22DDD2D9386}"/>
    <hyperlink ref="A22" r:id="rId50" display="https://www.worldometers.info/coronavirus/usa/maine/" xr:uid="{C063A9CD-FE82-4899-98A0-2D023428D38C}"/>
    <hyperlink ref="A50" r:id="rId51" display="https://www.worldometers.info/coronavirus/usa/vermont/" xr:uid="{7530ABB7-FDA7-492F-A656-7E29B22A807A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8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2664</v>
      </c>
    </row>
    <row r="3" spans="1:2" ht="15" thickBot="1" x14ac:dyDescent="0.4">
      <c r="A3" s="41" t="s">
        <v>52</v>
      </c>
      <c r="B3" s="31">
        <v>60</v>
      </c>
    </row>
    <row r="4" spans="1:2" ht="15" thickBot="1" x14ac:dyDescent="0.4">
      <c r="A4" s="41" t="s">
        <v>33</v>
      </c>
      <c r="B4" s="31">
        <v>5759</v>
      </c>
    </row>
    <row r="5" spans="1:2" ht="15" thickBot="1" x14ac:dyDescent="0.4">
      <c r="A5" s="41" t="s">
        <v>34</v>
      </c>
      <c r="B5" s="31">
        <v>1552</v>
      </c>
    </row>
    <row r="6" spans="1:2" ht="15" thickBot="1" x14ac:dyDescent="0.4">
      <c r="A6" s="41" t="s">
        <v>10</v>
      </c>
      <c r="B6" s="31">
        <v>16575</v>
      </c>
    </row>
    <row r="7" spans="1:2" ht="15" thickBot="1" x14ac:dyDescent="0.4">
      <c r="A7" s="41" t="s">
        <v>18</v>
      </c>
      <c r="B7" s="31">
        <v>2112</v>
      </c>
    </row>
    <row r="8" spans="1:2" ht="15" thickBot="1" x14ac:dyDescent="0.4">
      <c r="A8" s="41" t="s">
        <v>23</v>
      </c>
      <c r="B8" s="31">
        <v>4530</v>
      </c>
    </row>
    <row r="9" spans="1:2" ht="15" thickBot="1" x14ac:dyDescent="0.4">
      <c r="A9" s="41" t="s">
        <v>43</v>
      </c>
      <c r="B9" s="31">
        <v>653</v>
      </c>
    </row>
    <row r="10" spans="1:2" ht="29.5" thickBot="1" x14ac:dyDescent="0.4">
      <c r="A10" s="41" t="s">
        <v>63</v>
      </c>
      <c r="B10" s="31">
        <v>636</v>
      </c>
    </row>
    <row r="11" spans="1:2" ht="15" thickBot="1" x14ac:dyDescent="0.4">
      <c r="A11" s="41" t="s">
        <v>13</v>
      </c>
      <c r="B11" s="31">
        <v>15187</v>
      </c>
    </row>
    <row r="12" spans="1:2" ht="15" thickBot="1" x14ac:dyDescent="0.4">
      <c r="A12" s="41" t="s">
        <v>16</v>
      </c>
      <c r="B12" s="31">
        <v>7393</v>
      </c>
    </row>
    <row r="13" spans="1:2" ht="15" thickBot="1" x14ac:dyDescent="0.4">
      <c r="A13" s="42" t="s">
        <v>64</v>
      </c>
      <c r="B13" s="31">
        <v>58</v>
      </c>
    </row>
    <row r="14" spans="1:2" ht="15" thickBot="1" x14ac:dyDescent="0.4">
      <c r="A14" s="41" t="s">
        <v>47</v>
      </c>
      <c r="B14" s="31">
        <v>168</v>
      </c>
    </row>
    <row r="15" spans="1:2" ht="15" thickBot="1" x14ac:dyDescent="0.4">
      <c r="A15" s="41" t="s">
        <v>49</v>
      </c>
      <c r="B15" s="31">
        <v>507</v>
      </c>
    </row>
    <row r="16" spans="1:2" ht="15" thickBot="1" x14ac:dyDescent="0.4">
      <c r="A16" s="41" t="s">
        <v>12</v>
      </c>
      <c r="B16" s="31">
        <v>9221</v>
      </c>
    </row>
    <row r="17" spans="1:2" ht="15" thickBot="1" x14ac:dyDescent="0.4">
      <c r="A17" s="41" t="s">
        <v>27</v>
      </c>
      <c r="B17" s="31">
        <v>3782</v>
      </c>
    </row>
    <row r="18" spans="1:2" ht="15" thickBot="1" x14ac:dyDescent="0.4">
      <c r="A18" s="41" t="s">
        <v>41</v>
      </c>
      <c r="B18" s="31">
        <v>1455</v>
      </c>
    </row>
    <row r="19" spans="1:2" ht="15" thickBot="1" x14ac:dyDescent="0.4">
      <c r="A19" s="41" t="s">
        <v>45</v>
      </c>
      <c r="B19" s="31">
        <v>775</v>
      </c>
    </row>
    <row r="20" spans="1:2" ht="15" thickBot="1" x14ac:dyDescent="0.4">
      <c r="A20" s="41" t="s">
        <v>38</v>
      </c>
      <c r="B20" s="31">
        <v>1249</v>
      </c>
    </row>
    <row r="21" spans="1:2" ht="15" thickBot="1" x14ac:dyDescent="0.4">
      <c r="A21" s="41" t="s">
        <v>14</v>
      </c>
      <c r="B21" s="31">
        <v>5635</v>
      </c>
    </row>
    <row r="22" spans="1:2" ht="15" thickBot="1" x14ac:dyDescent="0.4">
      <c r="A22" s="41" t="s">
        <v>39</v>
      </c>
      <c r="B22" s="31">
        <v>143</v>
      </c>
    </row>
    <row r="23" spans="1:2" ht="15" thickBot="1" x14ac:dyDescent="0.4">
      <c r="A23" s="41" t="s">
        <v>26</v>
      </c>
      <c r="B23" s="31">
        <v>3995</v>
      </c>
    </row>
    <row r="24" spans="1:2" ht="15" thickBot="1" x14ac:dyDescent="0.4">
      <c r="A24" s="41" t="s">
        <v>17</v>
      </c>
      <c r="B24" s="31">
        <v>9587</v>
      </c>
    </row>
    <row r="25" spans="1:2" ht="15" thickBot="1" x14ac:dyDescent="0.4">
      <c r="A25" s="41" t="s">
        <v>11</v>
      </c>
      <c r="B25" s="31">
        <v>7219</v>
      </c>
    </row>
    <row r="26" spans="1:2" ht="15" thickBot="1" x14ac:dyDescent="0.4">
      <c r="A26" s="41" t="s">
        <v>32</v>
      </c>
      <c r="B26" s="31">
        <v>2184</v>
      </c>
    </row>
    <row r="27" spans="1:2" ht="15" thickBot="1" x14ac:dyDescent="0.4">
      <c r="A27" s="41" t="s">
        <v>30</v>
      </c>
      <c r="B27" s="31">
        <v>3096</v>
      </c>
    </row>
    <row r="28" spans="1:2" ht="15" thickBot="1" x14ac:dyDescent="0.4">
      <c r="A28" s="41" t="s">
        <v>35</v>
      </c>
      <c r="B28" s="31">
        <v>2512</v>
      </c>
    </row>
    <row r="29" spans="1:2" ht="15" thickBot="1" x14ac:dyDescent="0.4">
      <c r="A29" s="41" t="s">
        <v>51</v>
      </c>
      <c r="B29" s="31">
        <v>209</v>
      </c>
    </row>
    <row r="30" spans="1:2" ht="15" thickBot="1" x14ac:dyDescent="0.4">
      <c r="A30" s="41" t="s">
        <v>50</v>
      </c>
      <c r="B30" s="31">
        <v>519</v>
      </c>
    </row>
    <row r="31" spans="1:2" ht="15" thickBot="1" x14ac:dyDescent="0.4">
      <c r="A31" s="41" t="s">
        <v>31</v>
      </c>
      <c r="B31" s="31">
        <v>1659</v>
      </c>
    </row>
    <row r="32" spans="1:2" ht="29.5" thickBot="1" x14ac:dyDescent="0.4">
      <c r="A32" s="41" t="s">
        <v>42</v>
      </c>
      <c r="B32" s="31">
        <v>455</v>
      </c>
    </row>
    <row r="33" spans="1:2" ht="15" thickBot="1" x14ac:dyDescent="0.4">
      <c r="A33" s="41" t="s">
        <v>8</v>
      </c>
      <c r="B33" s="31">
        <v>16290</v>
      </c>
    </row>
    <row r="34" spans="1:2" ht="15" thickBot="1" x14ac:dyDescent="0.4">
      <c r="A34" s="41" t="s">
        <v>44</v>
      </c>
      <c r="B34" s="31">
        <v>907</v>
      </c>
    </row>
    <row r="35" spans="1:2" ht="15" thickBot="1" x14ac:dyDescent="0.4">
      <c r="A35" s="41" t="s">
        <v>7</v>
      </c>
      <c r="B35" s="31">
        <v>33377</v>
      </c>
    </row>
    <row r="36" spans="1:2" ht="15" thickBot="1" x14ac:dyDescent="0.4">
      <c r="A36" s="41" t="s">
        <v>24</v>
      </c>
      <c r="B36" s="31">
        <v>3765</v>
      </c>
    </row>
    <row r="37" spans="1:2" ht="15" thickBot="1" x14ac:dyDescent="0.4">
      <c r="A37" s="41" t="s">
        <v>53</v>
      </c>
      <c r="B37" s="31">
        <v>336</v>
      </c>
    </row>
    <row r="38" spans="1:2" ht="15" thickBot="1" x14ac:dyDescent="0.4">
      <c r="A38" s="41" t="s">
        <v>21</v>
      </c>
      <c r="B38" s="31">
        <v>5004</v>
      </c>
    </row>
    <row r="39" spans="1:2" ht="15" thickBot="1" x14ac:dyDescent="0.4">
      <c r="A39" s="41" t="s">
        <v>46</v>
      </c>
      <c r="B39" s="31">
        <v>1095</v>
      </c>
    </row>
    <row r="40" spans="1:2" ht="15" thickBot="1" x14ac:dyDescent="0.4">
      <c r="A40" s="41" t="s">
        <v>37</v>
      </c>
      <c r="B40" s="31">
        <v>599</v>
      </c>
    </row>
    <row r="41" spans="1:2" ht="15" thickBot="1" x14ac:dyDescent="0.4">
      <c r="A41" s="41" t="s">
        <v>19</v>
      </c>
      <c r="B41" s="31">
        <v>8427</v>
      </c>
    </row>
    <row r="42" spans="1:2" ht="15" thickBot="1" x14ac:dyDescent="0.4">
      <c r="A42" s="42" t="s">
        <v>65</v>
      </c>
      <c r="B42" s="31">
        <v>730</v>
      </c>
    </row>
    <row r="43" spans="1:2" ht="15" thickBot="1" x14ac:dyDescent="0.4">
      <c r="A43" s="41" t="s">
        <v>40</v>
      </c>
      <c r="B43" s="31">
        <v>1130</v>
      </c>
    </row>
    <row r="44" spans="1:2" ht="15" thickBot="1" x14ac:dyDescent="0.4">
      <c r="A44" s="41" t="s">
        <v>25</v>
      </c>
      <c r="B44" s="31">
        <v>3551</v>
      </c>
    </row>
    <row r="45" spans="1:2" ht="15" thickBot="1" x14ac:dyDescent="0.4">
      <c r="A45" s="41" t="s">
        <v>54</v>
      </c>
      <c r="B45" s="31">
        <v>286</v>
      </c>
    </row>
    <row r="46" spans="1:2" ht="15" thickBot="1" x14ac:dyDescent="0.4">
      <c r="A46" s="41" t="s">
        <v>20</v>
      </c>
      <c r="B46" s="31">
        <v>2758</v>
      </c>
    </row>
    <row r="47" spans="1:2" ht="15" thickBot="1" x14ac:dyDescent="0.4">
      <c r="A47" s="41" t="s">
        <v>15</v>
      </c>
      <c r="B47" s="31">
        <v>17055</v>
      </c>
    </row>
    <row r="48" spans="1:2" ht="21.5" thickBot="1" x14ac:dyDescent="0.4">
      <c r="A48" s="42" t="s">
        <v>66</v>
      </c>
      <c r="B48" s="31">
        <v>20</v>
      </c>
    </row>
    <row r="49" spans="1:2" ht="15" thickBot="1" x14ac:dyDescent="0.4">
      <c r="A49" s="41" t="s">
        <v>28</v>
      </c>
      <c r="B49" s="31">
        <v>510</v>
      </c>
    </row>
    <row r="50" spans="1:2" ht="15" thickBot="1" x14ac:dyDescent="0.4">
      <c r="A50" s="41" t="s">
        <v>48</v>
      </c>
      <c r="B50" s="31">
        <v>58</v>
      </c>
    </row>
    <row r="51" spans="1:2" ht="15" thickBot="1" x14ac:dyDescent="0.4">
      <c r="A51" s="41" t="s">
        <v>29</v>
      </c>
      <c r="B51" s="31">
        <v>3354</v>
      </c>
    </row>
    <row r="52" spans="1:2" ht="15" thickBot="1" x14ac:dyDescent="0.4">
      <c r="A52" s="41" t="s">
        <v>9</v>
      </c>
      <c r="B52" s="31">
        <v>2193</v>
      </c>
    </row>
    <row r="53" spans="1:2" ht="15" thickBot="1" x14ac:dyDescent="0.4">
      <c r="A53" s="41" t="s">
        <v>56</v>
      </c>
      <c r="B53" s="31">
        <v>381</v>
      </c>
    </row>
    <row r="54" spans="1:2" ht="15" thickBot="1" x14ac:dyDescent="0.4">
      <c r="A54" s="41" t="s">
        <v>22</v>
      </c>
      <c r="B54" s="31">
        <v>1458</v>
      </c>
    </row>
    <row r="55" spans="1:2" ht="15" thickBot="1" x14ac:dyDescent="0.4">
      <c r="A55" s="48" t="s">
        <v>55</v>
      </c>
      <c r="B55" s="49">
        <v>54</v>
      </c>
    </row>
    <row r="56" spans="1:2" ht="15" thickBot="1" x14ac:dyDescent="0.4">
      <c r="A56" s="48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981DC7C3-C576-434F-A814-398C5412864D}"/>
    <hyperlink ref="A47" r:id="rId2" display="https://www.worldometers.info/coronavirus/usa/texas/" xr:uid="{3D05B9D0-F67F-43D5-A4A2-C814339C3586}"/>
    <hyperlink ref="A11" r:id="rId3" display="https://www.worldometers.info/coronavirus/usa/florida/" xr:uid="{71EE2260-101F-48FF-BC59-E45F80C5C16E}"/>
    <hyperlink ref="A35" r:id="rId4" display="https://www.worldometers.info/coronavirus/usa/new-york/" xr:uid="{E8551F4F-D67F-45A1-91D4-29C43C819A4B}"/>
    <hyperlink ref="A12" r:id="rId5" display="https://www.worldometers.info/coronavirus/usa/georgia/" xr:uid="{45B9C076-8541-46A6-839D-1FB1693EDC19}"/>
    <hyperlink ref="A16" r:id="rId6" display="https://www.worldometers.info/coronavirus/usa/illinois/" xr:uid="{7869315D-F408-4A65-8C32-190AE652BA7A}"/>
    <hyperlink ref="A36" r:id="rId7" display="https://www.worldometers.info/coronavirus/usa/north-carolina/" xr:uid="{4F9652C0-F4D1-4713-8859-161E74EA29A9}"/>
    <hyperlink ref="A4" r:id="rId8" display="https://www.worldometers.info/coronavirus/usa/arizona/" xr:uid="{88357B25-E78E-4285-BF5E-A9E82A7E8D1E}"/>
    <hyperlink ref="A33" r:id="rId9" display="https://www.worldometers.info/coronavirus/usa/new-jersey/" xr:uid="{6E449E99-DCA9-42FB-803D-0E6F0CC4408B}"/>
    <hyperlink ref="A46" r:id="rId10" display="https://www.worldometers.info/coronavirus/usa/tennessee/" xr:uid="{01801C35-9EFE-4BF0-A2E3-5E481A490261}"/>
    <hyperlink ref="A41" r:id="rId11" display="https://www.worldometers.info/coronavirus/usa/pennsylvania/" xr:uid="{CD4FF7B8-4AD3-485E-BD03-E35D55E93BFF}"/>
    <hyperlink ref="A21" r:id="rId12" display="https://www.worldometers.info/coronavirus/usa/louisiana/" xr:uid="{E3B1F865-A342-449F-A251-4F688B97C032}"/>
    <hyperlink ref="A38" r:id="rId13" display="https://www.worldometers.info/coronavirus/usa/ohio/" xr:uid="{84032675-B385-4439-8121-67A45A8DE735}"/>
    <hyperlink ref="A2" r:id="rId14" display="https://www.worldometers.info/coronavirus/usa/alabama/" xr:uid="{6C15493A-BE7B-47AF-ACA2-7F79123A7DD2}"/>
    <hyperlink ref="A51" r:id="rId15" display="https://www.worldometers.info/coronavirus/usa/virginia/" xr:uid="{BADF02BE-BC83-4E32-BC9B-29700153EB62}"/>
    <hyperlink ref="A44" r:id="rId16" display="https://www.worldometers.info/coronavirus/usa/south-carolina/" xr:uid="{7B109BE7-825F-4400-A145-E72CB299CE5A}"/>
    <hyperlink ref="A25" r:id="rId17" display="https://www.worldometers.info/coronavirus/usa/michigan/" xr:uid="{A108182C-88E5-48CA-B75F-868536D3D590}"/>
    <hyperlink ref="A28" r:id="rId18" display="https://www.worldometers.info/coronavirus/usa/missouri/" xr:uid="{378306BB-688B-4461-BCFF-D33E5C8BCEAF}"/>
    <hyperlink ref="A54" r:id="rId19" display="https://www.worldometers.info/coronavirus/usa/wisconsin/" xr:uid="{585D0533-2FC0-4D24-ADBA-1A09C3FFA086}"/>
    <hyperlink ref="A24" r:id="rId20" display="https://www.worldometers.info/coronavirus/usa/massachusetts/" xr:uid="{607B7362-62CF-4B18-8B5E-5EA28F109C05}"/>
    <hyperlink ref="A17" r:id="rId21" display="https://www.worldometers.info/coronavirus/usa/indiana/" xr:uid="{1BCEDD32-0887-4644-A96D-BD2871F30A44}"/>
    <hyperlink ref="A23" r:id="rId22" display="https://www.worldometers.info/coronavirus/usa/maryland/" xr:uid="{1C5B2659-FE05-4795-B0A0-57C41CA4507F}"/>
    <hyperlink ref="A26" r:id="rId23" display="https://www.worldometers.info/coronavirus/usa/minnesota/" xr:uid="{0B0A40ED-3CB5-4A35-B8DF-21BE75FEA53E}"/>
    <hyperlink ref="A27" r:id="rId24" display="https://www.worldometers.info/coronavirus/usa/mississippi/" xr:uid="{DBBD6047-94DE-4AD9-912B-1D5938C83D54}"/>
    <hyperlink ref="A39" r:id="rId25" display="https://www.worldometers.info/coronavirus/usa/oklahoma/" xr:uid="{ED16672C-FA8E-4F08-B2AB-7CAA739572E6}"/>
    <hyperlink ref="A18" r:id="rId26" display="https://www.worldometers.info/coronavirus/usa/iowa/" xr:uid="{81A9272B-64B8-44CB-9986-4764E3E90CB3}"/>
    <hyperlink ref="A52" r:id="rId27" display="https://www.worldometers.info/coronavirus/usa/washington/" xr:uid="{A3B60F7A-D55C-4B92-A0D1-040E22511F76}"/>
    <hyperlink ref="A5" r:id="rId28" display="https://www.worldometers.info/coronavirus/usa/arkansas/" xr:uid="{AD68047A-3F4D-45D7-9194-D88C9EED6C75}"/>
    <hyperlink ref="A31" r:id="rId29" display="https://www.worldometers.info/coronavirus/usa/nevada/" xr:uid="{270FF68B-85F4-4A33-A629-25B4AC6CCB0B}"/>
    <hyperlink ref="A49" r:id="rId30" display="https://www.worldometers.info/coronavirus/usa/utah/" xr:uid="{50BC5ED0-DF3A-4E86-A0FD-C3CD147963CB}"/>
    <hyperlink ref="A20" r:id="rId31" display="https://www.worldometers.info/coronavirus/usa/kentucky/" xr:uid="{B16AA183-47C7-412A-8CC1-4B2EC371A4A3}"/>
    <hyperlink ref="A7" r:id="rId32" display="https://www.worldometers.info/coronavirus/usa/colorado/" xr:uid="{06BED3DC-FF2C-4480-8965-58493263F018}"/>
    <hyperlink ref="A19" r:id="rId33" display="https://www.worldometers.info/coronavirus/usa/kansas/" xr:uid="{78FA5DC5-AEB2-432E-AAD0-F598FC385C3A}"/>
    <hyperlink ref="A8" r:id="rId34" display="https://www.worldometers.info/coronavirus/usa/connecticut/" xr:uid="{13596044-41EF-413B-ACE0-0717B1ABE1E7}"/>
    <hyperlink ref="A30" r:id="rId35" display="https://www.worldometers.info/coronavirus/usa/nebraska/" xr:uid="{F134F2B1-566A-4AFA-B9E9-E45B14D01B61}"/>
    <hyperlink ref="A15" r:id="rId36" display="https://www.worldometers.info/coronavirus/usa/idaho/" xr:uid="{CB55786C-E811-4DBF-817C-3A6D569C04DB}"/>
    <hyperlink ref="A40" r:id="rId37" display="https://www.worldometers.info/coronavirus/usa/oregon/" xr:uid="{A4747680-3398-4C23-A737-E0DEEB11F8B8}"/>
    <hyperlink ref="A34" r:id="rId38" display="https://www.worldometers.info/coronavirus/usa/new-mexico/" xr:uid="{B23B4B25-CF3F-47A9-A06D-E2C4E1C0C344}"/>
    <hyperlink ref="A45" r:id="rId39" display="https://www.worldometers.info/coronavirus/usa/south-dakota/" xr:uid="{A55707B3-7F67-41EA-A481-25F589D5A014}"/>
    <hyperlink ref="A37" r:id="rId40" display="https://www.worldometers.info/coronavirus/usa/north-dakota/" xr:uid="{6DB00113-01BE-48CF-8D2E-5BF1B4CB861C}"/>
    <hyperlink ref="A43" r:id="rId41" display="https://www.worldometers.info/coronavirus/usa/rhode-island/" xr:uid="{DA0E202B-D3A7-477E-A32C-B25025556A57}"/>
    <hyperlink ref="A9" r:id="rId42" display="https://www.worldometers.info/coronavirus/usa/delaware/" xr:uid="{9D8FAEDE-24A6-4AAF-9AA4-E0EFBE5AACA3}"/>
    <hyperlink ref="A29" r:id="rId43" display="https://www.worldometers.info/coronavirus/usa/montana/" xr:uid="{D624C6C7-143B-42F0-95DE-FC5B39D703CA}"/>
    <hyperlink ref="A53" r:id="rId44" display="https://www.worldometers.info/coronavirus/usa/west-virginia/" xr:uid="{1D207B24-09C8-4516-889B-3FA33FCF16D0}"/>
    <hyperlink ref="A10" r:id="rId45" display="https://www.worldometers.info/coronavirus/usa/district-of-columbia/" xr:uid="{9D83CB45-D938-4DA0-BB61-052B51E73BCC}"/>
    <hyperlink ref="A14" r:id="rId46" display="https://www.worldometers.info/coronavirus/usa/hawaii/" xr:uid="{788C6A4F-0572-48E6-974A-01E0CD83E83E}"/>
    <hyperlink ref="A3" r:id="rId47" display="https://www.worldometers.info/coronavirus/usa/alaska/" xr:uid="{6D4D02A7-D8EE-4631-AAF9-513A96DF5D94}"/>
    <hyperlink ref="A32" r:id="rId48" display="https://www.worldometers.info/coronavirus/usa/new-hampshire/" xr:uid="{EEE763DA-1522-4114-92C6-69F410F82763}"/>
    <hyperlink ref="A55" r:id="rId49" display="https://www.worldometers.info/coronavirus/usa/wyoming/" xr:uid="{89B322A4-BA2C-4B41-B1BB-155B39798125}"/>
    <hyperlink ref="A22" r:id="rId50" display="https://www.worldometers.info/coronavirus/usa/maine/" xr:uid="{E29470A0-4EB3-4C18-8590-7481757DE56F}"/>
    <hyperlink ref="A50" r:id="rId51" display="https://www.worldometers.info/coronavirus/usa/vermont/" xr:uid="{B4356FFF-9993-4C66-9FDE-8C354075791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96</v>
      </c>
      <c r="C1" s="32" t="s">
        <v>95</v>
      </c>
    </row>
    <row r="2" spans="1:3" ht="15" thickBot="1" x14ac:dyDescent="0.4">
      <c r="A2" s="27" t="s">
        <v>36</v>
      </c>
      <c r="B2" s="41" t="s">
        <v>36</v>
      </c>
      <c r="C2" s="31">
        <v>2664</v>
      </c>
    </row>
    <row r="3" spans="1:3" ht="15" thickBot="1" x14ac:dyDescent="0.4">
      <c r="B3" s="41" t="s">
        <v>52</v>
      </c>
      <c r="C3" s="31">
        <v>60</v>
      </c>
    </row>
    <row r="4" spans="1:3" ht="15" thickBot="1" x14ac:dyDescent="0.4">
      <c r="A4" s="27" t="s">
        <v>33</v>
      </c>
      <c r="B4" s="41" t="s">
        <v>33</v>
      </c>
      <c r="C4" s="31">
        <v>5759</v>
      </c>
    </row>
    <row r="5" spans="1:3" ht="15" thickBot="1" x14ac:dyDescent="0.4">
      <c r="A5" s="27" t="s">
        <v>34</v>
      </c>
      <c r="B5" s="41" t="s">
        <v>34</v>
      </c>
      <c r="C5" s="31">
        <v>1552</v>
      </c>
    </row>
    <row r="6" spans="1:3" ht="15" thickBot="1" x14ac:dyDescent="0.4">
      <c r="A6" s="27" t="s">
        <v>10</v>
      </c>
      <c r="B6" s="41" t="s">
        <v>10</v>
      </c>
      <c r="C6" s="31">
        <v>16575</v>
      </c>
    </row>
    <row r="7" spans="1:3" ht="15" thickBot="1" x14ac:dyDescent="0.4">
      <c r="A7" s="27" t="s">
        <v>18</v>
      </c>
      <c r="B7" s="41" t="s">
        <v>18</v>
      </c>
      <c r="C7" s="31">
        <v>2112</v>
      </c>
    </row>
    <row r="8" spans="1:3" ht="15" thickBot="1" x14ac:dyDescent="0.4">
      <c r="A8" s="27" t="s">
        <v>23</v>
      </c>
      <c r="B8" s="41" t="s">
        <v>23</v>
      </c>
      <c r="C8" s="31">
        <v>4530</v>
      </c>
    </row>
    <row r="9" spans="1:3" ht="15" thickBot="1" x14ac:dyDescent="0.4">
      <c r="A9" s="27" t="s">
        <v>43</v>
      </c>
      <c r="B9" s="41" t="s">
        <v>43</v>
      </c>
      <c r="C9" s="31">
        <v>653</v>
      </c>
    </row>
    <row r="10" spans="1:3" ht="29.5" thickBot="1" x14ac:dyDescent="0.4">
      <c r="A10" s="27" t="s">
        <v>94</v>
      </c>
      <c r="B10" s="41" t="s">
        <v>63</v>
      </c>
      <c r="C10" s="31">
        <v>636</v>
      </c>
    </row>
    <row r="11" spans="1:3" ht="15" thickBot="1" x14ac:dyDescent="0.4">
      <c r="A11" s="27" t="s">
        <v>13</v>
      </c>
      <c r="B11" s="41" t="s">
        <v>13</v>
      </c>
      <c r="C11" s="31">
        <v>15187</v>
      </c>
    </row>
    <row r="12" spans="1:3" ht="15" thickBot="1" x14ac:dyDescent="0.4">
      <c r="A12" s="27" t="s">
        <v>16</v>
      </c>
      <c r="B12" s="41" t="s">
        <v>16</v>
      </c>
      <c r="C12" s="31">
        <v>7393</v>
      </c>
    </row>
    <row r="13" spans="1:3" ht="13" thickBot="1" x14ac:dyDescent="0.4">
      <c r="A13" s="27" t="s">
        <v>64</v>
      </c>
      <c r="B13" s="42" t="s">
        <v>64</v>
      </c>
      <c r="C13" s="31">
        <v>58</v>
      </c>
    </row>
    <row r="14" spans="1:3" ht="15" thickBot="1" x14ac:dyDescent="0.4">
      <c r="B14" s="41" t="s">
        <v>47</v>
      </c>
      <c r="C14" s="31">
        <v>168</v>
      </c>
    </row>
    <row r="15" spans="1:3" ht="15" thickBot="1" x14ac:dyDescent="0.4">
      <c r="A15" s="27" t="s">
        <v>49</v>
      </c>
      <c r="B15" s="41" t="s">
        <v>49</v>
      </c>
      <c r="C15" s="31">
        <v>507</v>
      </c>
    </row>
    <row r="16" spans="1:3" ht="15" thickBot="1" x14ac:dyDescent="0.4">
      <c r="A16" s="27" t="s">
        <v>12</v>
      </c>
      <c r="B16" s="41" t="s">
        <v>12</v>
      </c>
      <c r="C16" s="31">
        <v>9221</v>
      </c>
    </row>
    <row r="17" spans="1:3" ht="15" thickBot="1" x14ac:dyDescent="0.4">
      <c r="A17" s="27" t="s">
        <v>27</v>
      </c>
      <c r="B17" s="41" t="s">
        <v>27</v>
      </c>
      <c r="C17" s="31">
        <v>3782</v>
      </c>
    </row>
    <row r="18" spans="1:3" ht="15" thickBot="1" x14ac:dyDescent="0.4">
      <c r="A18" s="27" t="s">
        <v>41</v>
      </c>
      <c r="B18" s="41" t="s">
        <v>41</v>
      </c>
      <c r="C18" s="31">
        <v>1455</v>
      </c>
    </row>
    <row r="19" spans="1:3" ht="15" thickBot="1" x14ac:dyDescent="0.4">
      <c r="A19" s="27" t="s">
        <v>45</v>
      </c>
      <c r="B19" s="41" t="s">
        <v>45</v>
      </c>
      <c r="C19" s="31">
        <v>775</v>
      </c>
    </row>
    <row r="20" spans="1:3" ht="15" thickBot="1" x14ac:dyDescent="0.4">
      <c r="A20" s="27" t="s">
        <v>38</v>
      </c>
      <c r="B20" s="41" t="s">
        <v>38</v>
      </c>
      <c r="C20" s="31">
        <v>1249</v>
      </c>
    </row>
    <row r="21" spans="1:3" ht="15" thickBot="1" x14ac:dyDescent="0.4">
      <c r="A21" s="27" t="s">
        <v>14</v>
      </c>
      <c r="B21" s="41" t="s">
        <v>14</v>
      </c>
      <c r="C21" s="31">
        <v>5635</v>
      </c>
    </row>
    <row r="22" spans="1:3" ht="15" thickBot="1" x14ac:dyDescent="0.4">
      <c r="B22" s="41" t="s">
        <v>39</v>
      </c>
      <c r="C22" s="31">
        <v>143</v>
      </c>
    </row>
    <row r="23" spans="1:3" ht="15" thickBot="1" x14ac:dyDescent="0.4">
      <c r="A23" s="27" t="s">
        <v>26</v>
      </c>
      <c r="B23" s="41" t="s">
        <v>26</v>
      </c>
      <c r="C23" s="31">
        <v>3995</v>
      </c>
    </row>
    <row r="24" spans="1:3" ht="15" thickBot="1" x14ac:dyDescent="0.4">
      <c r="A24" s="27" t="s">
        <v>17</v>
      </c>
      <c r="B24" s="41" t="s">
        <v>17</v>
      </c>
      <c r="C24" s="31">
        <v>9587</v>
      </c>
    </row>
    <row r="25" spans="1:3" ht="15" thickBot="1" x14ac:dyDescent="0.4">
      <c r="A25" s="27" t="s">
        <v>11</v>
      </c>
      <c r="B25" s="41" t="s">
        <v>11</v>
      </c>
      <c r="C25" s="31">
        <v>7219</v>
      </c>
    </row>
    <row r="26" spans="1:3" ht="15" thickBot="1" x14ac:dyDescent="0.4">
      <c r="A26" s="27" t="s">
        <v>32</v>
      </c>
      <c r="B26" s="41" t="s">
        <v>32</v>
      </c>
      <c r="C26" s="31">
        <v>2184</v>
      </c>
    </row>
    <row r="27" spans="1:3" ht="15" thickBot="1" x14ac:dyDescent="0.4">
      <c r="A27" s="27" t="s">
        <v>30</v>
      </c>
      <c r="B27" s="41" t="s">
        <v>30</v>
      </c>
      <c r="C27" s="31">
        <v>3096</v>
      </c>
    </row>
    <row r="28" spans="1:3" ht="15" thickBot="1" x14ac:dyDescent="0.4">
      <c r="A28" s="27" t="s">
        <v>35</v>
      </c>
      <c r="B28" s="41" t="s">
        <v>35</v>
      </c>
      <c r="C28" s="31">
        <v>2512</v>
      </c>
    </row>
    <row r="29" spans="1:3" ht="15" thickBot="1" x14ac:dyDescent="0.4">
      <c r="B29" s="41" t="s">
        <v>51</v>
      </c>
      <c r="C29" s="31">
        <v>209</v>
      </c>
    </row>
    <row r="30" spans="1:3" ht="15" thickBot="1" x14ac:dyDescent="0.4">
      <c r="B30" s="41" t="s">
        <v>50</v>
      </c>
      <c r="C30" s="31">
        <v>519</v>
      </c>
    </row>
    <row r="31" spans="1:3" ht="15" thickBot="1" x14ac:dyDescent="0.4">
      <c r="A31" s="27" t="s">
        <v>31</v>
      </c>
      <c r="B31" s="41" t="s">
        <v>31</v>
      </c>
      <c r="C31" s="31">
        <v>1659</v>
      </c>
    </row>
    <row r="32" spans="1:3" ht="15" thickBot="1" x14ac:dyDescent="0.4">
      <c r="A32" s="27" t="s">
        <v>42</v>
      </c>
      <c r="B32" s="41" t="s">
        <v>42</v>
      </c>
      <c r="C32" s="31">
        <v>455</v>
      </c>
    </row>
    <row r="33" spans="1:3" ht="15" thickBot="1" x14ac:dyDescent="0.4">
      <c r="A33" s="27" t="s">
        <v>8</v>
      </c>
      <c r="B33" s="41" t="s">
        <v>8</v>
      </c>
      <c r="C33" s="31">
        <v>16290</v>
      </c>
    </row>
    <row r="34" spans="1:3" ht="15" thickBot="1" x14ac:dyDescent="0.4">
      <c r="A34" s="27" t="s">
        <v>44</v>
      </c>
      <c r="B34" s="41" t="s">
        <v>44</v>
      </c>
      <c r="C34" s="31">
        <v>907</v>
      </c>
    </row>
    <row r="35" spans="1:3" ht="15" thickBot="1" x14ac:dyDescent="0.4">
      <c r="A35" s="27" t="s">
        <v>7</v>
      </c>
      <c r="B35" s="41" t="s">
        <v>7</v>
      </c>
      <c r="C35" s="31">
        <v>33377</v>
      </c>
    </row>
    <row r="36" spans="1:3" ht="15" thickBot="1" x14ac:dyDescent="0.4">
      <c r="A36" s="27" t="s">
        <v>24</v>
      </c>
      <c r="B36" s="41" t="s">
        <v>24</v>
      </c>
      <c r="C36" s="31">
        <v>3765</v>
      </c>
    </row>
    <row r="37" spans="1:3" ht="15" thickBot="1" x14ac:dyDescent="0.4">
      <c r="B37" s="41" t="s">
        <v>53</v>
      </c>
      <c r="C37" s="31">
        <v>336</v>
      </c>
    </row>
    <row r="38" spans="1:3" ht="15" thickBot="1" x14ac:dyDescent="0.4">
      <c r="A38" s="27" t="s">
        <v>21</v>
      </c>
      <c r="B38" s="41" t="s">
        <v>21</v>
      </c>
      <c r="C38" s="31">
        <v>5004</v>
      </c>
    </row>
    <row r="39" spans="1:3" ht="15" thickBot="1" x14ac:dyDescent="0.4">
      <c r="A39" s="27" t="s">
        <v>46</v>
      </c>
      <c r="B39" s="41" t="s">
        <v>46</v>
      </c>
      <c r="C39" s="31">
        <v>1095</v>
      </c>
    </row>
    <row r="40" spans="1:3" ht="15" thickBot="1" x14ac:dyDescent="0.4">
      <c r="A40" s="27" t="s">
        <v>37</v>
      </c>
      <c r="B40" s="41" t="s">
        <v>37</v>
      </c>
      <c r="C40" s="31">
        <v>599</v>
      </c>
    </row>
    <row r="41" spans="1:3" ht="15" thickBot="1" x14ac:dyDescent="0.4">
      <c r="A41" s="27" t="s">
        <v>19</v>
      </c>
      <c r="B41" s="41" t="s">
        <v>19</v>
      </c>
      <c r="C41" s="31">
        <v>8427</v>
      </c>
    </row>
    <row r="42" spans="1:3" ht="13" thickBot="1" x14ac:dyDescent="0.4">
      <c r="A42" s="27" t="s">
        <v>65</v>
      </c>
      <c r="B42" s="42" t="s">
        <v>65</v>
      </c>
      <c r="C42" s="31">
        <v>730</v>
      </c>
    </row>
    <row r="43" spans="1:3" ht="15" thickBot="1" x14ac:dyDescent="0.4">
      <c r="B43" s="41" t="s">
        <v>40</v>
      </c>
      <c r="C43" s="31">
        <v>1130</v>
      </c>
    </row>
    <row r="44" spans="1:3" ht="15" thickBot="1" x14ac:dyDescent="0.4">
      <c r="A44" s="27" t="s">
        <v>25</v>
      </c>
      <c r="B44" s="41" t="s">
        <v>25</v>
      </c>
      <c r="C44" s="31">
        <v>3551</v>
      </c>
    </row>
    <row r="45" spans="1:3" ht="15" thickBot="1" x14ac:dyDescent="0.4">
      <c r="A45" s="27" t="s">
        <v>54</v>
      </c>
      <c r="B45" s="41" t="s">
        <v>54</v>
      </c>
      <c r="C45" s="31">
        <v>286</v>
      </c>
    </row>
    <row r="46" spans="1:3" ht="15" thickBot="1" x14ac:dyDescent="0.4">
      <c r="A46" s="27" t="s">
        <v>20</v>
      </c>
      <c r="B46" s="41" t="s">
        <v>20</v>
      </c>
      <c r="C46" s="31">
        <v>2758</v>
      </c>
    </row>
    <row r="47" spans="1:3" ht="15" thickBot="1" x14ac:dyDescent="0.4">
      <c r="A47" s="27" t="s">
        <v>15</v>
      </c>
      <c r="B47" s="41" t="s">
        <v>15</v>
      </c>
      <c r="C47" s="31">
        <v>17055</v>
      </c>
    </row>
    <row r="48" spans="1:3" ht="15" thickBot="1" x14ac:dyDescent="0.4">
      <c r="A48" s="27" t="s">
        <v>28</v>
      </c>
      <c r="B48" s="41" t="s">
        <v>28</v>
      </c>
      <c r="C48" s="31">
        <v>510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3354</v>
      </c>
    </row>
    <row r="51" spans="1:3" ht="15" thickBot="1" x14ac:dyDescent="0.4">
      <c r="A51" s="27" t="s">
        <v>9</v>
      </c>
      <c r="B51" s="41" t="s">
        <v>9</v>
      </c>
      <c r="C51" s="31">
        <v>2193</v>
      </c>
    </row>
    <row r="52" spans="1:3" ht="15" thickBot="1" x14ac:dyDescent="0.4">
      <c r="B52" s="41" t="s">
        <v>56</v>
      </c>
      <c r="C52" s="31">
        <v>381</v>
      </c>
    </row>
    <row r="53" spans="1:3" ht="15" thickBot="1" x14ac:dyDescent="0.4">
      <c r="A53" s="27" t="s">
        <v>22</v>
      </c>
      <c r="B53" s="41" t="s">
        <v>22</v>
      </c>
      <c r="C53" s="31">
        <v>1458</v>
      </c>
    </row>
    <row r="54" spans="1:3" ht="15" thickBot="1" x14ac:dyDescent="0.4">
      <c r="A54" s="27" t="s">
        <v>55</v>
      </c>
      <c r="B54" s="48" t="s">
        <v>55</v>
      </c>
      <c r="C54" s="49">
        <v>54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169AB8FC-A59B-4251-9515-A00DB1691E2E}"/>
    <hyperlink ref="B47" r:id="rId2" display="https://www.worldometers.info/coronavirus/usa/texas/" xr:uid="{F75D2D0B-6296-466D-9679-B3B520697732}"/>
    <hyperlink ref="B11" r:id="rId3" display="https://www.worldometers.info/coronavirus/usa/florida/" xr:uid="{2FEF45B8-43E1-4897-BD1D-81A7CE7D4410}"/>
    <hyperlink ref="B35" r:id="rId4" display="https://www.worldometers.info/coronavirus/usa/new-york/" xr:uid="{B4B62199-F165-4B0C-B8FC-3E64C1E7A32D}"/>
    <hyperlink ref="B12" r:id="rId5" display="https://www.worldometers.info/coronavirus/usa/georgia/" xr:uid="{1AB8EA3E-691A-428F-A7A7-76395744E8AB}"/>
    <hyperlink ref="B16" r:id="rId6" display="https://www.worldometers.info/coronavirus/usa/illinois/" xr:uid="{9347AB9D-C607-45C3-AAD3-9C9341D63AAC}"/>
    <hyperlink ref="B36" r:id="rId7" display="https://www.worldometers.info/coronavirus/usa/north-carolina/" xr:uid="{AD0506EF-93F8-4B63-B975-08B90362FA77}"/>
    <hyperlink ref="B4" r:id="rId8" display="https://www.worldometers.info/coronavirus/usa/arizona/" xr:uid="{2CD8C60F-84FA-4555-9ED0-986F4BE6D90B}"/>
    <hyperlink ref="B33" r:id="rId9" display="https://www.worldometers.info/coronavirus/usa/new-jersey/" xr:uid="{2B51BFC0-EB36-4741-A462-1FD9529F16C8}"/>
    <hyperlink ref="B46" r:id="rId10" display="https://www.worldometers.info/coronavirus/usa/tennessee/" xr:uid="{33295587-2660-43E8-9325-6ECF735D99B1}"/>
    <hyperlink ref="B41" r:id="rId11" display="https://www.worldometers.info/coronavirus/usa/pennsylvania/" xr:uid="{643E5627-04DB-4CC6-AFBE-BA77FE81C9E5}"/>
    <hyperlink ref="B21" r:id="rId12" display="https://www.worldometers.info/coronavirus/usa/louisiana/" xr:uid="{FECF5734-852A-414E-AFF5-ACB6A5C1A407}"/>
    <hyperlink ref="B38" r:id="rId13" display="https://www.worldometers.info/coronavirus/usa/ohio/" xr:uid="{4EA6D0E1-A790-4F33-A463-3B8269ED6076}"/>
    <hyperlink ref="B2" r:id="rId14" display="https://www.worldometers.info/coronavirus/usa/alabama/" xr:uid="{9E189BA9-545D-4BB7-B12C-9DA63FFDA7AD}"/>
    <hyperlink ref="B50" r:id="rId15" display="https://www.worldometers.info/coronavirus/usa/virginia/" xr:uid="{4D2C4376-6E6F-48C2-A9B4-8A95A7FDC2DB}"/>
    <hyperlink ref="B44" r:id="rId16" display="https://www.worldometers.info/coronavirus/usa/south-carolina/" xr:uid="{DBEA76D1-2BDA-4792-8373-84090424E0AB}"/>
    <hyperlink ref="B25" r:id="rId17" display="https://www.worldometers.info/coronavirus/usa/michigan/" xr:uid="{1ED5D1E9-F121-4579-B365-3AF640C8FB97}"/>
    <hyperlink ref="B28" r:id="rId18" display="https://www.worldometers.info/coronavirus/usa/missouri/" xr:uid="{DB986439-5C19-4E03-9C65-CF4775DB8B17}"/>
    <hyperlink ref="B53" r:id="rId19" display="https://www.worldometers.info/coronavirus/usa/wisconsin/" xr:uid="{38D9E439-D76D-47B4-95DA-973CA6DC6A9A}"/>
    <hyperlink ref="B24" r:id="rId20" display="https://www.worldometers.info/coronavirus/usa/massachusetts/" xr:uid="{24EFD510-994A-44F6-901B-CB10BDC8E638}"/>
    <hyperlink ref="B17" r:id="rId21" display="https://www.worldometers.info/coronavirus/usa/indiana/" xr:uid="{C4616A2E-16F8-48F2-8C66-E2D2F8FB3E1B}"/>
    <hyperlink ref="B23" r:id="rId22" display="https://www.worldometers.info/coronavirus/usa/maryland/" xr:uid="{83CE7477-620E-4EC0-A062-59789B6848CB}"/>
    <hyperlink ref="B26" r:id="rId23" display="https://www.worldometers.info/coronavirus/usa/minnesota/" xr:uid="{345B96BE-350F-404A-86BE-36A4204EA57C}"/>
    <hyperlink ref="B27" r:id="rId24" display="https://www.worldometers.info/coronavirus/usa/mississippi/" xr:uid="{CDED165E-1BCF-4739-835F-E2D3ACB297B8}"/>
    <hyperlink ref="B39" r:id="rId25" display="https://www.worldometers.info/coronavirus/usa/oklahoma/" xr:uid="{A434C1A7-4400-401E-8756-CA7FEF60840D}"/>
    <hyperlink ref="B18" r:id="rId26" display="https://www.worldometers.info/coronavirus/usa/iowa/" xr:uid="{5BB69E59-FAA1-40A5-9F02-AC8FAC6E5AFE}"/>
    <hyperlink ref="B51" r:id="rId27" display="https://www.worldometers.info/coronavirus/usa/washington/" xr:uid="{97EB42DB-BBB7-4836-B7E8-3A098A0455E3}"/>
    <hyperlink ref="B5" r:id="rId28" display="https://www.worldometers.info/coronavirus/usa/arkansas/" xr:uid="{6651A349-77FB-49C3-A426-5BD176CB8B9E}"/>
    <hyperlink ref="B31" r:id="rId29" display="https://www.worldometers.info/coronavirus/usa/nevada/" xr:uid="{6214F8E7-1A2A-4140-B147-4BF39E15412A}"/>
    <hyperlink ref="B48" r:id="rId30" display="https://www.worldometers.info/coronavirus/usa/utah/" xr:uid="{53822112-33C1-4E57-801A-669AACD96D67}"/>
    <hyperlink ref="B20" r:id="rId31" display="https://www.worldometers.info/coronavirus/usa/kentucky/" xr:uid="{16825FA1-1ECE-4DD3-87C9-0DAFA1669AA0}"/>
    <hyperlink ref="B7" r:id="rId32" display="https://www.worldometers.info/coronavirus/usa/colorado/" xr:uid="{090DCB44-76EC-4644-9708-74844D2216DA}"/>
    <hyperlink ref="B19" r:id="rId33" display="https://www.worldometers.info/coronavirus/usa/kansas/" xr:uid="{5E4ABD95-65C2-4567-A056-BEE973EE78D3}"/>
    <hyperlink ref="B8" r:id="rId34" display="https://www.worldometers.info/coronavirus/usa/connecticut/" xr:uid="{C1CFBCE7-95D9-4430-B946-8098D537B383}"/>
    <hyperlink ref="B30" r:id="rId35" display="https://www.worldometers.info/coronavirus/usa/nebraska/" xr:uid="{F572D569-2533-40D9-8485-29B7199B9DF4}"/>
    <hyperlink ref="B15" r:id="rId36" display="https://www.worldometers.info/coronavirus/usa/idaho/" xr:uid="{35E9A7ED-301F-42E3-B7AE-2C8B09DF111C}"/>
    <hyperlink ref="B40" r:id="rId37" display="https://www.worldometers.info/coronavirus/usa/oregon/" xr:uid="{A96E37AB-2CE0-49FE-8A59-21A8682FCB63}"/>
    <hyperlink ref="B34" r:id="rId38" display="https://www.worldometers.info/coronavirus/usa/new-mexico/" xr:uid="{08B5822B-8A51-4A55-8942-F8DB0AEB2775}"/>
    <hyperlink ref="B45" r:id="rId39" display="https://www.worldometers.info/coronavirus/usa/south-dakota/" xr:uid="{851ACB13-6561-4D9E-A573-4A72DBAB7467}"/>
    <hyperlink ref="B37" r:id="rId40" display="https://www.worldometers.info/coronavirus/usa/north-dakota/" xr:uid="{887A0CEB-5AF3-4501-8F0E-8EC3D0C07409}"/>
    <hyperlink ref="B43" r:id="rId41" display="https://www.worldometers.info/coronavirus/usa/rhode-island/" xr:uid="{28729589-EEF4-4274-B53D-C4F932CCEEDE}"/>
    <hyperlink ref="B9" r:id="rId42" display="https://www.worldometers.info/coronavirus/usa/delaware/" xr:uid="{15C029EB-866B-4E4E-868E-0F3D44647AAA}"/>
    <hyperlink ref="B29" r:id="rId43" display="https://www.worldometers.info/coronavirus/usa/montana/" xr:uid="{23AC5A64-421C-44B1-A10C-167333D9608C}"/>
    <hyperlink ref="B52" r:id="rId44" display="https://www.worldometers.info/coronavirus/usa/west-virginia/" xr:uid="{E9B4697F-DD12-469F-9E65-28014564F025}"/>
    <hyperlink ref="B10" r:id="rId45" display="https://www.worldometers.info/coronavirus/usa/district-of-columbia/" xr:uid="{B2217E74-9222-4667-B2AB-8A0CF5473CDD}"/>
    <hyperlink ref="B14" r:id="rId46" display="https://www.worldometers.info/coronavirus/usa/hawaii/" xr:uid="{87D560C7-F2BF-4A3E-B625-EDC59655898C}"/>
    <hyperlink ref="B3" r:id="rId47" display="https://www.worldometers.info/coronavirus/usa/alaska/" xr:uid="{F117107A-0C96-4EBC-88EE-13FAC54D9579}"/>
    <hyperlink ref="B32" r:id="rId48" display="https://www.worldometers.info/coronavirus/usa/new-hampshire/" xr:uid="{6614DF15-4AD7-435B-9A79-DEBC4BA9CA40}"/>
    <hyperlink ref="B54" r:id="rId49" display="https://www.worldometers.info/coronavirus/usa/wyoming/" xr:uid="{F48D03D3-13B7-4F5F-9DB5-C26C3BBF6BC4}"/>
    <hyperlink ref="B22" r:id="rId50" display="https://www.worldometers.info/coronavirus/usa/maine/" xr:uid="{61E51F42-DEE7-4CFE-8D88-D71DA5FDF807}"/>
    <hyperlink ref="B49" r:id="rId51" display="https://www.worldometers.info/coronavirus/usa/vermont/" xr:uid="{E0AE15F9-3EF9-4470-874E-31A8C1EFFDCE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2020-10-11T12:10:19Z</dcterms:modified>
</cp:coreProperties>
</file>