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E7B8333-A874-416A-B31C-9B86FDB8B0F6}" xr6:coauthVersionLast="45" xr6:coauthVersionMax="45" xr10:uidLastSave="{08E1F5AE-D329-489D-BA57-982A41370070}"/>
  <bookViews>
    <workbookView xWindow="12540" yWindow="-2025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3" l="1"/>
  <c r="L27" i="3" l="1"/>
  <c r="M27" i="3"/>
  <c r="N27" i="3"/>
  <c r="N11" i="3" l="1"/>
  <c r="N49" i="3"/>
  <c r="N19" i="3"/>
  <c r="N29" i="3"/>
  <c r="N9" i="3"/>
  <c r="N39" i="3"/>
  <c r="N44" i="3"/>
  <c r="N24" i="3"/>
  <c r="N40" i="3"/>
  <c r="N37" i="3"/>
  <c r="N22" i="3"/>
  <c r="N4" i="3"/>
  <c r="N7" i="3"/>
  <c r="N45" i="3"/>
  <c r="N26" i="3"/>
  <c r="N56" i="3"/>
  <c r="N17" i="3"/>
  <c r="N53" i="3"/>
  <c r="N48" i="3"/>
  <c r="N32" i="3"/>
  <c r="N2" i="3"/>
  <c r="N28" i="3"/>
  <c r="N23" i="3"/>
  <c r="N34" i="3"/>
  <c r="N20" i="3"/>
  <c r="N38" i="3"/>
  <c r="N14" i="3"/>
  <c r="N54" i="3"/>
  <c r="N21" i="3"/>
  <c r="N18" i="3"/>
  <c r="N51" i="3"/>
  <c r="N47" i="3"/>
  <c r="N33" i="3"/>
  <c r="N50" i="3"/>
  <c r="N42" i="3"/>
  <c r="N3" i="3"/>
  <c r="N13" i="3"/>
  <c r="N16" i="3"/>
  <c r="N12" i="3"/>
  <c r="N5" i="3"/>
  <c r="N6" i="3"/>
  <c r="N25" i="3"/>
  <c r="N52" i="3"/>
  <c r="N31" i="3"/>
  <c r="N30" i="3"/>
  <c r="N8" i="3"/>
  <c r="N46" i="3"/>
  <c r="N36" i="3"/>
  <c r="N55" i="3"/>
  <c r="N43" i="3"/>
  <c r="N15" i="3"/>
  <c r="N41" i="3"/>
  <c r="N35" i="3"/>
  <c r="N10" i="3"/>
  <c r="M50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50" i="3"/>
  <c r="L39" i="3"/>
  <c r="L3" i="3"/>
  <c r="L55" i="3"/>
  <c r="L38" i="3"/>
  <c r="L11" i="3"/>
  <c r="L20" i="3"/>
  <c r="L54" i="3"/>
  <c r="L23" i="3"/>
  <c r="L45" i="3"/>
  <c r="L41" i="3"/>
  <c r="L19" i="3"/>
  <c r="L17" i="3"/>
  <c r="L9" i="3"/>
  <c r="L15" i="3"/>
  <c r="L35" i="3"/>
  <c r="L21" i="3"/>
  <c r="L42" i="3"/>
  <c r="L40" i="3"/>
  <c r="L18" i="3"/>
  <c r="L52" i="3"/>
  <c r="L36" i="3"/>
  <c r="L24" i="3"/>
  <c r="L4" i="3"/>
  <c r="L28" i="3"/>
  <c r="L43" i="3"/>
  <c r="L31" i="3"/>
  <c r="L49" i="3"/>
  <c r="L53" i="3"/>
  <c r="L13" i="3"/>
  <c r="L16" i="3"/>
  <c r="L56" i="3"/>
  <c r="L32" i="3"/>
  <c r="L37" i="3"/>
  <c r="L2" i="3"/>
  <c r="L7" i="3"/>
  <c r="L46" i="3"/>
  <c r="L47" i="3"/>
  <c r="L51" i="3"/>
  <c r="L25" i="3"/>
  <c r="L30" i="3"/>
  <c r="L10" i="3"/>
  <c r="L8" i="3"/>
  <c r="L48" i="3"/>
  <c r="L6" i="3"/>
  <c r="L22" i="3"/>
  <c r="L33" i="3"/>
  <c r="L14" i="3"/>
  <c r="L34" i="3"/>
  <c r="L5" i="3"/>
  <c r="L29" i="3"/>
  <c r="L26" i="3"/>
  <c r="M7" i="3" l="1"/>
  <c r="M36" i="3"/>
  <c r="M21" i="3"/>
  <c r="M25" i="3"/>
  <c r="M11" i="3"/>
  <c r="M14" i="3"/>
  <c r="M46" i="3"/>
  <c r="M12" i="3"/>
  <c r="M18" i="3"/>
  <c r="M2" i="3"/>
  <c r="M4" i="3"/>
  <c r="M35" i="3"/>
  <c r="M24" i="3"/>
  <c r="M29" i="3"/>
  <c r="M44" i="3"/>
  <c r="M45" i="3"/>
  <c r="M40" i="3"/>
  <c r="M33" i="3"/>
  <c r="M39" i="3"/>
  <c r="M51" i="3"/>
  <c r="M42" i="3"/>
  <c r="M38" i="3"/>
  <c r="M32" i="3"/>
  <c r="M19" i="3"/>
  <c r="M41" i="3"/>
  <c r="M6" i="3"/>
  <c r="M54" i="3"/>
  <c r="M31" i="3"/>
  <c r="M43" i="3"/>
  <c r="M20" i="3"/>
  <c r="M56" i="3"/>
  <c r="M28" i="3"/>
  <c r="M8" i="3"/>
  <c r="M53" i="3"/>
  <c r="M22" i="3"/>
  <c r="M34" i="3"/>
  <c r="M16" i="3"/>
  <c r="M15" i="3"/>
  <c r="M9" i="3"/>
  <c r="M26" i="3"/>
  <c r="M37" i="3"/>
  <c r="M48" i="3"/>
  <c r="M49" i="3"/>
  <c r="M13" i="3"/>
  <c r="M52" i="3"/>
  <c r="M5" i="3"/>
  <c r="M10" i="3"/>
  <c r="M30" i="3"/>
  <c r="M55" i="3"/>
  <c r="M23" i="3"/>
  <c r="M47" i="3"/>
  <c r="M17" i="3"/>
  <c r="M3" i="3"/>
  <c r="L4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<sst xmlns="http://schemas.openxmlformats.org/spreadsheetml/2006/main" count="321" uniqueCount="102">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</sst>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massachusetts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massachusetts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massachusetts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alaska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michigan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alabam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idah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istrict-of-columbia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vermont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indian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massachusetts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425072</v>
      </c>
      <c r="C5" s="2"/>
      <c r="D5" s="1">
        <v>32343</v>
      </c>
      <c r="E5" s="2"/>
      <c r="F5" s="1">
        <v>244159</v>
      </c>
      <c r="G5" s="1">
        <v>21851</v>
      </c>
      <c r="H5" s="1">
        <v>1663</v>
      </c>
      <c r="I5" s="1">
        <v>4468203</v>
      </c>
      <c r="J5" s="1">
        <v>229686</v>
      </c>
      <c r="K5" s="5"/>
      <c r="L5" s="6"/>
    </row>
    <row r="6" spans="1:22" ht="15" thickBot="1" x14ac:dyDescent="0.4">
      <c r="A6" s="37" t="s">
        <v>10</v>
      </c>
      <c r="B6" s="1">
        <v>303323</v>
      </c>
      <c r="C6" s="2"/>
      <c r="D6" s="1">
        <v>6850</v>
      </c>
      <c r="E6" s="2"/>
      <c r="F6" s="1">
        <v>214856</v>
      </c>
      <c r="G6" s="1">
        <v>7677</v>
      </c>
      <c r="H6" s="2">
        <v>173</v>
      </c>
      <c r="I6" s="1">
        <v>5078434</v>
      </c>
      <c r="J6" s="1">
        <v>128528</v>
      </c>
      <c r="K6" s="5"/>
      <c r="L6" s="6"/>
    </row>
    <row r="7" spans="1:22" ht="15" thickBot="1" x14ac:dyDescent="0.4">
      <c r="A7" s="37" t="s">
        <v>15</v>
      </c>
      <c r="B7" s="1">
        <v>241013</v>
      </c>
      <c r="C7" s="2"/>
      <c r="D7" s="1">
        <v>3046</v>
      </c>
      <c r="E7" s="2"/>
      <c r="F7" s="1">
        <v>119641</v>
      </c>
      <c r="G7" s="1">
        <v>8312</v>
      </c>
      <c r="H7" s="2">
        <v>105</v>
      </c>
      <c r="I7" s="1">
        <v>2603903</v>
      </c>
      <c r="J7" s="1">
        <v>89803</v>
      </c>
      <c r="K7" s="5"/>
      <c r="L7" s="6"/>
    </row>
    <row r="8" spans="1:22" ht="15" thickBot="1" x14ac:dyDescent="0.4">
      <c r="A8" s="37" t="s">
        <v>13</v>
      </c>
      <c r="B8" s="1">
        <v>232718</v>
      </c>
      <c r="C8" s="2"/>
      <c r="D8" s="1">
        <v>4009</v>
      </c>
      <c r="E8" s="2"/>
      <c r="F8" s="1">
        <v>197802</v>
      </c>
      <c r="G8" s="1">
        <v>10835</v>
      </c>
      <c r="H8" s="2">
        <v>187</v>
      </c>
      <c r="I8" s="1">
        <v>2359636</v>
      </c>
      <c r="J8" s="1">
        <v>109864</v>
      </c>
      <c r="K8" s="5"/>
      <c r="L8" s="6"/>
    </row>
    <row r="9" spans="1:22" ht="15" thickBot="1" x14ac:dyDescent="0.4">
      <c r="A9" s="37" t="s">
        <v>8</v>
      </c>
      <c r="B9" s="1">
        <v>177795</v>
      </c>
      <c r="C9" s="2"/>
      <c r="D9" s="1">
        <v>15522</v>
      </c>
      <c r="E9" s="2"/>
      <c r="F9" s="1">
        <v>92564</v>
      </c>
      <c r="G9" s="1">
        <v>20017</v>
      </c>
      <c r="H9" s="1">
        <v>1748</v>
      </c>
      <c r="I9" s="1">
        <v>1599417</v>
      </c>
      <c r="J9" s="1">
        <v>180070</v>
      </c>
      <c r="K9" s="5"/>
      <c r="L9" s="6"/>
    </row>
    <row r="10" spans="1:22" ht="15" thickBot="1" x14ac:dyDescent="0.4">
      <c r="A10" s="37" t="s">
        <v>12</v>
      </c>
      <c r="B10" s="1">
        <v>151572</v>
      </c>
      <c r="C10" s="2"/>
      <c r="D10" s="1">
        <v>7329</v>
      </c>
      <c r="E10" s="2"/>
      <c r="F10" s="1">
        <v>29422</v>
      </c>
      <c r="G10" s="1">
        <v>11961</v>
      </c>
      <c r="H10" s="2">
        <v>578</v>
      </c>
      <c r="I10" s="1">
        <v>1878756</v>
      </c>
      <c r="J10" s="1">
        <v>148263</v>
      </c>
      <c r="K10" s="5"/>
      <c r="L10" s="6"/>
    </row>
    <row r="11" spans="1:22" ht="15" thickBot="1" x14ac:dyDescent="0.4">
      <c r="A11" s="37" t="s">
        <v>33</v>
      </c>
      <c r="B11" s="1">
        <v>112671</v>
      </c>
      <c r="C11" s="2"/>
      <c r="D11" s="1">
        <v>2038</v>
      </c>
      <c r="E11" s="2"/>
      <c r="F11" s="1">
        <v>97292</v>
      </c>
      <c r="G11" s="1">
        <v>15480</v>
      </c>
      <c r="H11" s="2">
        <v>280</v>
      </c>
      <c r="I11" s="1">
        <v>841282</v>
      </c>
      <c r="J11" s="1">
        <v>115581</v>
      </c>
      <c r="K11" s="6"/>
      <c r="L11" s="6"/>
    </row>
    <row r="12" spans="1:22" ht="15" thickBot="1" x14ac:dyDescent="0.4">
      <c r="A12" s="37" t="s">
        <v>17</v>
      </c>
      <c r="B12" s="1">
        <v>110897</v>
      </c>
      <c r="C12" s="2"/>
      <c r="D12" s="1">
        <v>8268</v>
      </c>
      <c r="E12" s="2"/>
      <c r="F12" s="1">
        <v>8282</v>
      </c>
      <c r="G12" s="1">
        <v>16090</v>
      </c>
      <c r="H12" s="1">
        <v>1200</v>
      </c>
      <c r="I12" s="1">
        <v>998419</v>
      </c>
      <c r="J12" s="1">
        <v>144856</v>
      </c>
      <c r="K12" s="6"/>
      <c r="L12" s="6"/>
    </row>
    <row r="13" spans="1:22" ht="15" thickBot="1" x14ac:dyDescent="0.4">
      <c r="A13" s="37" t="s">
        <v>16</v>
      </c>
      <c r="B13" s="1">
        <v>106727</v>
      </c>
      <c r="C13" s="2"/>
      <c r="D13" s="1">
        <v>2930</v>
      </c>
      <c r="E13" s="2"/>
      <c r="F13" s="1">
        <v>87517</v>
      </c>
      <c r="G13" s="1">
        <v>10052</v>
      </c>
      <c r="H13" s="2">
        <v>276</v>
      </c>
      <c r="I13" s="1">
        <v>1194337</v>
      </c>
      <c r="J13" s="1">
        <v>112488</v>
      </c>
      <c r="K13" s="6"/>
      <c r="L13" s="6"/>
    </row>
    <row r="14" spans="1:22" ht="15" thickBot="1" x14ac:dyDescent="0.4">
      <c r="A14" s="37" t="s">
        <v>19</v>
      </c>
      <c r="B14" s="1">
        <v>97634</v>
      </c>
      <c r="C14" s="2"/>
      <c r="D14" s="1">
        <v>6904</v>
      </c>
      <c r="E14" s="2"/>
      <c r="F14" s="1">
        <v>19223</v>
      </c>
      <c r="G14" s="1">
        <v>7626</v>
      </c>
      <c r="H14" s="2">
        <v>539</v>
      </c>
      <c r="I14" s="1">
        <v>880664</v>
      </c>
      <c r="J14" s="1">
        <v>68791</v>
      </c>
      <c r="K14" s="5"/>
      <c r="L14" s="6"/>
    </row>
    <row r="15" spans="1:22" ht="15" thickBot="1" x14ac:dyDescent="0.4">
      <c r="A15" s="37" t="s">
        <v>24</v>
      </c>
      <c r="B15" s="1">
        <v>79669</v>
      </c>
      <c r="C15" s="2"/>
      <c r="D15" s="1">
        <v>1491</v>
      </c>
      <c r="E15" s="2"/>
      <c r="F15" s="1">
        <v>22860</v>
      </c>
      <c r="G15" s="1">
        <v>7596</v>
      </c>
      <c r="H15" s="2">
        <v>142</v>
      </c>
      <c r="I15" s="1">
        <v>1121811</v>
      </c>
      <c r="J15" s="1">
        <v>106961</v>
      </c>
      <c r="K15" s="5"/>
      <c r="L15" s="6"/>
    </row>
    <row r="16" spans="1:22" ht="15" thickBot="1" x14ac:dyDescent="0.4">
      <c r="A16" s="37" t="s">
        <v>11</v>
      </c>
      <c r="B16" s="1">
        <v>75063</v>
      </c>
      <c r="C16" s="2"/>
      <c r="D16" s="1">
        <v>6271</v>
      </c>
      <c r="E16" s="2"/>
      <c r="F16" s="1">
        <v>15951</v>
      </c>
      <c r="G16" s="1">
        <v>7516</v>
      </c>
      <c r="H16" s="2">
        <v>628</v>
      </c>
      <c r="I16" s="1">
        <v>1419511</v>
      </c>
      <c r="J16" s="1">
        <v>142138</v>
      </c>
      <c r="K16" s="5"/>
      <c r="L16" s="6"/>
    </row>
    <row r="17" spans="1:12" ht="15" thickBot="1" x14ac:dyDescent="0.4">
      <c r="A17" s="37" t="s">
        <v>14</v>
      </c>
      <c r="B17" s="1">
        <v>71994</v>
      </c>
      <c r="C17" s="2"/>
      <c r="D17" s="1">
        <v>3360</v>
      </c>
      <c r="E17" s="2"/>
      <c r="F17" s="1">
        <v>22300</v>
      </c>
      <c r="G17" s="1">
        <v>15487</v>
      </c>
      <c r="H17" s="2">
        <v>723</v>
      </c>
      <c r="I17" s="1">
        <v>880140</v>
      </c>
      <c r="J17" s="1">
        <v>189327</v>
      </c>
      <c r="K17" s="5"/>
      <c r="L17" s="6"/>
    </row>
    <row r="18" spans="1:12" ht="15" thickBot="1" x14ac:dyDescent="0.4">
      <c r="A18" s="37" t="s">
        <v>26</v>
      </c>
      <c r="B18" s="1">
        <v>71447</v>
      </c>
      <c r="C18" s="2"/>
      <c r="D18" s="1">
        <v>3288</v>
      </c>
      <c r="E18" s="2"/>
      <c r="F18" s="1">
        <v>63027</v>
      </c>
      <c r="G18" s="1">
        <v>11818</v>
      </c>
      <c r="H18" s="2">
        <v>544</v>
      </c>
      <c r="I18" s="1">
        <v>746274</v>
      </c>
      <c r="J18" s="1">
        <v>123439</v>
      </c>
      <c r="K18" s="6"/>
      <c r="L18" s="6"/>
    </row>
    <row r="19" spans="1:12" ht="15" thickBot="1" x14ac:dyDescent="0.4">
      <c r="A19" s="37" t="s">
        <v>29</v>
      </c>
      <c r="B19" s="1">
        <v>67988</v>
      </c>
      <c r="C19" s="2"/>
      <c r="D19" s="1">
        <v>1937</v>
      </c>
      <c r="E19" s="2"/>
      <c r="F19" s="1">
        <v>56862</v>
      </c>
      <c r="G19" s="1">
        <v>7965</v>
      </c>
      <c r="H19" s="2">
        <v>227</v>
      </c>
      <c r="I19" s="1">
        <v>829793</v>
      </c>
      <c r="J19" s="1">
        <v>97216</v>
      </c>
      <c r="K19" s="5"/>
      <c r="L19" s="6"/>
    </row>
    <row r="20" spans="1:12" ht="15" thickBot="1" x14ac:dyDescent="0.4">
      <c r="A20" s="37" t="s">
        <v>21</v>
      </c>
      <c r="B20" s="1">
        <v>61331</v>
      </c>
      <c r="C20" s="2"/>
      <c r="D20" s="1">
        <v>3006</v>
      </c>
      <c r="E20" s="2"/>
      <c r="F20" s="1">
        <v>16214</v>
      </c>
      <c r="G20" s="1">
        <v>5247</v>
      </c>
      <c r="H20" s="2">
        <v>257</v>
      </c>
      <c r="I20" s="1">
        <v>911905</v>
      </c>
      <c r="J20" s="1">
        <v>78013</v>
      </c>
      <c r="K20" s="5"/>
      <c r="L20" s="6"/>
    </row>
    <row r="21" spans="1:12" ht="15" thickBot="1" x14ac:dyDescent="0.4">
      <c r="A21" s="37" t="s">
        <v>20</v>
      </c>
      <c r="B21" s="1">
        <v>57591</v>
      </c>
      <c r="C21" s="2"/>
      <c r="D21" s="2">
        <v>710</v>
      </c>
      <c r="E21" s="2"/>
      <c r="F21" s="1">
        <v>23272</v>
      </c>
      <c r="G21" s="1">
        <v>8433</v>
      </c>
      <c r="H21" s="2">
        <v>104</v>
      </c>
      <c r="I21" s="1">
        <v>972276</v>
      </c>
      <c r="J21" s="1">
        <v>142371</v>
      </c>
      <c r="K21" s="5"/>
      <c r="L21" s="6"/>
    </row>
    <row r="22" spans="1:12" ht="15" thickBot="1" x14ac:dyDescent="0.4">
      <c r="A22" s="37" t="s">
        <v>25</v>
      </c>
      <c r="B22" s="1">
        <v>50691</v>
      </c>
      <c r="C22" s="2"/>
      <c r="D22" s="2">
        <v>905</v>
      </c>
      <c r="E22" s="2"/>
      <c r="F22" s="1">
        <v>30605</v>
      </c>
      <c r="G22" s="1">
        <v>9845</v>
      </c>
      <c r="H22" s="2">
        <v>176</v>
      </c>
      <c r="I22" s="1">
        <v>507870</v>
      </c>
      <c r="J22" s="1">
        <v>98640</v>
      </c>
      <c r="K22" s="5"/>
      <c r="L22" s="6"/>
    </row>
    <row r="23" spans="1:12" ht="15" thickBot="1" x14ac:dyDescent="0.4">
      <c r="A23" s="37" t="s">
        <v>27</v>
      </c>
      <c r="B23" s="1">
        <v>49575</v>
      </c>
      <c r="C23" s="2"/>
      <c r="D23" s="1">
        <v>2739</v>
      </c>
      <c r="E23" s="2"/>
      <c r="F23" s="1">
        <v>9041</v>
      </c>
      <c r="G23" s="1">
        <v>7364</v>
      </c>
      <c r="H23" s="2">
        <v>407</v>
      </c>
      <c r="I23" s="1">
        <v>542292</v>
      </c>
      <c r="J23" s="1">
        <v>80552</v>
      </c>
      <c r="K23" s="5"/>
      <c r="L23" s="6"/>
    </row>
    <row r="24" spans="1:12" ht="15" thickBot="1" x14ac:dyDescent="0.4">
      <c r="A24" s="37" t="s">
        <v>36</v>
      </c>
      <c r="B24" s="1">
        <v>49174</v>
      </c>
      <c r="C24" s="2"/>
      <c r="D24" s="1">
        <v>1068</v>
      </c>
      <c r="E24" s="2"/>
      <c r="F24" s="1">
        <v>22323</v>
      </c>
      <c r="G24" s="1">
        <v>10029</v>
      </c>
      <c r="H24" s="2">
        <v>218</v>
      </c>
      <c r="I24" s="1">
        <v>467754</v>
      </c>
      <c r="J24" s="1">
        <v>95398</v>
      </c>
      <c r="K24" s="6"/>
      <c r="L24" s="6"/>
    </row>
    <row r="25" spans="1:12" ht="15" thickBot="1" x14ac:dyDescent="0.4">
      <c r="A25" s="37" t="s">
        <v>23</v>
      </c>
      <c r="B25" s="1">
        <v>47209</v>
      </c>
      <c r="C25" s="2"/>
      <c r="D25" s="1">
        <v>4348</v>
      </c>
      <c r="E25" s="2"/>
      <c r="F25" s="1">
        <v>26727</v>
      </c>
      <c r="G25" s="1">
        <v>13241</v>
      </c>
      <c r="H25" s="1">
        <v>1220</v>
      </c>
      <c r="I25" s="1">
        <v>543636</v>
      </c>
      <c r="J25" s="1">
        <v>152480</v>
      </c>
      <c r="K25" s="5"/>
      <c r="L25" s="6"/>
    </row>
    <row r="26" spans="1:12" ht="15" thickBot="1" x14ac:dyDescent="0.4">
      <c r="A26" s="37" t="s">
        <v>32</v>
      </c>
      <c r="B26" s="1">
        <v>40163</v>
      </c>
      <c r="C26" s="2"/>
      <c r="D26" s="1">
        <v>1528</v>
      </c>
      <c r="E26" s="2"/>
      <c r="F26" s="1">
        <v>3442</v>
      </c>
      <c r="G26" s="1">
        <v>7122</v>
      </c>
      <c r="H26" s="2">
        <v>271</v>
      </c>
      <c r="I26" s="1">
        <v>705440</v>
      </c>
      <c r="J26" s="1">
        <v>125086</v>
      </c>
      <c r="K26" s="5"/>
      <c r="L26" s="6"/>
    </row>
    <row r="27" spans="1:12" ht="15" thickBot="1" x14ac:dyDescent="0.4">
      <c r="A27" s="37" t="s">
        <v>9</v>
      </c>
      <c r="B27" s="1">
        <v>39686</v>
      </c>
      <c r="C27" s="2"/>
      <c r="D27" s="1">
        <v>1409</v>
      </c>
      <c r="E27" s="2"/>
      <c r="F27" s="1">
        <v>25609</v>
      </c>
      <c r="G27" s="1">
        <v>5212</v>
      </c>
      <c r="H27" s="2">
        <v>185</v>
      </c>
      <c r="I27" s="1">
        <v>660330</v>
      </c>
      <c r="J27" s="1">
        <v>86716</v>
      </c>
      <c r="K27" s="5"/>
      <c r="L27" s="6"/>
    </row>
    <row r="28" spans="1:12" ht="15" thickBot="1" x14ac:dyDescent="0.4">
      <c r="A28" s="37" t="s">
        <v>18</v>
      </c>
      <c r="B28" s="1">
        <v>35525</v>
      </c>
      <c r="C28" s="2"/>
      <c r="D28" s="1">
        <v>1706</v>
      </c>
      <c r="E28" s="2"/>
      <c r="F28" s="1">
        <v>22993</v>
      </c>
      <c r="G28" s="1">
        <v>6169</v>
      </c>
      <c r="H28" s="2">
        <v>296</v>
      </c>
      <c r="I28" s="1">
        <v>374161</v>
      </c>
      <c r="J28" s="1">
        <v>64973</v>
      </c>
      <c r="K28" s="6"/>
      <c r="L28" s="6"/>
    </row>
    <row r="29" spans="1:12" ht="15" thickBot="1" x14ac:dyDescent="0.4">
      <c r="A29" s="37" t="s">
        <v>22</v>
      </c>
      <c r="B29" s="1">
        <v>33908</v>
      </c>
      <c r="C29" s="2"/>
      <c r="D29" s="2">
        <v>809</v>
      </c>
      <c r="E29" s="2"/>
      <c r="F29" s="1">
        <v>6307</v>
      </c>
      <c r="G29" s="1">
        <v>5824</v>
      </c>
      <c r="H29" s="2">
        <v>139</v>
      </c>
      <c r="I29" s="1">
        <v>657462</v>
      </c>
      <c r="J29" s="1">
        <v>112919</v>
      </c>
      <c r="K29" s="5"/>
      <c r="L29" s="6"/>
    </row>
    <row r="30" spans="1:12" ht="15" thickBot="1" x14ac:dyDescent="0.4">
      <c r="A30" s="37" t="s">
        <v>30</v>
      </c>
      <c r="B30" s="1">
        <v>33591</v>
      </c>
      <c r="C30" s="2"/>
      <c r="D30" s="1">
        <v>1204</v>
      </c>
      <c r="E30" s="2"/>
      <c r="F30" s="1">
        <v>10220</v>
      </c>
      <c r="G30" s="1">
        <v>11287</v>
      </c>
      <c r="H30" s="2">
        <v>405</v>
      </c>
      <c r="I30" s="1">
        <v>337291</v>
      </c>
      <c r="J30" s="1">
        <v>113331</v>
      </c>
      <c r="K30" s="5"/>
      <c r="L30" s="6"/>
    </row>
    <row r="31" spans="1:12" ht="15" thickBot="1" x14ac:dyDescent="0.4">
      <c r="A31" s="37" t="s">
        <v>41</v>
      </c>
      <c r="B31" s="1">
        <v>33476</v>
      </c>
      <c r="C31" s="46">
        <v>228</v>
      </c>
      <c r="D31" s="2">
        <v>742</v>
      </c>
      <c r="E31" s="56">
        <v>2</v>
      </c>
      <c r="F31" s="1">
        <v>6351</v>
      </c>
      <c r="G31" s="1">
        <v>10610</v>
      </c>
      <c r="H31" s="2">
        <v>235</v>
      </c>
      <c r="I31" s="1">
        <v>358394</v>
      </c>
      <c r="J31" s="1">
        <v>113593</v>
      </c>
      <c r="K31" s="5"/>
      <c r="L31" s="6"/>
    </row>
    <row r="32" spans="1:12" ht="15" thickBot="1" x14ac:dyDescent="0.4">
      <c r="A32" s="37" t="s">
        <v>28</v>
      </c>
      <c r="B32" s="1">
        <v>27356</v>
      </c>
      <c r="C32" s="2"/>
      <c r="D32" s="2">
        <v>205</v>
      </c>
      <c r="E32" s="2"/>
      <c r="F32" s="1">
        <v>11490</v>
      </c>
      <c r="G32" s="1">
        <v>8533</v>
      </c>
      <c r="H32" s="2">
        <v>64</v>
      </c>
      <c r="I32" s="1">
        <v>388733</v>
      </c>
      <c r="J32" s="1">
        <v>121253</v>
      </c>
      <c r="K32" s="6"/>
      <c r="L32" s="6"/>
    </row>
    <row r="33" spans="1:12" ht="15" thickBot="1" x14ac:dyDescent="0.4">
      <c r="A33" s="37" t="s">
        <v>35</v>
      </c>
      <c r="B33" s="1">
        <v>27183</v>
      </c>
      <c r="C33" s="2"/>
      <c r="D33" s="1">
        <v>1101</v>
      </c>
      <c r="E33" s="2"/>
      <c r="F33" s="1">
        <v>20267</v>
      </c>
      <c r="G33" s="1">
        <v>4429</v>
      </c>
      <c r="H33" s="2">
        <v>179</v>
      </c>
      <c r="I33" s="1">
        <v>503004</v>
      </c>
      <c r="J33" s="1">
        <v>81957</v>
      </c>
      <c r="K33" s="5"/>
      <c r="L33" s="6"/>
    </row>
    <row r="34" spans="1:12" ht="15" thickBot="1" x14ac:dyDescent="0.4">
      <c r="A34" s="37" t="s">
        <v>34</v>
      </c>
      <c r="B34" s="1">
        <v>26052</v>
      </c>
      <c r="C34" s="2"/>
      <c r="D34" s="2">
        <v>309</v>
      </c>
      <c r="E34" s="2"/>
      <c r="F34" s="1">
        <v>5751</v>
      </c>
      <c r="G34" s="1">
        <v>8633</v>
      </c>
      <c r="H34" s="2">
        <v>102</v>
      </c>
      <c r="I34" s="1">
        <v>364661</v>
      </c>
      <c r="J34" s="1">
        <v>120837</v>
      </c>
      <c r="K34" s="5"/>
      <c r="L34" s="6"/>
    </row>
    <row r="35" spans="1:12" ht="15" thickBot="1" x14ac:dyDescent="0.4">
      <c r="A35" s="37" t="s">
        <v>31</v>
      </c>
      <c r="B35" s="1">
        <v>24904</v>
      </c>
      <c r="C35" s="2"/>
      <c r="D35" s="2">
        <v>571</v>
      </c>
      <c r="E35" s="2"/>
      <c r="F35" s="1">
        <v>8193</v>
      </c>
      <c r="G35" s="1">
        <v>8085</v>
      </c>
      <c r="H35" s="2">
        <v>185</v>
      </c>
      <c r="I35" s="1">
        <v>408611</v>
      </c>
      <c r="J35" s="1">
        <v>132659</v>
      </c>
      <c r="K35" s="5"/>
      <c r="L35" s="6"/>
    </row>
    <row r="36" spans="1:12" ht="15" thickBot="1" x14ac:dyDescent="0.4">
      <c r="A36" s="37" t="s">
        <v>50</v>
      </c>
      <c r="B36" s="1">
        <v>20623</v>
      </c>
      <c r="C36" s="2"/>
      <c r="D36" s="2">
        <v>284</v>
      </c>
      <c r="E36" s="2"/>
      <c r="F36" s="1">
        <v>5133</v>
      </c>
      <c r="G36" s="1">
        <v>10661</v>
      </c>
      <c r="H36" s="2">
        <v>147</v>
      </c>
      <c r="I36" s="1">
        <v>201249</v>
      </c>
      <c r="J36" s="1">
        <v>104036</v>
      </c>
      <c r="K36" s="5"/>
      <c r="L36" s="6"/>
    </row>
    <row r="37" spans="1:12" ht="15" thickBot="1" x14ac:dyDescent="0.4">
      <c r="A37" s="37" t="s">
        <v>46</v>
      </c>
      <c r="B37" s="1">
        <v>18496</v>
      </c>
      <c r="C37" s="2"/>
      <c r="D37" s="2">
        <v>410</v>
      </c>
      <c r="E37" s="2"/>
      <c r="F37" s="1">
        <v>3986</v>
      </c>
      <c r="G37" s="1">
        <v>4674</v>
      </c>
      <c r="H37" s="2">
        <v>104</v>
      </c>
      <c r="I37" s="1">
        <v>404600</v>
      </c>
      <c r="J37" s="1">
        <v>102250</v>
      </c>
      <c r="K37" s="5"/>
      <c r="L37" s="6"/>
    </row>
    <row r="38" spans="1:12" ht="15" thickBot="1" x14ac:dyDescent="0.4">
      <c r="A38" s="37" t="s">
        <v>38</v>
      </c>
      <c r="B38" s="1">
        <v>18245</v>
      </c>
      <c r="C38" s="2"/>
      <c r="D38" s="2">
        <v>612</v>
      </c>
      <c r="E38" s="2"/>
      <c r="F38" s="1">
        <v>12694</v>
      </c>
      <c r="G38" s="1">
        <v>4084</v>
      </c>
      <c r="H38" s="2">
        <v>137</v>
      </c>
      <c r="I38" s="1">
        <v>461756</v>
      </c>
      <c r="J38" s="1">
        <v>103355</v>
      </c>
      <c r="K38" s="5"/>
      <c r="L38" s="6"/>
    </row>
    <row r="39" spans="1:12" ht="15" thickBot="1" x14ac:dyDescent="0.4">
      <c r="A39" s="37" t="s">
        <v>45</v>
      </c>
      <c r="B39" s="1">
        <v>17893</v>
      </c>
      <c r="C39" s="2"/>
      <c r="D39" s="2">
        <v>294</v>
      </c>
      <c r="E39" s="2"/>
      <c r="F39" s="1">
        <v>6767</v>
      </c>
      <c r="G39" s="1">
        <v>6142</v>
      </c>
      <c r="H39" s="2">
        <v>101</v>
      </c>
      <c r="I39" s="1">
        <v>208482</v>
      </c>
      <c r="J39" s="1">
        <v>71562</v>
      </c>
      <c r="K39" s="5"/>
      <c r="L39" s="6"/>
    </row>
    <row r="40" spans="1:12" ht="15" thickBot="1" x14ac:dyDescent="0.4">
      <c r="A40" s="37" t="s">
        <v>40</v>
      </c>
      <c r="B40" s="1">
        <v>17243</v>
      </c>
      <c r="C40" s="2"/>
      <c r="D40" s="2">
        <v>974</v>
      </c>
      <c r="E40" s="2"/>
      <c r="F40" s="1">
        <v>14585</v>
      </c>
      <c r="G40" s="1">
        <v>16277</v>
      </c>
      <c r="H40" s="2">
        <v>919</v>
      </c>
      <c r="I40" s="1">
        <v>264216</v>
      </c>
      <c r="J40" s="1">
        <v>249411</v>
      </c>
      <c r="K40" s="6"/>
      <c r="L40" s="6"/>
    </row>
    <row r="41" spans="1:12" ht="15" thickBot="1" x14ac:dyDescent="0.4">
      <c r="A41" s="37" t="s">
        <v>44</v>
      </c>
      <c r="B41" s="1">
        <v>14251</v>
      </c>
      <c r="C41" s="2"/>
      <c r="D41" s="2">
        <v>533</v>
      </c>
      <c r="E41" s="2"/>
      <c r="F41" s="1">
        <v>7600</v>
      </c>
      <c r="G41" s="1">
        <v>6796</v>
      </c>
      <c r="H41" s="2">
        <v>254</v>
      </c>
      <c r="I41" s="1">
        <v>395881</v>
      </c>
      <c r="J41" s="1">
        <v>188800</v>
      </c>
      <c r="K41" s="5"/>
      <c r="L41" s="6"/>
    </row>
    <row r="42" spans="1:12" ht="15" thickBot="1" x14ac:dyDescent="0.4">
      <c r="A42" s="37" t="s">
        <v>43</v>
      </c>
      <c r="B42" s="1">
        <v>12531</v>
      </c>
      <c r="C42" s="2"/>
      <c r="D42" s="2">
        <v>517</v>
      </c>
      <c r="E42" s="2"/>
      <c r="F42" s="1">
        <v>5113</v>
      </c>
      <c r="G42" s="1">
        <v>12869</v>
      </c>
      <c r="H42" s="2">
        <v>531</v>
      </c>
      <c r="I42" s="1">
        <v>130205</v>
      </c>
      <c r="J42" s="1">
        <v>133713</v>
      </c>
      <c r="K42" s="6"/>
      <c r="L42" s="6"/>
    </row>
    <row r="43" spans="1:12" ht="15" thickBot="1" x14ac:dyDescent="0.4">
      <c r="A43" s="37" t="s">
        <v>37</v>
      </c>
      <c r="B43" s="1">
        <v>11188</v>
      </c>
      <c r="C43" s="2"/>
      <c r="D43" s="2">
        <v>230</v>
      </c>
      <c r="E43" s="2"/>
      <c r="F43" s="1">
        <v>7981</v>
      </c>
      <c r="G43" s="1">
        <v>2653</v>
      </c>
      <c r="H43" s="2">
        <v>55</v>
      </c>
      <c r="I43" s="1">
        <v>281519</v>
      </c>
      <c r="J43" s="1">
        <v>66746</v>
      </c>
      <c r="K43" s="5"/>
      <c r="L43" s="6"/>
    </row>
    <row r="44" spans="1:12" ht="29.5" thickBot="1" x14ac:dyDescent="0.4">
      <c r="A44" s="37" t="s">
        <v>63</v>
      </c>
      <c r="B44" s="1">
        <v>10679</v>
      </c>
      <c r="C44" s="2"/>
      <c r="D44" s="2">
        <v>568</v>
      </c>
      <c r="E44" s="2"/>
      <c r="F44" s="1">
        <v>8449</v>
      </c>
      <c r="G44" s="1">
        <v>15131</v>
      </c>
      <c r="H44" s="2">
        <v>805</v>
      </c>
      <c r="I44" s="1">
        <v>115923</v>
      </c>
      <c r="J44" s="1">
        <v>164255</v>
      </c>
      <c r="K44" s="6"/>
      <c r="L44" s="6"/>
    </row>
    <row r="45" spans="1:12" ht="15" thickBot="1" x14ac:dyDescent="0.4">
      <c r="A45" s="37" t="s">
        <v>49</v>
      </c>
      <c r="B45" s="1">
        <v>9428</v>
      </c>
      <c r="C45" s="2"/>
      <c r="D45" s="2">
        <v>100</v>
      </c>
      <c r="E45" s="2"/>
      <c r="F45" s="1">
        <v>6306</v>
      </c>
      <c r="G45" s="1">
        <v>5276</v>
      </c>
      <c r="H45" s="2">
        <v>56</v>
      </c>
      <c r="I45" s="1">
        <v>117390</v>
      </c>
      <c r="J45" s="1">
        <v>65689</v>
      </c>
      <c r="K45" s="5"/>
      <c r="L45" s="6"/>
    </row>
    <row r="46" spans="1:12" ht="15" thickBot="1" x14ac:dyDescent="0.4">
      <c r="A46" s="37" t="s">
        <v>54</v>
      </c>
      <c r="B46" s="1">
        <v>7336</v>
      </c>
      <c r="C46" s="2"/>
      <c r="D46" s="2">
        <v>101</v>
      </c>
      <c r="E46" s="2"/>
      <c r="F46" s="2">
        <v>904</v>
      </c>
      <c r="G46" s="1">
        <v>8292</v>
      </c>
      <c r="H46" s="2">
        <v>114</v>
      </c>
      <c r="I46" s="1">
        <v>87310</v>
      </c>
      <c r="J46" s="1">
        <v>98693</v>
      </c>
      <c r="K46" s="6"/>
      <c r="L46" s="6"/>
    </row>
    <row r="47" spans="1:12" ht="29.5" thickBot="1" x14ac:dyDescent="0.4">
      <c r="A47" s="37" t="s">
        <v>42</v>
      </c>
      <c r="B47" s="1">
        <v>5973</v>
      </c>
      <c r="C47" s="2"/>
      <c r="D47" s="2">
        <v>387</v>
      </c>
      <c r="E47" s="2"/>
      <c r="F47" s="2">
        <v>755</v>
      </c>
      <c r="G47" s="1">
        <v>4393</v>
      </c>
      <c r="H47" s="2">
        <v>285</v>
      </c>
      <c r="I47" s="1">
        <v>151982</v>
      </c>
      <c r="J47" s="1">
        <v>111775</v>
      </c>
      <c r="K47" s="6"/>
      <c r="L47" s="6"/>
    </row>
    <row r="48" spans="1:12" ht="15" thickBot="1" x14ac:dyDescent="0.4">
      <c r="A48" s="37" t="s">
        <v>53</v>
      </c>
      <c r="B48" s="1">
        <v>4070</v>
      </c>
      <c r="C48" s="2"/>
      <c r="D48" s="2">
        <v>85</v>
      </c>
      <c r="E48" s="2"/>
      <c r="F48" s="2">
        <v>521</v>
      </c>
      <c r="G48" s="1">
        <v>5341</v>
      </c>
      <c r="H48" s="2">
        <v>112</v>
      </c>
      <c r="I48" s="1">
        <v>117849</v>
      </c>
      <c r="J48" s="1">
        <v>154645</v>
      </c>
      <c r="K48" s="6"/>
      <c r="L48" s="6"/>
    </row>
    <row r="49" spans="1:12" ht="15" thickBot="1" x14ac:dyDescent="0.4">
      <c r="A49" s="37" t="s">
        <v>56</v>
      </c>
      <c r="B49" s="1">
        <v>3826</v>
      </c>
      <c r="C49" s="2"/>
      <c r="D49" s="2">
        <v>95</v>
      </c>
      <c r="E49" s="2"/>
      <c r="F49" s="1">
        <v>1013</v>
      </c>
      <c r="G49" s="1">
        <v>2135</v>
      </c>
      <c r="H49" s="2">
        <v>53</v>
      </c>
      <c r="I49" s="1">
        <v>197081</v>
      </c>
      <c r="J49" s="1">
        <v>109969</v>
      </c>
      <c r="K49" s="6"/>
      <c r="L49" s="6"/>
    </row>
    <row r="50" spans="1:12" ht="15" thickBot="1" x14ac:dyDescent="0.4">
      <c r="A50" s="37" t="s">
        <v>39</v>
      </c>
      <c r="B50" s="1">
        <v>3486</v>
      </c>
      <c r="C50" s="2"/>
      <c r="D50" s="2">
        <v>111</v>
      </c>
      <c r="E50" s="2"/>
      <c r="F50" s="2">
        <v>474</v>
      </c>
      <c r="G50" s="1">
        <v>2593</v>
      </c>
      <c r="H50" s="2">
        <v>83</v>
      </c>
      <c r="I50" s="1">
        <v>120311</v>
      </c>
      <c r="J50" s="1">
        <v>89503</v>
      </c>
      <c r="K50" s="5"/>
      <c r="L50" s="6"/>
    </row>
    <row r="51" spans="1:12" ht="15" thickBot="1" x14ac:dyDescent="0.4">
      <c r="A51" s="37" t="s">
        <v>55</v>
      </c>
      <c r="B51" s="1">
        <v>1774</v>
      </c>
      <c r="C51" s="2"/>
      <c r="D51" s="2">
        <v>21</v>
      </c>
      <c r="E51" s="2"/>
      <c r="F51" s="2">
        <v>440</v>
      </c>
      <c r="G51" s="1">
        <v>3065</v>
      </c>
      <c r="H51" s="2">
        <v>36</v>
      </c>
      <c r="I51" s="1">
        <v>53600</v>
      </c>
      <c r="J51" s="1">
        <v>92612</v>
      </c>
      <c r="K51" s="5"/>
      <c r="L51" s="6"/>
    </row>
    <row r="52" spans="1:12" ht="15" thickBot="1" x14ac:dyDescent="0.4">
      <c r="A52" s="37" t="s">
        <v>51</v>
      </c>
      <c r="B52" s="1">
        <v>1466</v>
      </c>
      <c r="C52" s="2"/>
      <c r="D52" s="2">
        <v>25</v>
      </c>
      <c r="E52" s="2"/>
      <c r="F52" s="2">
        <v>645</v>
      </c>
      <c r="G52" s="1">
        <v>1372</v>
      </c>
      <c r="H52" s="2">
        <v>23</v>
      </c>
      <c r="I52" s="1">
        <v>108765</v>
      </c>
      <c r="J52" s="1">
        <v>101766</v>
      </c>
      <c r="K52" s="5"/>
      <c r="L52" s="6"/>
    </row>
    <row r="53" spans="1:12" ht="15" thickBot="1" x14ac:dyDescent="0.4">
      <c r="A53" s="37" t="s">
        <v>48</v>
      </c>
      <c r="B53" s="1">
        <v>1272</v>
      </c>
      <c r="C53" s="2"/>
      <c r="D53" s="2">
        <v>56</v>
      </c>
      <c r="E53" s="2"/>
      <c r="F53" s="2">
        <v>162</v>
      </c>
      <c r="G53" s="1">
        <v>2038</v>
      </c>
      <c r="H53" s="2">
        <v>90</v>
      </c>
      <c r="I53" s="1">
        <v>72749</v>
      </c>
      <c r="J53" s="1">
        <v>116587</v>
      </c>
      <c r="K53" s="6"/>
      <c r="L53" s="6"/>
    </row>
    <row r="54" spans="1:12" ht="15" thickBot="1" x14ac:dyDescent="0.4">
      <c r="A54" s="37" t="s">
        <v>52</v>
      </c>
      <c r="B54" s="1">
        <v>1272</v>
      </c>
      <c r="C54" s="2"/>
      <c r="D54" s="2">
        <v>17</v>
      </c>
      <c r="E54" s="2"/>
      <c r="F54" s="2">
        <v>684</v>
      </c>
      <c r="G54" s="1">
        <v>1739</v>
      </c>
      <c r="H54" s="2">
        <v>23</v>
      </c>
      <c r="I54" s="1">
        <v>135744</v>
      </c>
      <c r="J54" s="1">
        <v>185558</v>
      </c>
      <c r="K54" s="6"/>
      <c r="L54" s="6"/>
    </row>
    <row r="55" spans="1:12" ht="15" thickBot="1" x14ac:dyDescent="0.4">
      <c r="A55" s="37" t="s">
        <v>47</v>
      </c>
      <c r="B55" s="1">
        <v>1130</v>
      </c>
      <c r="C55" s="2"/>
      <c r="D55" s="2">
        <v>19</v>
      </c>
      <c r="E55" s="2"/>
      <c r="F55" s="2">
        <v>271</v>
      </c>
      <c r="G55" s="2">
        <v>798</v>
      </c>
      <c r="H55" s="2">
        <v>13</v>
      </c>
      <c r="I55" s="1">
        <v>107009</v>
      </c>
      <c r="J55" s="1">
        <v>75578</v>
      </c>
      <c r="K55" s="5"/>
      <c r="L55" s="6"/>
    </row>
    <row r="56" spans="1:12" ht="15" thickBot="1" x14ac:dyDescent="0.4">
      <c r="A56" s="3" t="s">
        <v>64</v>
      </c>
      <c r="B56" s="2">
        <v>309</v>
      </c>
      <c r="C56" s="2"/>
      <c r="D56" s="2">
        <v>5</v>
      </c>
      <c r="E56" s="2"/>
      <c r="F56" s="2">
        <v>125</v>
      </c>
      <c r="G56" s="2"/>
      <c r="H56" s="2"/>
      <c r="I56" s="1">
        <v>15683</v>
      </c>
      <c r="J56" s="2"/>
      <c r="K56" s="6"/>
      <c r="L56" s="5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10765</v>
      </c>
      <c r="J57" s="2"/>
      <c r="K57" s="5"/>
      <c r="L57" s="5"/>
    </row>
    <row r="58" spans="1:12" ht="15" thickBot="1" x14ac:dyDescent="0.4">
      <c r="A58" s="3" t="s">
        <v>65</v>
      </c>
      <c r="B58" s="1">
        <v>8862</v>
      </c>
      <c r="C58" s="2"/>
      <c r="D58" s="2">
        <v>159</v>
      </c>
      <c r="E58" s="2"/>
      <c r="F58" s="1">
        <v>7344</v>
      </c>
      <c r="G58" s="1">
        <v>2617</v>
      </c>
      <c r="H58" s="2">
        <v>47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0" t="s">
        <v>66</v>
      </c>
      <c r="B59" s="51">
        <v>144</v>
      </c>
      <c r="C59" s="51"/>
      <c r="D59" s="51">
        <v>6</v>
      </c>
      <c r="E59" s="51"/>
      <c r="F59" s="51">
        <v>57</v>
      </c>
      <c r="G59" s="51"/>
      <c r="H59" s="51"/>
      <c r="I59" s="52">
        <v>3610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0C21D3EF-1104-4918-87D6-49781297D55E}"/>
    <hyperlink ref="A6" r:id="rId2" display="https://www.worldometers.info/coronavirus/usa/california/" xr:uid="{D6839121-B194-437A-A787-4BFB74DF92AB}"/>
    <hyperlink ref="A7" r:id="rId3" display="https://www.worldometers.info/coronavirus/usa/texas/" xr:uid="{2F55F9F0-0CB9-4BB5-BCBE-CB02283B70B5}"/>
    <hyperlink ref="A8" r:id="rId4" display="https://www.worldometers.info/coronavirus/usa/florida/" xr:uid="{87E08DA0-00FA-4C6E-92EF-D5CA621CF62F}"/>
    <hyperlink ref="A9" r:id="rId5" display="https://www.worldometers.info/coronavirus/usa/new-jersey/" xr:uid="{6CAC400D-79B9-4190-9EB3-AA8BAEB0FD26}"/>
    <hyperlink ref="A10" r:id="rId6" display="https://www.worldometers.info/coronavirus/usa/illinois/" xr:uid="{E4FE7DBC-99F8-42DF-BFFE-0D5BC30E4329}"/>
    <hyperlink ref="A11" r:id="rId7" display="https://www.worldometers.info/coronavirus/usa/arizona/" xr:uid="{51DFEC61-3682-4082-BEE3-520FFE7BD51F}"/>
    <hyperlink ref="A12" r:id="rId8" display="https://www.worldometers.info/coronavirus/usa/massachusetts/" xr:uid="{782675EC-6B97-4FBF-BAB9-D3C3B9A6D78A}"/>
    <hyperlink ref="A13" r:id="rId9" display="https://www.worldometers.info/coronavirus/usa/georgia/" xr:uid="{2022C084-F553-47C6-A374-BF5327843015}"/>
    <hyperlink ref="A14" r:id="rId10" display="https://www.worldometers.info/coronavirus/usa/pennsylvania/" xr:uid="{7A727F5A-62A7-44D3-8720-D0785F3B3BA5}"/>
    <hyperlink ref="A15" r:id="rId11" display="https://www.worldometers.info/coronavirus/usa/north-carolina/" xr:uid="{8C60FB1B-DE8E-421C-BDB0-F13A9B8F08D5}"/>
    <hyperlink ref="A16" r:id="rId12" display="https://www.worldometers.info/coronavirus/usa/michigan/" xr:uid="{75D7A6D8-ECFA-4E78-80A8-2D876C5B8931}"/>
    <hyperlink ref="A17" r:id="rId13" display="https://www.worldometers.info/coronavirus/usa/louisiana/" xr:uid="{CDBF7BAD-3DD7-4153-85BB-2BA1EAACBCF7}"/>
    <hyperlink ref="A18" r:id="rId14" display="https://www.worldometers.info/coronavirus/usa/maryland/" xr:uid="{AF7654A5-A223-4287-92BB-146394AAA1F8}"/>
    <hyperlink ref="A19" r:id="rId15" display="https://www.worldometers.info/coronavirus/usa/virginia/" xr:uid="{CFC0D147-F0BC-469F-B762-3032022FE7FD}"/>
    <hyperlink ref="A20" r:id="rId16" display="https://www.worldometers.info/coronavirus/usa/ohio/" xr:uid="{F9DA9813-089C-43EF-9A5E-FCBB897B7C12}"/>
    <hyperlink ref="A21" r:id="rId17" display="https://www.worldometers.info/coronavirus/usa/tennessee/" xr:uid="{A3D5686C-727A-43D2-850D-F82F16D2F8A7}"/>
    <hyperlink ref="A22" r:id="rId18" display="https://www.worldometers.info/coronavirus/usa/south-carolina/" xr:uid="{1B7B2423-AC32-4B82-A933-A3FF28D58E07}"/>
    <hyperlink ref="A23" r:id="rId19" display="https://www.worldometers.info/coronavirus/usa/indiana/" xr:uid="{BC53A145-FF3E-40C1-86C0-71775A650498}"/>
    <hyperlink ref="A24" r:id="rId20" display="https://www.worldometers.info/coronavirus/usa/alabama/" xr:uid="{B1C37857-30CF-439C-A3EF-DA2B046977ED}"/>
    <hyperlink ref="A25" r:id="rId21" display="https://www.worldometers.info/coronavirus/usa/connecticut/" xr:uid="{AD8E0074-315E-48DC-88A4-2CD56652BB3F}"/>
    <hyperlink ref="A26" r:id="rId22" display="https://www.worldometers.info/coronavirus/usa/minnesota/" xr:uid="{14954DBD-4136-42AE-8C9A-C00C5BB1BBB8}"/>
    <hyperlink ref="A27" r:id="rId23" display="https://www.worldometers.info/coronavirus/usa/washington/" xr:uid="{8FCA1A01-5392-4331-94EA-C2EA92A5630D}"/>
    <hyperlink ref="A28" r:id="rId24" display="https://www.worldometers.info/coronavirus/usa/colorado/" xr:uid="{90C8A85A-AA7A-4793-ACDF-42DEBEAED54A}"/>
    <hyperlink ref="A29" r:id="rId25" display="https://www.worldometers.info/coronavirus/usa/wisconsin/" xr:uid="{7E3BEBB7-C2C8-4F68-B841-DA4B57072E81}"/>
    <hyperlink ref="A30" r:id="rId26" display="https://www.worldometers.info/coronavirus/usa/mississippi/" xr:uid="{D949E388-32B9-49D0-8218-5DDDD1550CE3}"/>
    <hyperlink ref="A31" r:id="rId27" display="https://www.worldometers.info/coronavirus/usa/iowa/" xr:uid="{9ADB49BB-E15C-4179-95D5-6DC1D8A8368C}"/>
    <hyperlink ref="A32" r:id="rId28" display="https://www.worldometers.info/coronavirus/usa/utah/" xr:uid="{4B9B49B6-C298-415B-8C8A-172207B19F90}"/>
    <hyperlink ref="A33" r:id="rId29" display="https://www.worldometers.info/coronavirus/usa/missouri/" xr:uid="{0FD6191C-A6DD-4C01-BB4F-9DE444CD89EB}"/>
    <hyperlink ref="A34" r:id="rId30" display="https://www.worldometers.info/coronavirus/usa/arkansas/" xr:uid="{DAB8B963-DBDA-48B0-A9D8-5CB53F313B17}"/>
    <hyperlink ref="A35" r:id="rId31" display="https://www.worldometers.info/coronavirus/usa/nevada/" xr:uid="{6774AE14-5E1C-4459-B549-48CEA83F1E7A}"/>
    <hyperlink ref="A36" r:id="rId32" display="https://www.worldometers.info/coronavirus/usa/nebraska/" xr:uid="{EFDE536C-16B6-409A-BA0E-BD895CF4121D}"/>
    <hyperlink ref="A37" r:id="rId33" display="https://www.worldometers.info/coronavirus/usa/oklahoma/" xr:uid="{9BCE5F55-C505-40E0-84C5-5F2DF810B5FD}"/>
    <hyperlink ref="A38" r:id="rId34" display="https://www.worldometers.info/coronavirus/usa/kentucky/" xr:uid="{642E42D2-8A39-49BD-9C9A-F6978C808D6D}"/>
    <hyperlink ref="A39" r:id="rId35" display="https://www.worldometers.info/coronavirus/usa/kansas/" xr:uid="{76D443CA-9039-4349-85D3-2DFAB0DCB096}"/>
    <hyperlink ref="A40" r:id="rId36" display="https://www.worldometers.info/coronavirus/usa/rhode-island/" xr:uid="{62C5949D-8CE6-495D-9D41-28F90946EB5E}"/>
    <hyperlink ref="A41" r:id="rId37" display="https://www.worldometers.info/coronavirus/usa/new-mexico/" xr:uid="{AE6B27FC-08E5-4EF4-9AA4-04759CAD082B}"/>
    <hyperlink ref="A42" r:id="rId38" display="https://www.worldometers.info/coronavirus/usa/delaware/" xr:uid="{4D2593AE-3126-4479-801A-00ECC91CA979}"/>
    <hyperlink ref="A43" r:id="rId39" display="https://www.worldometers.info/coronavirus/usa/oregon/" xr:uid="{BD4581B4-2150-4916-9160-AF703576DD16}"/>
    <hyperlink ref="A44" r:id="rId40" display="https://www.worldometers.info/coronavirus/usa/district-of-columbia/" xr:uid="{5D3C7B1D-259B-43FD-8CBB-D5B518341B4D}"/>
    <hyperlink ref="A45" r:id="rId41" display="https://www.worldometers.info/coronavirus/usa/idaho/" xr:uid="{957C4EED-CD37-4372-B9AC-25402BE48347}"/>
    <hyperlink ref="A46" r:id="rId42" display="https://www.worldometers.info/coronavirus/usa/south-dakota/" xr:uid="{4A9F6C0A-424C-47E1-9DA7-58B546F0B3B9}"/>
    <hyperlink ref="A47" r:id="rId43" display="https://www.worldometers.info/coronavirus/usa/new-hampshire/" xr:uid="{C064DD23-6C1A-4D55-9B80-B5007DF06A47}"/>
    <hyperlink ref="A48" r:id="rId44" display="https://www.worldometers.info/coronavirus/usa/north-dakota/" xr:uid="{13024C36-A6DF-45A9-9A01-171DE90F7C87}"/>
    <hyperlink ref="A49" r:id="rId45" display="https://www.worldometers.info/coronavirus/usa/west-virginia/" xr:uid="{BF2CA25C-C748-440D-BB05-9F6FB0A0913C}"/>
    <hyperlink ref="A50" r:id="rId46" display="https://www.worldometers.info/coronavirus/usa/maine/" xr:uid="{DF65F268-B644-488E-AB90-1F891E462367}"/>
    <hyperlink ref="A51" r:id="rId47" display="https://www.worldometers.info/coronavirus/usa/wyoming/" xr:uid="{8C4C88CA-7F3D-4F07-83C4-94F7201E5A34}"/>
    <hyperlink ref="A52" r:id="rId48" display="https://www.worldometers.info/coronavirus/usa/montana/" xr:uid="{2E6522C3-6EE4-4916-A131-6E46C75F8C17}"/>
    <hyperlink ref="A53" r:id="rId49" display="https://www.worldometers.info/coronavirus/usa/vermont/" xr:uid="{EC3E4552-12D7-492C-AFBD-E89582C3208B}"/>
    <hyperlink ref="A54" r:id="rId50" display="https://www.worldometers.info/coronavirus/usa/alaska/" xr:uid="{9FEADD0C-FD66-466A-B784-4BAAEB7AD098}"/>
    <hyperlink ref="A55" r:id="rId51" display="https://www.worldometers.info/coronavirus/usa/hawaii/" xr:uid="{D6897551-CC3D-4C4D-891B-038F6BC65EB8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49174</v>
      </c>
      <c r="C2" s="2"/>
      <c r="D2" s="1">
        <v>1068</v>
      </c>
      <c r="E2" s="2"/>
      <c r="F2" s="1">
        <v>22323</v>
      </c>
      <c r="G2" s="1">
        <v>10029</v>
      </c>
      <c r="H2" s="2">
        <v>218</v>
      </c>
      <c r="I2" s="1">
        <v>467754</v>
      </c>
      <c r="J2" s="1">
        <v>95398</v>
      </c>
      <c r="K2" s="35"/>
      <c r="L2" s="41">
        <f>IFERROR(B2/I2,0)</f>
        <v>0.10512790911462008</v>
      </c>
      <c r="M2" s="42">
        <f>IFERROR(H2/G2,0)</f>
        <v>2.1736962807857214E-2</v>
      </c>
      <c r="N2" s="40">
        <f>D2*250</f>
        <v>267000</v>
      </c>
      <c r="O2" s="43">
        <f>ABS(N2-B2)/B2</f>
        <v>4.4296986212225971</v>
      </c>
    </row>
    <row r="3" spans="1:15" ht="15" thickBot="1" x14ac:dyDescent="0.35">
      <c r="A3" s="37" t="s">
        <v>52</v>
      </c>
      <c r="B3" s="1">
        <v>1272</v>
      </c>
      <c r="C3" s="2"/>
      <c r="D3" s="2">
        <v>17</v>
      </c>
      <c r="E3" s="2"/>
      <c r="F3" s="2">
        <v>684</v>
      </c>
      <c r="G3" s="1">
        <v>1739</v>
      </c>
      <c r="H3" s="2">
        <v>23</v>
      </c>
      <c r="I3" s="1">
        <v>135744</v>
      </c>
      <c r="J3" s="1">
        <v>185558</v>
      </c>
      <c r="K3" s="35"/>
      <c r="L3" s="41">
        <f>IFERROR(B3/I3,0)</f>
        <v>9.3705799151343697E-3</v>
      </c>
      <c r="M3" s="42">
        <f>IFERROR(H3/G3,0)</f>
        <v>1.3225991949396205E-2</v>
      </c>
      <c r="N3" s="40">
        <f>D3*250</f>
        <v>4250</v>
      </c>
      <c r="O3" s="43">
        <f t="shared" ref="O3:O56" si="0">ABS(N3-B3)/B3</f>
        <v>2.341194968553459</v>
      </c>
    </row>
    <row r="4" spans="1:15" ht="15" thickBot="1" x14ac:dyDescent="0.35">
      <c r="A4" s="37" t="s">
        <v>33</v>
      </c>
      <c r="B4" s="1">
        <v>112671</v>
      </c>
      <c r="C4" s="2"/>
      <c r="D4" s="1">
        <v>2038</v>
      </c>
      <c r="E4" s="2"/>
      <c r="F4" s="1">
        <v>97292</v>
      </c>
      <c r="G4" s="1">
        <v>15480</v>
      </c>
      <c r="H4" s="2">
        <v>280</v>
      </c>
      <c r="I4" s="1">
        <v>841282</v>
      </c>
      <c r="J4" s="1">
        <v>115581</v>
      </c>
      <c r="K4" s="34"/>
      <c r="L4" s="41">
        <f>IFERROR(B4/I4,0)</f>
        <v>0.13392774361034707</v>
      </c>
      <c r="M4" s="42">
        <f>IFERROR(H4/G4,0)</f>
        <v>1.8087855297157621E-2</v>
      </c>
      <c r="N4" s="40">
        <f>D4*250</f>
        <v>509500</v>
      </c>
      <c r="O4" s="43">
        <f t="shared" si="0"/>
        <v>3.5220154254422167</v>
      </c>
    </row>
    <row r="5" spans="1:15" ht="12.5" customHeight="1" thickBot="1" x14ac:dyDescent="0.35">
      <c r="A5" s="37" t="s">
        <v>34</v>
      </c>
      <c r="B5" s="1">
        <v>26052</v>
      </c>
      <c r="C5" s="2"/>
      <c r="D5" s="2">
        <v>309</v>
      </c>
      <c r="E5" s="2"/>
      <c r="F5" s="1">
        <v>5751</v>
      </c>
      <c r="G5" s="1">
        <v>8633</v>
      </c>
      <c r="H5" s="2">
        <v>102</v>
      </c>
      <c r="I5" s="1">
        <v>364661</v>
      </c>
      <c r="J5" s="1">
        <v>120837</v>
      </c>
      <c r="K5" s="35"/>
      <c r="L5" s="41">
        <f>IFERROR(B5/I5,0)</f>
        <v>7.1441695163453181E-2</v>
      </c>
      <c r="M5" s="42">
        <f>IFERROR(H5/G5,0)</f>
        <v>1.181512799721997E-2</v>
      </c>
      <c r="N5" s="40">
        <f>D5*250</f>
        <v>77250</v>
      </c>
      <c r="O5" s="43">
        <f t="shared" si="0"/>
        <v>1.9652233993551358</v>
      </c>
    </row>
    <row r="6" spans="1:15" ht="15" thickBot="1" x14ac:dyDescent="0.35">
      <c r="A6" s="37" t="s">
        <v>10</v>
      </c>
      <c r="B6" s="1">
        <v>303323</v>
      </c>
      <c r="C6" s="2"/>
      <c r="D6" s="1">
        <v>6850</v>
      </c>
      <c r="E6" s="2"/>
      <c r="F6" s="1">
        <v>214856</v>
      </c>
      <c r="G6" s="1">
        <v>7677</v>
      </c>
      <c r="H6" s="2">
        <v>173</v>
      </c>
      <c r="I6" s="1">
        <v>5078434</v>
      </c>
      <c r="J6" s="1">
        <v>128528</v>
      </c>
      <c r="K6" s="35"/>
      <c r="L6" s="41">
        <f>IFERROR(B6/I6,0)</f>
        <v>5.9727664079123603E-2</v>
      </c>
      <c r="M6" s="42">
        <f>IFERROR(H6/G6,0)</f>
        <v>2.2534844340237073E-2</v>
      </c>
      <c r="N6" s="40">
        <f>D6*250</f>
        <v>1712500</v>
      </c>
      <c r="O6" s="43">
        <f t="shared" si="0"/>
        <v>4.6457967249433771</v>
      </c>
    </row>
    <row r="7" spans="1:15" ht="15" thickBot="1" x14ac:dyDescent="0.35">
      <c r="A7" s="37" t="s">
        <v>18</v>
      </c>
      <c r="B7" s="1">
        <v>35525</v>
      </c>
      <c r="C7" s="2"/>
      <c r="D7" s="1">
        <v>1706</v>
      </c>
      <c r="E7" s="2"/>
      <c r="F7" s="1">
        <v>22993</v>
      </c>
      <c r="G7" s="1">
        <v>6169</v>
      </c>
      <c r="H7" s="2">
        <v>296</v>
      </c>
      <c r="I7" s="1">
        <v>374161</v>
      </c>
      <c r="J7" s="1">
        <v>64973</v>
      </c>
      <c r="K7" s="35"/>
      <c r="L7" s="41">
        <f>IFERROR(B7/I7,0)</f>
        <v>9.4945758644006187E-2</v>
      </c>
      <c r="M7" s="42">
        <f>IFERROR(H7/G7,0)</f>
        <v>4.798184470740801E-2</v>
      </c>
      <c r="N7" s="40">
        <f>D7*250</f>
        <v>426500</v>
      </c>
      <c r="O7" s="43">
        <f t="shared" si="0"/>
        <v>11.005629838142154</v>
      </c>
    </row>
    <row r="8" spans="1:15" ht="15" thickBot="1" x14ac:dyDescent="0.35">
      <c r="A8" s="37" t="s">
        <v>23</v>
      </c>
      <c r="B8" s="1">
        <v>47209</v>
      </c>
      <c r="C8" s="2"/>
      <c r="D8" s="1">
        <v>4348</v>
      </c>
      <c r="E8" s="2"/>
      <c r="F8" s="1">
        <v>26727</v>
      </c>
      <c r="G8" s="1">
        <v>13241</v>
      </c>
      <c r="H8" s="1">
        <v>1220</v>
      </c>
      <c r="I8" s="1">
        <v>543636</v>
      </c>
      <c r="J8" s="1">
        <v>152480</v>
      </c>
      <c r="K8" s="45"/>
      <c r="L8" s="41">
        <f>IFERROR(B8/I8,0)</f>
        <v>8.6839355745388452E-2</v>
      </c>
      <c r="M8" s="42">
        <f>IFERROR(H8/G8,0)</f>
        <v>9.213805603806359E-2</v>
      </c>
      <c r="N8" s="40">
        <f>D8*250</f>
        <v>1087000</v>
      </c>
      <c r="O8" s="43">
        <f t="shared" si="0"/>
        <v>22.025270605181216</v>
      </c>
    </row>
    <row r="9" spans="1:15" ht="15" thickBot="1" x14ac:dyDescent="0.35">
      <c r="A9" s="37" t="s">
        <v>43</v>
      </c>
      <c r="B9" s="1">
        <v>12531</v>
      </c>
      <c r="C9" s="2"/>
      <c r="D9" s="2">
        <v>517</v>
      </c>
      <c r="E9" s="2"/>
      <c r="F9" s="1">
        <v>5113</v>
      </c>
      <c r="G9" s="1">
        <v>12869</v>
      </c>
      <c r="H9" s="2">
        <v>531</v>
      </c>
      <c r="I9" s="1">
        <v>130205</v>
      </c>
      <c r="J9" s="1">
        <v>133713</v>
      </c>
      <c r="K9" s="35"/>
      <c r="L9" s="41">
        <f>IFERROR(B9/I9,0)</f>
        <v>9.6240543757920197E-2</v>
      </c>
      <c r="M9" s="42">
        <f>IFERROR(H9/G9,0)</f>
        <v>4.1261947315253712E-2</v>
      </c>
      <c r="N9" s="40">
        <f>D9*250</f>
        <v>129250</v>
      </c>
      <c r="O9" s="43">
        <f t="shared" si="0"/>
        <v>9.3144202378102303</v>
      </c>
    </row>
    <row r="10" spans="1:15" ht="15" thickBot="1" x14ac:dyDescent="0.35">
      <c r="A10" s="37" t="s">
        <v>63</v>
      </c>
      <c r="B10" s="1">
        <v>10679</v>
      </c>
      <c r="C10" s="2"/>
      <c r="D10" s="2">
        <v>568</v>
      </c>
      <c r="E10" s="2"/>
      <c r="F10" s="1">
        <v>8449</v>
      </c>
      <c r="G10" s="1">
        <v>15131</v>
      </c>
      <c r="H10" s="2">
        <v>805</v>
      </c>
      <c r="I10" s="1">
        <v>115923</v>
      </c>
      <c r="J10" s="1">
        <v>164255</v>
      </c>
      <c r="K10" s="34"/>
      <c r="L10" s="41">
        <f>IFERROR(B10/I10,0)</f>
        <v>9.2121494440275009E-2</v>
      </c>
      <c r="M10" s="42">
        <f>IFERROR(H10/G10,0)</f>
        <v>5.3202035556143015E-2</v>
      </c>
      <c r="N10" s="40">
        <f>D10*250</f>
        <v>142000</v>
      </c>
      <c r="O10" s="43">
        <f t="shared" si="0"/>
        <v>12.297125198988669</v>
      </c>
    </row>
    <row r="11" spans="1:15" ht="15" thickBot="1" x14ac:dyDescent="0.35">
      <c r="A11" s="37" t="s">
        <v>13</v>
      </c>
      <c r="B11" s="1">
        <v>232718</v>
      </c>
      <c r="C11" s="2"/>
      <c r="D11" s="1">
        <v>4009</v>
      </c>
      <c r="E11" s="2"/>
      <c r="F11" s="1">
        <v>197802</v>
      </c>
      <c r="G11" s="1">
        <v>10835</v>
      </c>
      <c r="H11" s="2">
        <v>187</v>
      </c>
      <c r="I11" s="1">
        <v>2359636</v>
      </c>
      <c r="J11" s="1">
        <v>109864</v>
      </c>
      <c r="K11" s="34"/>
      <c r="L11" s="41">
        <f>IFERROR(B11/I11,0)</f>
        <v>9.862453361450664E-2</v>
      </c>
      <c r="M11" s="42">
        <f>IFERROR(H11/G11,0)</f>
        <v>1.7258883248730966E-2</v>
      </c>
      <c r="N11" s="40">
        <f>D11*250</f>
        <v>1002250</v>
      </c>
      <c r="O11" s="43">
        <f t="shared" si="0"/>
        <v>3.3067145644084257</v>
      </c>
    </row>
    <row r="12" spans="1:15" ht="15" thickBot="1" x14ac:dyDescent="0.35">
      <c r="A12" s="37" t="s">
        <v>16</v>
      </c>
      <c r="B12" s="1">
        <v>106727</v>
      </c>
      <c r="C12" s="2"/>
      <c r="D12" s="1">
        <v>2930</v>
      </c>
      <c r="E12" s="2"/>
      <c r="F12" s="1">
        <v>87517</v>
      </c>
      <c r="G12" s="1">
        <v>10052</v>
      </c>
      <c r="H12" s="2">
        <v>276</v>
      </c>
      <c r="I12" s="1">
        <v>1194337</v>
      </c>
      <c r="J12" s="1">
        <v>112488</v>
      </c>
      <c r="K12" s="35"/>
      <c r="L12" s="41">
        <f>IFERROR(B12/I12,0)</f>
        <v>8.936087553178039E-2</v>
      </c>
      <c r="M12" s="42">
        <f>IFERROR(H12/G12,0)</f>
        <v>2.7457222443294866E-2</v>
      </c>
      <c r="N12" s="40">
        <f>D12*250</f>
        <v>732500</v>
      </c>
      <c r="O12" s="43">
        <f t="shared" si="0"/>
        <v>5.8633054428588833</v>
      </c>
    </row>
    <row r="13" spans="1:15" ht="14.5" thickBot="1" x14ac:dyDescent="0.35">
      <c r="A13" s="3" t="s">
        <v>64</v>
      </c>
      <c r="B13" s="2">
        <v>309</v>
      </c>
      <c r="C13" s="2"/>
      <c r="D13" s="2">
        <v>5</v>
      </c>
      <c r="E13" s="2"/>
      <c r="F13" s="2">
        <v>125</v>
      </c>
      <c r="G13" s="2"/>
      <c r="H13" s="2"/>
      <c r="I13" s="1">
        <v>15683</v>
      </c>
      <c r="J13" s="2"/>
      <c r="K13" s="35"/>
      <c r="L13" s="41">
        <f>IFERROR(B13/I13,0)</f>
        <v>1.9702862972645539E-2</v>
      </c>
      <c r="M13" s="42">
        <f>IFERROR(H13/G13,0)</f>
        <v>0</v>
      </c>
      <c r="N13" s="40">
        <f>D13*250</f>
        <v>1250</v>
      </c>
      <c r="O13" s="43">
        <f t="shared" si="0"/>
        <v>3.0453074433656959</v>
      </c>
    </row>
    <row r="14" spans="1:15" ht="15" thickBot="1" x14ac:dyDescent="0.35">
      <c r="A14" s="37" t="s">
        <v>47</v>
      </c>
      <c r="B14" s="1">
        <v>1130</v>
      </c>
      <c r="C14" s="2"/>
      <c r="D14" s="2">
        <v>19</v>
      </c>
      <c r="E14" s="2"/>
      <c r="F14" s="2">
        <v>271</v>
      </c>
      <c r="G14" s="2">
        <v>798</v>
      </c>
      <c r="H14" s="2">
        <v>13</v>
      </c>
      <c r="I14" s="1">
        <v>107009</v>
      </c>
      <c r="J14" s="1">
        <v>75578</v>
      </c>
      <c r="K14" s="35"/>
      <c r="L14" s="41">
        <f>IFERROR(B14/I14,0)</f>
        <v>1.0559859451074209E-2</v>
      </c>
      <c r="M14" s="42">
        <f>IFERROR(H14/G14,0)</f>
        <v>1.6290726817042606E-2</v>
      </c>
      <c r="N14" s="40">
        <f>D14*250</f>
        <v>4750</v>
      </c>
      <c r="O14" s="43">
        <f t="shared" si="0"/>
        <v>3.2035398230088497</v>
      </c>
    </row>
    <row r="15" spans="1:15" ht="15" thickBot="1" x14ac:dyDescent="0.35">
      <c r="A15" s="37" t="s">
        <v>49</v>
      </c>
      <c r="B15" s="1">
        <v>9428</v>
      </c>
      <c r="C15" s="2"/>
      <c r="D15" s="2">
        <v>100</v>
      </c>
      <c r="E15" s="2"/>
      <c r="F15" s="1">
        <v>6306</v>
      </c>
      <c r="G15" s="1">
        <v>5276</v>
      </c>
      <c r="H15" s="2">
        <v>56</v>
      </c>
      <c r="I15" s="1">
        <v>117390</v>
      </c>
      <c r="J15" s="1">
        <v>65689</v>
      </c>
      <c r="K15" s="34"/>
      <c r="L15" s="41">
        <f>IFERROR(B15/I15,0)</f>
        <v>8.0313484964647755E-2</v>
      </c>
      <c r="M15" s="42">
        <f>IFERROR(H15/G15,0)</f>
        <v>1.061410159211524E-2</v>
      </c>
      <c r="N15" s="40">
        <f>D15*250</f>
        <v>25000</v>
      </c>
      <c r="O15" s="43">
        <f t="shared" si="0"/>
        <v>1.6516758591429783</v>
      </c>
    </row>
    <row r="16" spans="1:15" ht="15" thickBot="1" x14ac:dyDescent="0.35">
      <c r="A16" s="37" t="s">
        <v>12</v>
      </c>
      <c r="B16" s="1">
        <v>151572</v>
      </c>
      <c r="C16" s="2"/>
      <c r="D16" s="1">
        <v>7329</v>
      </c>
      <c r="E16" s="2"/>
      <c r="F16" s="1">
        <v>29422</v>
      </c>
      <c r="G16" s="1">
        <v>11961</v>
      </c>
      <c r="H16" s="2">
        <v>578</v>
      </c>
      <c r="I16" s="1">
        <v>1878756</v>
      </c>
      <c r="J16" s="1">
        <v>148263</v>
      </c>
      <c r="K16" s="35"/>
      <c r="L16" s="41">
        <f>IFERROR(B16/I16,0)</f>
        <v>8.0676788257762047E-2</v>
      </c>
      <c r="M16" s="42">
        <f>IFERROR(H16/G16,0)</f>
        <v>4.8323718752612654E-2</v>
      </c>
      <c r="N16" s="40">
        <f>D16*250</f>
        <v>1832250</v>
      </c>
      <c r="O16" s="43">
        <f t="shared" si="0"/>
        <v>11.088314464412953</v>
      </c>
    </row>
    <row r="17" spans="1:15" ht="15" thickBot="1" x14ac:dyDescent="0.35">
      <c r="A17" s="37" t="s">
        <v>27</v>
      </c>
      <c r="B17" s="1">
        <v>49575</v>
      </c>
      <c r="C17" s="2"/>
      <c r="D17" s="1">
        <v>2739</v>
      </c>
      <c r="E17" s="2"/>
      <c r="F17" s="1">
        <v>9041</v>
      </c>
      <c r="G17" s="1">
        <v>7364</v>
      </c>
      <c r="H17" s="2">
        <v>407</v>
      </c>
      <c r="I17" s="1">
        <v>542292</v>
      </c>
      <c r="J17" s="1">
        <v>80552</v>
      </c>
      <c r="K17" s="35"/>
      <c r="L17" s="41">
        <f>IFERROR(B17/I17,0)</f>
        <v>9.1417538890487038E-2</v>
      </c>
      <c r="M17" s="42">
        <f>IFERROR(H17/G17,0)</f>
        <v>5.5268875611080931E-2</v>
      </c>
      <c r="N17" s="40">
        <f>D17*250</f>
        <v>684750</v>
      </c>
      <c r="O17" s="43">
        <f t="shared" si="0"/>
        <v>12.812405446293495</v>
      </c>
    </row>
    <row r="18" spans="1:15" ht="15" thickBot="1" x14ac:dyDescent="0.35">
      <c r="A18" s="37" t="s">
        <v>41</v>
      </c>
      <c r="B18" s="1">
        <v>33476</v>
      </c>
      <c r="C18" s="46">
        <v>228</v>
      </c>
      <c r="D18" s="2">
        <v>742</v>
      </c>
      <c r="E18" s="56">
        <v>2</v>
      </c>
      <c r="F18" s="1">
        <v>6351</v>
      </c>
      <c r="G18" s="1">
        <v>10610</v>
      </c>
      <c r="H18" s="2">
        <v>235</v>
      </c>
      <c r="I18" s="1">
        <v>358394</v>
      </c>
      <c r="J18" s="1">
        <v>113593</v>
      </c>
      <c r="K18" s="34"/>
      <c r="L18" s="41">
        <f>IFERROR(B18/I18,0)</f>
        <v>9.3405581566655696E-2</v>
      </c>
      <c r="M18" s="42">
        <f>IFERROR(H18/G18,0)</f>
        <v>2.2148916116870875E-2</v>
      </c>
      <c r="N18" s="40">
        <f>D18*250</f>
        <v>185500</v>
      </c>
      <c r="O18" s="43">
        <f t="shared" si="0"/>
        <v>4.5412833074441394</v>
      </c>
    </row>
    <row r="19" spans="1:15" ht="15" thickBot="1" x14ac:dyDescent="0.35">
      <c r="A19" s="37" t="s">
        <v>45</v>
      </c>
      <c r="B19" s="1">
        <v>17893</v>
      </c>
      <c r="C19" s="2"/>
      <c r="D19" s="2">
        <v>294</v>
      </c>
      <c r="E19" s="2"/>
      <c r="F19" s="1">
        <v>6767</v>
      </c>
      <c r="G19" s="1">
        <v>6142</v>
      </c>
      <c r="H19" s="2">
        <v>101</v>
      </c>
      <c r="I19" s="1">
        <v>208482</v>
      </c>
      <c r="J19" s="1">
        <v>71562</v>
      </c>
      <c r="K19" s="35"/>
      <c r="L19" s="41">
        <f>IFERROR(B19/I19,0)</f>
        <v>8.5825155169271208E-2</v>
      </c>
      <c r="M19" s="42">
        <f>IFERROR(H19/G19,0)</f>
        <v>1.6444154998371867E-2</v>
      </c>
      <c r="N19" s="40">
        <f>D19*250</f>
        <v>73500</v>
      </c>
      <c r="O19" s="43">
        <f t="shared" si="0"/>
        <v>3.1077516347174874</v>
      </c>
    </row>
    <row r="20" spans="1:15" ht="15" thickBot="1" x14ac:dyDescent="0.35">
      <c r="A20" s="37" t="s">
        <v>38</v>
      </c>
      <c r="B20" s="1">
        <v>18245</v>
      </c>
      <c r="C20" s="2"/>
      <c r="D20" s="2">
        <v>612</v>
      </c>
      <c r="E20" s="2"/>
      <c r="F20" s="1">
        <v>12694</v>
      </c>
      <c r="G20" s="1">
        <v>4084</v>
      </c>
      <c r="H20" s="2">
        <v>137</v>
      </c>
      <c r="I20" s="1">
        <v>461756</v>
      </c>
      <c r="J20" s="1">
        <v>103355</v>
      </c>
      <c r="K20" s="34"/>
      <c r="L20" s="41">
        <f>IFERROR(B20/I20,0)</f>
        <v>3.9512209911728269E-2</v>
      </c>
      <c r="M20" s="42">
        <f>IFERROR(H20/G20,0)</f>
        <v>3.3545543584720859E-2</v>
      </c>
      <c r="N20" s="40">
        <f>D20*250</f>
        <v>153000</v>
      </c>
      <c r="O20" s="43">
        <f t="shared" si="0"/>
        <v>7.3858591394902717</v>
      </c>
    </row>
    <row r="21" spans="1:15" ht="15" thickBot="1" x14ac:dyDescent="0.35">
      <c r="A21" s="37" t="s">
        <v>14</v>
      </c>
      <c r="B21" s="1">
        <v>71994</v>
      </c>
      <c r="C21" s="2"/>
      <c r="D21" s="1">
        <v>3360</v>
      </c>
      <c r="E21" s="2"/>
      <c r="F21" s="1">
        <v>22300</v>
      </c>
      <c r="G21" s="1">
        <v>15487</v>
      </c>
      <c r="H21" s="2">
        <v>723</v>
      </c>
      <c r="I21" s="1">
        <v>880140</v>
      </c>
      <c r="J21" s="1">
        <v>189327</v>
      </c>
      <c r="K21" s="34"/>
      <c r="L21" s="41">
        <f>IFERROR(B21/I21,0)</f>
        <v>8.1798350262458241E-2</v>
      </c>
      <c r="M21" s="42">
        <f>IFERROR(H21/G21,0)</f>
        <v>4.6684315877833019E-2</v>
      </c>
      <c r="N21" s="40">
        <f>D21*250</f>
        <v>840000</v>
      </c>
      <c r="O21" s="43">
        <f t="shared" si="0"/>
        <v>10.66763896991416</v>
      </c>
    </row>
    <row r="22" spans="1:15" ht="15" thickBot="1" x14ac:dyDescent="0.35">
      <c r="A22" s="37" t="s">
        <v>39</v>
      </c>
      <c r="B22" s="1">
        <v>3486</v>
      </c>
      <c r="C22" s="2"/>
      <c r="D22" s="2">
        <v>111</v>
      </c>
      <c r="E22" s="2"/>
      <c r="F22" s="2">
        <v>474</v>
      </c>
      <c r="G22" s="1">
        <v>2593</v>
      </c>
      <c r="H22" s="2">
        <v>83</v>
      </c>
      <c r="I22" s="1">
        <v>120311</v>
      </c>
      <c r="J22" s="1">
        <v>89503</v>
      </c>
      <c r="K22" s="35"/>
      <c r="L22" s="41">
        <f>IFERROR(B22/I22,0)</f>
        <v>2.8974906700135483E-2</v>
      </c>
      <c r="M22" s="42">
        <f>IFERROR(H22/G22,0)</f>
        <v>3.2009255688391823E-2</v>
      </c>
      <c r="N22" s="40">
        <f>D22*250</f>
        <v>27750</v>
      </c>
      <c r="O22" s="43">
        <f t="shared" si="0"/>
        <v>6.9604130808950089</v>
      </c>
    </row>
    <row r="23" spans="1:15" ht="15" thickBot="1" x14ac:dyDescent="0.35">
      <c r="A23" s="37" t="s">
        <v>26</v>
      </c>
      <c r="B23" s="1">
        <v>71447</v>
      </c>
      <c r="C23" s="2"/>
      <c r="D23" s="1">
        <v>3288</v>
      </c>
      <c r="E23" s="2"/>
      <c r="F23" s="1">
        <v>63027</v>
      </c>
      <c r="G23" s="1">
        <v>11818</v>
      </c>
      <c r="H23" s="2">
        <v>544</v>
      </c>
      <c r="I23" s="1">
        <v>746274</v>
      </c>
      <c r="J23" s="1">
        <v>123439</v>
      </c>
      <c r="K23" s="35"/>
      <c r="L23" s="41">
        <f>IFERROR(B23/I23,0)</f>
        <v>9.5738294513811287E-2</v>
      </c>
      <c r="M23" s="42">
        <f>IFERROR(H23/G23,0)</f>
        <v>4.6031477407344729E-2</v>
      </c>
      <c r="N23" s="40">
        <f>D23*250</f>
        <v>822000</v>
      </c>
      <c r="O23" s="43">
        <f t="shared" si="0"/>
        <v>10.505031701820931</v>
      </c>
    </row>
    <row r="24" spans="1:15" ht="15" thickBot="1" x14ac:dyDescent="0.35">
      <c r="A24" s="37" t="s">
        <v>17</v>
      </c>
      <c r="B24" s="1">
        <v>110897</v>
      </c>
      <c r="C24" s="2"/>
      <c r="D24" s="1">
        <v>8268</v>
      </c>
      <c r="E24" s="2"/>
      <c r="F24" s="1">
        <v>8282</v>
      </c>
      <c r="G24" s="1">
        <v>16090</v>
      </c>
      <c r="H24" s="1">
        <v>1200</v>
      </c>
      <c r="I24" s="1">
        <v>998419</v>
      </c>
      <c r="J24" s="1">
        <v>144856</v>
      </c>
      <c r="K24" s="35"/>
      <c r="L24" s="41">
        <f>IFERROR(B24/I24,0)</f>
        <v>0.1110726057897536</v>
      </c>
      <c r="M24" s="42">
        <f>IFERROR(H24/G24,0)</f>
        <v>7.4580484773151032E-2</v>
      </c>
      <c r="N24" s="40">
        <f>D24*250</f>
        <v>2067000</v>
      </c>
      <c r="O24" s="43">
        <f t="shared" si="0"/>
        <v>17.638917193431745</v>
      </c>
    </row>
    <row r="25" spans="1:15" ht="15" thickBot="1" x14ac:dyDescent="0.35">
      <c r="A25" s="37" t="s">
        <v>11</v>
      </c>
      <c r="B25" s="1">
        <v>75063</v>
      </c>
      <c r="C25" s="2"/>
      <c r="D25" s="1">
        <v>6271</v>
      </c>
      <c r="E25" s="2"/>
      <c r="F25" s="1">
        <v>15951</v>
      </c>
      <c r="G25" s="1">
        <v>7516</v>
      </c>
      <c r="H25" s="2">
        <v>628</v>
      </c>
      <c r="I25" s="1">
        <v>1419511</v>
      </c>
      <c r="J25" s="1">
        <v>142138</v>
      </c>
      <c r="K25" s="35"/>
      <c r="L25" s="41">
        <f>IFERROR(B25/I25,0)</f>
        <v>5.2879477510213026E-2</v>
      </c>
      <c r="M25" s="42">
        <f>IFERROR(H25/G25,0)</f>
        <v>8.3555082490686536E-2</v>
      </c>
      <c r="N25" s="40">
        <f>D25*250</f>
        <v>1567750</v>
      </c>
      <c r="O25" s="43">
        <f t="shared" si="0"/>
        <v>19.885789270346244</v>
      </c>
    </row>
    <row r="26" spans="1:15" ht="15" thickBot="1" x14ac:dyDescent="0.35">
      <c r="A26" s="37" t="s">
        <v>32</v>
      </c>
      <c r="B26" s="1">
        <v>40163</v>
      </c>
      <c r="C26" s="2"/>
      <c r="D26" s="1">
        <v>1528</v>
      </c>
      <c r="E26" s="2"/>
      <c r="F26" s="1">
        <v>3442</v>
      </c>
      <c r="G26" s="1">
        <v>7122</v>
      </c>
      <c r="H26" s="2">
        <v>271</v>
      </c>
      <c r="I26" s="1">
        <v>705440</v>
      </c>
      <c r="J26" s="1">
        <v>125086</v>
      </c>
      <c r="K26" s="34"/>
      <c r="L26" s="41">
        <f>IFERROR(B26/I26,0)</f>
        <v>5.6933261510546611E-2</v>
      </c>
      <c r="M26" s="42">
        <f>IFERROR(H26/G26,0)</f>
        <v>3.8051109238977816E-2</v>
      </c>
      <c r="N26" s="40">
        <f>D26*250</f>
        <v>382000</v>
      </c>
      <c r="O26" s="43">
        <f t="shared" si="0"/>
        <v>8.5112416901127901</v>
      </c>
    </row>
    <row r="27" spans="1:15" ht="15" thickBot="1" x14ac:dyDescent="0.35">
      <c r="A27" s="37" t="s">
        <v>30</v>
      </c>
      <c r="B27" s="1">
        <v>33591</v>
      </c>
      <c r="C27" s="2"/>
      <c r="D27" s="1">
        <v>1204</v>
      </c>
      <c r="E27" s="2"/>
      <c r="F27" s="1">
        <v>10220</v>
      </c>
      <c r="G27" s="1">
        <v>11287</v>
      </c>
      <c r="H27" s="2">
        <v>405</v>
      </c>
      <c r="I27" s="1">
        <v>337291</v>
      </c>
      <c r="J27" s="1">
        <v>113331</v>
      </c>
      <c r="K27" s="6"/>
      <c r="L27" s="41">
        <f>IFERROR(B27/I27,0)</f>
        <v>9.9590561266087743E-2</v>
      </c>
      <c r="M27" s="42">
        <f>IFERROR(H27/G27,0)</f>
        <v>3.5881988127934791E-2</v>
      </c>
      <c r="N27" s="40">
        <f>D27*250</f>
        <v>301000</v>
      </c>
      <c r="O27" s="43">
        <f t="shared" si="0"/>
        <v>7.9607335298145339</v>
      </c>
    </row>
    <row r="28" spans="1:15" ht="15" thickBot="1" x14ac:dyDescent="0.35">
      <c r="A28" s="37" t="s">
        <v>35</v>
      </c>
      <c r="B28" s="1">
        <v>27183</v>
      </c>
      <c r="C28" s="2"/>
      <c r="D28" s="1">
        <v>1101</v>
      </c>
      <c r="E28" s="2"/>
      <c r="F28" s="1">
        <v>20267</v>
      </c>
      <c r="G28" s="1">
        <v>4429</v>
      </c>
      <c r="H28" s="2">
        <v>179</v>
      </c>
      <c r="I28" s="1">
        <v>503004</v>
      </c>
      <c r="J28" s="1">
        <v>81957</v>
      </c>
      <c r="K28" s="34"/>
      <c r="L28" s="41">
        <f>IFERROR(B28/I28,0)</f>
        <v>5.4041319750936373E-2</v>
      </c>
      <c r="M28" s="42">
        <f>IFERROR(H28/G28,0)</f>
        <v>4.0415443666741928E-2</v>
      </c>
      <c r="N28" s="40">
        <f>D28*250</f>
        <v>275250</v>
      </c>
      <c r="O28" s="43">
        <f t="shared" si="0"/>
        <v>9.1258139278225361</v>
      </c>
    </row>
    <row r="29" spans="1:15" ht="15" thickBot="1" x14ac:dyDescent="0.35">
      <c r="A29" s="37" t="s">
        <v>51</v>
      </c>
      <c r="B29" s="1">
        <v>1466</v>
      </c>
      <c r="C29" s="2"/>
      <c r="D29" s="2">
        <v>25</v>
      </c>
      <c r="E29" s="2"/>
      <c r="F29" s="2">
        <v>645</v>
      </c>
      <c r="G29" s="1">
        <v>1372</v>
      </c>
      <c r="H29" s="2">
        <v>23</v>
      </c>
      <c r="I29" s="1">
        <v>108765</v>
      </c>
      <c r="J29" s="1">
        <v>101766</v>
      </c>
      <c r="K29" s="35"/>
      <c r="L29" s="41">
        <f>IFERROR(B29/I29,0)</f>
        <v>1.3478600652783524E-2</v>
      </c>
      <c r="M29" s="42">
        <f>IFERROR(H29/G29,0)</f>
        <v>1.6763848396501458E-2</v>
      </c>
      <c r="N29" s="40">
        <f>D29*250</f>
        <v>6250</v>
      </c>
      <c r="O29" s="43">
        <f t="shared" si="0"/>
        <v>3.2633015006821284</v>
      </c>
    </row>
    <row r="30" spans="1:15" ht="15" thickBot="1" x14ac:dyDescent="0.35">
      <c r="A30" s="37" t="s">
        <v>50</v>
      </c>
      <c r="B30" s="1">
        <v>20623</v>
      </c>
      <c r="C30" s="2"/>
      <c r="D30" s="2">
        <v>284</v>
      </c>
      <c r="E30" s="2"/>
      <c r="F30" s="1">
        <v>5133</v>
      </c>
      <c r="G30" s="1">
        <v>10661</v>
      </c>
      <c r="H30" s="2">
        <v>147</v>
      </c>
      <c r="I30" s="1">
        <v>201249</v>
      </c>
      <c r="J30" s="1">
        <v>104036</v>
      </c>
      <c r="K30" s="34"/>
      <c r="L30" s="41">
        <f>IFERROR(B30/I30,0)</f>
        <v>0.1024750433542527</v>
      </c>
      <c r="M30" s="42">
        <f>IFERROR(H30/G30,0)</f>
        <v>1.3788575180564675E-2</v>
      </c>
      <c r="N30" s="40">
        <f>D30*250</f>
        <v>71000</v>
      </c>
      <c r="O30" s="43">
        <f t="shared" si="0"/>
        <v>2.4427580856325464</v>
      </c>
    </row>
    <row r="31" spans="1:15" ht="15" thickBot="1" x14ac:dyDescent="0.35">
      <c r="A31" s="37" t="s">
        <v>31</v>
      </c>
      <c r="B31" s="1">
        <v>24904</v>
      </c>
      <c r="C31" s="2"/>
      <c r="D31" s="2">
        <v>571</v>
      </c>
      <c r="E31" s="2"/>
      <c r="F31" s="1">
        <v>8193</v>
      </c>
      <c r="G31" s="1">
        <v>8085</v>
      </c>
      <c r="H31" s="2">
        <v>185</v>
      </c>
      <c r="I31" s="1">
        <v>408611</v>
      </c>
      <c r="J31" s="1">
        <v>132659</v>
      </c>
      <c r="K31" s="34"/>
      <c r="L31" s="41">
        <f>IFERROR(B31/I31,0)</f>
        <v>6.0947943153757483E-2</v>
      </c>
      <c r="M31" s="42">
        <f>IFERROR(H31/G31,0)</f>
        <v>2.2881880024737167E-2</v>
      </c>
      <c r="N31" s="40">
        <f>D31*250</f>
        <v>142750</v>
      </c>
      <c r="O31" s="43">
        <f t="shared" si="0"/>
        <v>4.7320109219402502</v>
      </c>
    </row>
    <row r="32" spans="1:15" ht="15" thickBot="1" x14ac:dyDescent="0.35">
      <c r="A32" s="37" t="s">
        <v>42</v>
      </c>
      <c r="B32" s="1">
        <v>5973</v>
      </c>
      <c r="C32" s="2"/>
      <c r="D32" s="2">
        <v>387</v>
      </c>
      <c r="E32" s="2"/>
      <c r="F32" s="2">
        <v>755</v>
      </c>
      <c r="G32" s="1">
        <v>4393</v>
      </c>
      <c r="H32" s="2">
        <v>285</v>
      </c>
      <c r="I32" s="1">
        <v>151982</v>
      </c>
      <c r="J32" s="1">
        <v>111775</v>
      </c>
      <c r="K32" s="34"/>
      <c r="L32" s="41">
        <f>IFERROR(B32/I32,0)</f>
        <v>3.9300706662631101E-2</v>
      </c>
      <c r="M32" s="42">
        <f>IFERROR(H32/G32,0)</f>
        <v>6.4875938993853854E-2</v>
      </c>
      <c r="N32" s="40">
        <f>D32*250</f>
        <v>96750</v>
      </c>
      <c r="O32" s="43">
        <f t="shared" si="0"/>
        <v>15.197890507282773</v>
      </c>
    </row>
    <row r="33" spans="1:15" ht="15" thickBot="1" x14ac:dyDescent="0.35">
      <c r="A33" s="37" t="s">
        <v>8</v>
      </c>
      <c r="B33" s="1">
        <v>177795</v>
      </c>
      <c r="C33" s="2"/>
      <c r="D33" s="1">
        <v>15522</v>
      </c>
      <c r="E33" s="2"/>
      <c r="F33" s="1">
        <v>92564</v>
      </c>
      <c r="G33" s="1">
        <v>20017</v>
      </c>
      <c r="H33" s="1">
        <v>1748</v>
      </c>
      <c r="I33" s="1">
        <v>1599417</v>
      </c>
      <c r="J33" s="1">
        <v>180070</v>
      </c>
      <c r="K33" s="35"/>
      <c r="L33" s="41">
        <f>IFERROR(B33/I33,0)</f>
        <v>0.11116237979213676</v>
      </c>
      <c r="M33" s="42">
        <f>IFERROR(H33/G33,0)</f>
        <v>8.7325773092871053E-2</v>
      </c>
      <c r="N33" s="40">
        <f>D33*250</f>
        <v>3880500</v>
      </c>
      <c r="O33" s="43">
        <f t="shared" si="0"/>
        <v>20.825698135493123</v>
      </c>
    </row>
    <row r="34" spans="1:15" ht="15" thickBot="1" x14ac:dyDescent="0.35">
      <c r="A34" s="37" t="s">
        <v>44</v>
      </c>
      <c r="B34" s="1">
        <v>14251</v>
      </c>
      <c r="C34" s="2"/>
      <c r="D34" s="2">
        <v>533</v>
      </c>
      <c r="E34" s="2"/>
      <c r="F34" s="1">
        <v>7600</v>
      </c>
      <c r="G34" s="1">
        <v>6796</v>
      </c>
      <c r="H34" s="2">
        <v>254</v>
      </c>
      <c r="I34" s="1">
        <v>395881</v>
      </c>
      <c r="J34" s="1">
        <v>188800</v>
      </c>
      <c r="K34" s="34"/>
      <c r="L34" s="41">
        <f>IFERROR(B34/I34,0)</f>
        <v>3.5998191375691178E-2</v>
      </c>
      <c r="M34" s="42">
        <f>IFERROR(H34/G34,0)</f>
        <v>3.7374926427310183E-2</v>
      </c>
      <c r="N34" s="40">
        <f>D34*250</f>
        <v>133250</v>
      </c>
      <c r="O34" s="43">
        <f t="shared" si="0"/>
        <v>8.3502210371202015</v>
      </c>
    </row>
    <row r="35" spans="1:15" ht="15" thickBot="1" x14ac:dyDescent="0.35">
      <c r="A35" s="37" t="s">
        <v>7</v>
      </c>
      <c r="B35" s="1">
        <v>425072</v>
      </c>
      <c r="C35" s="2"/>
      <c r="D35" s="1">
        <v>32343</v>
      </c>
      <c r="E35" s="2"/>
      <c r="F35" s="1">
        <v>244159</v>
      </c>
      <c r="G35" s="1">
        <v>21851</v>
      </c>
      <c r="H35" s="1">
        <v>1663</v>
      </c>
      <c r="I35" s="1">
        <v>4468203</v>
      </c>
      <c r="J35" s="1">
        <v>229686</v>
      </c>
      <c r="K35" s="35"/>
      <c r="L35" s="41">
        <f>IFERROR(B35/I35,0)</f>
        <v>9.513265176179328E-2</v>
      </c>
      <c r="M35" s="42">
        <f>IFERROR(H35/G35,0)</f>
        <v>7.6106356688481078E-2</v>
      </c>
      <c r="N35" s="40">
        <f>D35*250</f>
        <v>8085750</v>
      </c>
      <c r="O35" s="43">
        <f t="shared" si="0"/>
        <v>18.022071554936577</v>
      </c>
    </row>
    <row r="36" spans="1:15" ht="15" thickBot="1" x14ac:dyDescent="0.35">
      <c r="A36" s="37" t="s">
        <v>24</v>
      </c>
      <c r="B36" s="1">
        <v>79669</v>
      </c>
      <c r="C36" s="2"/>
      <c r="D36" s="1">
        <v>1491</v>
      </c>
      <c r="E36" s="2"/>
      <c r="F36" s="1">
        <v>22860</v>
      </c>
      <c r="G36" s="1">
        <v>7596</v>
      </c>
      <c r="H36" s="2">
        <v>142</v>
      </c>
      <c r="I36" s="1">
        <v>1121811</v>
      </c>
      <c r="J36" s="1">
        <v>106961</v>
      </c>
      <c r="K36" s="35"/>
      <c r="L36" s="41">
        <f>IFERROR(B36/I36,0)</f>
        <v>7.1018201818309853E-2</v>
      </c>
      <c r="M36" s="42">
        <f>IFERROR(H36/G36,0)</f>
        <v>1.8694049499736704E-2</v>
      </c>
      <c r="N36" s="40">
        <f>D36*250</f>
        <v>372750</v>
      </c>
      <c r="O36" s="43">
        <f t="shared" si="0"/>
        <v>3.6787332588585273</v>
      </c>
    </row>
    <row r="37" spans="1:15" ht="15" thickBot="1" x14ac:dyDescent="0.35">
      <c r="A37" s="37" t="s">
        <v>53</v>
      </c>
      <c r="B37" s="1">
        <v>4070</v>
      </c>
      <c r="C37" s="2"/>
      <c r="D37" s="2">
        <v>85</v>
      </c>
      <c r="E37" s="2"/>
      <c r="F37" s="2">
        <v>521</v>
      </c>
      <c r="G37" s="1">
        <v>5341</v>
      </c>
      <c r="H37" s="2">
        <v>112</v>
      </c>
      <c r="I37" s="1">
        <v>117849</v>
      </c>
      <c r="J37" s="1">
        <v>154645</v>
      </c>
      <c r="K37" s="35"/>
      <c r="L37" s="41">
        <f>IFERROR(B37/I37,0)</f>
        <v>3.4535719437585384E-2</v>
      </c>
      <c r="M37" s="42">
        <f>IFERROR(H37/G37,0)</f>
        <v>2.0969855832241154E-2</v>
      </c>
      <c r="N37" s="40">
        <f>D37*250</f>
        <v>21250</v>
      </c>
      <c r="O37" s="43">
        <f t="shared" si="0"/>
        <v>4.2211302211302213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10765</v>
      </c>
      <c r="J38" s="2"/>
      <c r="K38" s="35"/>
      <c r="L38" s="41">
        <f>IFERROR(B38/I38,0)</f>
        <v>2.879702740362285E-3</v>
      </c>
      <c r="M38" s="42">
        <f>IFERROR(H38/G38,0)</f>
        <v>0</v>
      </c>
      <c r="N38" s="40">
        <f>D38*250</f>
        <v>500</v>
      </c>
      <c r="O38" s="43">
        <f t="shared" si="0"/>
        <v>15.129032258064516</v>
      </c>
    </row>
    <row r="39" spans="1:15" ht="15" thickBot="1" x14ac:dyDescent="0.35">
      <c r="A39" s="37" t="s">
        <v>21</v>
      </c>
      <c r="B39" s="1">
        <v>61331</v>
      </c>
      <c r="C39" s="2"/>
      <c r="D39" s="1">
        <v>3006</v>
      </c>
      <c r="E39" s="2"/>
      <c r="F39" s="1">
        <v>16214</v>
      </c>
      <c r="G39" s="1">
        <v>5247</v>
      </c>
      <c r="H39" s="2">
        <v>257</v>
      </c>
      <c r="I39" s="1">
        <v>911905</v>
      </c>
      <c r="J39" s="1">
        <v>78013</v>
      </c>
      <c r="K39" s="34"/>
      <c r="L39" s="41">
        <f>IFERROR(B39/I39,0)</f>
        <v>6.7255909332660749E-2</v>
      </c>
      <c r="M39" s="42">
        <f>IFERROR(H39/G39,0)</f>
        <v>4.8980369735086716E-2</v>
      </c>
      <c r="N39" s="40">
        <f>D39*250</f>
        <v>751500</v>
      </c>
      <c r="O39" s="43">
        <f t="shared" si="0"/>
        <v>11.25318354502617</v>
      </c>
    </row>
    <row r="40" spans="1:15" ht="15" thickBot="1" x14ac:dyDescent="0.35">
      <c r="A40" s="37" t="s">
        <v>46</v>
      </c>
      <c r="B40" s="1">
        <v>18496</v>
      </c>
      <c r="C40" s="2"/>
      <c r="D40" s="2">
        <v>410</v>
      </c>
      <c r="E40" s="2"/>
      <c r="F40" s="1">
        <v>3986</v>
      </c>
      <c r="G40" s="1">
        <v>4674</v>
      </c>
      <c r="H40" s="2">
        <v>104</v>
      </c>
      <c r="I40" s="1">
        <v>404600</v>
      </c>
      <c r="J40" s="1">
        <v>102250</v>
      </c>
      <c r="K40" s="35"/>
      <c r="L40" s="41">
        <f>IFERROR(B40/I40,0)</f>
        <v>4.5714285714285714E-2</v>
      </c>
      <c r="M40" s="42">
        <f>IFERROR(H40/G40,0)</f>
        <v>2.2250748823277707E-2</v>
      </c>
      <c r="N40" s="40">
        <f>D40*250</f>
        <v>102500</v>
      </c>
      <c r="O40" s="43">
        <f t="shared" si="0"/>
        <v>4.5417387543252596</v>
      </c>
    </row>
    <row r="41" spans="1:15" ht="15" thickBot="1" x14ac:dyDescent="0.35">
      <c r="A41" s="37" t="s">
        <v>37</v>
      </c>
      <c r="B41" s="1">
        <v>11188</v>
      </c>
      <c r="C41" s="2"/>
      <c r="D41" s="2">
        <v>230</v>
      </c>
      <c r="E41" s="2"/>
      <c r="F41" s="1">
        <v>7981</v>
      </c>
      <c r="G41" s="1">
        <v>2653</v>
      </c>
      <c r="H41" s="2">
        <v>55</v>
      </c>
      <c r="I41" s="1">
        <v>281519</v>
      </c>
      <c r="J41" s="1">
        <v>66746</v>
      </c>
      <c r="K41" s="35"/>
      <c r="L41" s="41">
        <f>IFERROR(B41/I41,0)</f>
        <v>3.9741544975649953E-2</v>
      </c>
      <c r="M41" s="42">
        <f>IFERROR(H41/G41,0)</f>
        <v>2.0731247644176404E-2</v>
      </c>
      <c r="N41" s="40">
        <f>D41*250</f>
        <v>57500</v>
      </c>
      <c r="O41" s="43">
        <f t="shared" si="0"/>
        <v>4.1394351090454062</v>
      </c>
    </row>
    <row r="42" spans="1:15" ht="15" thickBot="1" x14ac:dyDescent="0.35">
      <c r="A42" s="37" t="s">
        <v>19</v>
      </c>
      <c r="B42" s="1">
        <v>97634</v>
      </c>
      <c r="C42" s="2"/>
      <c r="D42" s="1">
        <v>6904</v>
      </c>
      <c r="E42" s="2"/>
      <c r="F42" s="1">
        <v>19223</v>
      </c>
      <c r="G42" s="1">
        <v>7626</v>
      </c>
      <c r="H42" s="2">
        <v>539</v>
      </c>
      <c r="I42" s="1">
        <v>880664</v>
      </c>
      <c r="J42" s="1">
        <v>68791</v>
      </c>
      <c r="K42" s="35"/>
      <c r="L42" s="41">
        <f>IFERROR(B42/I42,0)</f>
        <v>0.11086407528864584</v>
      </c>
      <c r="M42" s="42">
        <f>IFERROR(H42/G42,0)</f>
        <v>7.067925517964857E-2</v>
      </c>
      <c r="N42" s="40">
        <f>D42*250</f>
        <v>1726000</v>
      </c>
      <c r="O42" s="43">
        <f t="shared" si="0"/>
        <v>16.678267816539321</v>
      </c>
    </row>
    <row r="43" spans="1:15" ht="15" thickBot="1" x14ac:dyDescent="0.35">
      <c r="A43" s="3" t="s">
        <v>65</v>
      </c>
      <c r="B43" s="1">
        <v>8862</v>
      </c>
      <c r="C43" s="2"/>
      <c r="D43" s="2">
        <v>159</v>
      </c>
      <c r="E43" s="2"/>
      <c r="F43" s="1">
        <v>7344</v>
      </c>
      <c r="G43" s="1">
        <v>2617</v>
      </c>
      <c r="H43" s="2">
        <v>47</v>
      </c>
      <c r="I43" s="1">
        <v>359473</v>
      </c>
      <c r="J43" s="1">
        <v>106135</v>
      </c>
      <c r="K43" s="34"/>
      <c r="L43" s="41">
        <f>IFERROR(B43/I43,0)</f>
        <v>2.4652755561613806E-2</v>
      </c>
      <c r="M43" s="42">
        <f>IFERROR(H43/G43,0)</f>
        <v>1.795949560565533E-2</v>
      </c>
      <c r="N43" s="40">
        <f>D43*250</f>
        <v>39750</v>
      </c>
      <c r="O43" s="43">
        <f t="shared" si="0"/>
        <v>3.4854434664861205</v>
      </c>
    </row>
    <row r="44" spans="1:15" ht="15" thickBot="1" x14ac:dyDescent="0.35">
      <c r="A44" s="37" t="s">
        <v>40</v>
      </c>
      <c r="B44" s="1">
        <v>17243</v>
      </c>
      <c r="C44" s="2"/>
      <c r="D44" s="2">
        <v>974</v>
      </c>
      <c r="E44" s="2"/>
      <c r="F44" s="1">
        <v>14585</v>
      </c>
      <c r="G44" s="1">
        <v>16277</v>
      </c>
      <c r="H44" s="2">
        <v>919</v>
      </c>
      <c r="I44" s="1">
        <v>264216</v>
      </c>
      <c r="J44" s="1">
        <v>249411</v>
      </c>
      <c r="K44" s="35"/>
      <c r="L44" s="41">
        <f>IFERROR(B44/I44,0)</f>
        <v>6.5260998576921914E-2</v>
      </c>
      <c r="M44" s="42">
        <f>IFERROR(H44/G44,0)</f>
        <v>5.6460035633101924E-2</v>
      </c>
      <c r="N44" s="40">
        <f>D44*250</f>
        <v>243500</v>
      </c>
      <c r="O44" s="43">
        <f t="shared" si="0"/>
        <v>13.121672562779098</v>
      </c>
    </row>
    <row r="45" spans="1:15" ht="15" thickBot="1" x14ac:dyDescent="0.35">
      <c r="A45" s="37" t="s">
        <v>25</v>
      </c>
      <c r="B45" s="1">
        <v>50691</v>
      </c>
      <c r="C45" s="2"/>
      <c r="D45" s="2">
        <v>905</v>
      </c>
      <c r="E45" s="2"/>
      <c r="F45" s="1">
        <v>30605</v>
      </c>
      <c r="G45" s="1">
        <v>9845</v>
      </c>
      <c r="H45" s="2">
        <v>176</v>
      </c>
      <c r="I45" s="1">
        <v>507870</v>
      </c>
      <c r="J45" s="1">
        <v>98640</v>
      </c>
      <c r="K45" s="35"/>
      <c r="L45" s="41">
        <f>IFERROR(B45/I45,0)</f>
        <v>9.9810975249571735E-2</v>
      </c>
      <c r="M45" s="42">
        <f>IFERROR(H45/G45,0)</f>
        <v>1.7877094972067038E-2</v>
      </c>
      <c r="N45" s="40">
        <f>D45*250</f>
        <v>226250</v>
      </c>
      <c r="O45" s="43">
        <f t="shared" si="0"/>
        <v>3.4633169596180782</v>
      </c>
    </row>
    <row r="46" spans="1:15" ht="15" thickBot="1" x14ac:dyDescent="0.35">
      <c r="A46" s="37" t="s">
        <v>54</v>
      </c>
      <c r="B46" s="1">
        <v>7336</v>
      </c>
      <c r="C46" s="2"/>
      <c r="D46" s="2">
        <v>101</v>
      </c>
      <c r="E46" s="2"/>
      <c r="F46" s="2">
        <v>904</v>
      </c>
      <c r="G46" s="1">
        <v>8292</v>
      </c>
      <c r="H46" s="2">
        <v>114</v>
      </c>
      <c r="I46" s="1">
        <v>87310</v>
      </c>
      <c r="J46" s="1">
        <v>98693</v>
      </c>
      <c r="K46" s="34"/>
      <c r="L46" s="41">
        <f>IFERROR(B46/I46,0)</f>
        <v>8.4022448745848133E-2</v>
      </c>
      <c r="M46" s="42">
        <f>IFERROR(H46/G46,0)</f>
        <v>1.3748191027496382E-2</v>
      </c>
      <c r="N46" s="40">
        <f>D46*250</f>
        <v>25250</v>
      </c>
      <c r="O46" s="43">
        <f t="shared" si="0"/>
        <v>2.441930207197383</v>
      </c>
    </row>
    <row r="47" spans="1:15" ht="15" thickBot="1" x14ac:dyDescent="0.35">
      <c r="A47" s="37" t="s">
        <v>20</v>
      </c>
      <c r="B47" s="1">
        <v>57591</v>
      </c>
      <c r="C47" s="2"/>
      <c r="D47" s="2">
        <v>710</v>
      </c>
      <c r="E47" s="2"/>
      <c r="F47" s="1">
        <v>23272</v>
      </c>
      <c r="G47" s="1">
        <v>8433</v>
      </c>
      <c r="H47" s="2">
        <v>104</v>
      </c>
      <c r="I47" s="1">
        <v>972276</v>
      </c>
      <c r="J47" s="1">
        <v>142371</v>
      </c>
      <c r="K47" s="35"/>
      <c r="L47" s="41">
        <f>IFERROR(B47/I47,0)</f>
        <v>5.9233180701776036E-2</v>
      </c>
      <c r="M47" s="42">
        <f>IFERROR(H47/G47,0)</f>
        <v>1.2332503260998459E-2</v>
      </c>
      <c r="N47" s="40">
        <f>D47*250</f>
        <v>177500</v>
      </c>
      <c r="O47" s="43">
        <f t="shared" si="0"/>
        <v>2.0820787970342587</v>
      </c>
    </row>
    <row r="48" spans="1:15" ht="15" thickBot="1" x14ac:dyDescent="0.35">
      <c r="A48" s="37" t="s">
        <v>15</v>
      </c>
      <c r="B48" s="1">
        <v>241013</v>
      </c>
      <c r="C48" s="2"/>
      <c r="D48" s="1">
        <v>3046</v>
      </c>
      <c r="E48" s="2"/>
      <c r="F48" s="1">
        <v>119641</v>
      </c>
      <c r="G48" s="1">
        <v>8312</v>
      </c>
      <c r="H48" s="2">
        <v>105</v>
      </c>
      <c r="I48" s="1">
        <v>2603903</v>
      </c>
      <c r="J48" s="1">
        <v>89803</v>
      </c>
      <c r="K48" s="34"/>
      <c r="L48" s="41">
        <f>IFERROR(B48/I48,0)</f>
        <v>9.2558363349172376E-2</v>
      </c>
      <c r="M48" s="42">
        <f>IFERROR(H48/G48,0)</f>
        <v>1.2632338787295477E-2</v>
      </c>
      <c r="N48" s="40">
        <f>D48*250</f>
        <v>761500</v>
      </c>
      <c r="O48" s="43">
        <f t="shared" si="0"/>
        <v>2.1595806035359089</v>
      </c>
    </row>
    <row r="49" spans="1:15" ht="15" thickBot="1" x14ac:dyDescent="0.35">
      <c r="A49" s="54" t="s">
        <v>66</v>
      </c>
      <c r="B49" s="48">
        <v>144</v>
      </c>
      <c r="C49" s="48"/>
      <c r="D49" s="48">
        <v>6</v>
      </c>
      <c r="E49" s="48"/>
      <c r="F49" s="48">
        <v>57</v>
      </c>
      <c r="G49" s="48"/>
      <c r="H49" s="48"/>
      <c r="I49" s="49">
        <v>3610</v>
      </c>
      <c r="J49" s="48"/>
      <c r="K49" s="34"/>
      <c r="L49" s="41">
        <f>IFERROR(B49/I49,0)</f>
        <v>3.9889196675900275E-2</v>
      </c>
      <c r="M49" s="42">
        <f>IFERROR(H49/G49,0)</f>
        <v>0</v>
      </c>
      <c r="N49" s="40">
        <f>D49*250</f>
        <v>1500</v>
      </c>
      <c r="O49" s="43">
        <f t="shared" si="0"/>
        <v>9.4166666666666661</v>
      </c>
    </row>
    <row r="50" spans="1:15" ht="15" thickBot="1" x14ac:dyDescent="0.35">
      <c r="A50" s="37" t="s">
        <v>28</v>
      </c>
      <c r="B50" s="1">
        <v>27356</v>
      </c>
      <c r="C50" s="2"/>
      <c r="D50" s="2">
        <v>205</v>
      </c>
      <c r="E50" s="2"/>
      <c r="F50" s="1">
        <v>11490</v>
      </c>
      <c r="G50" s="1">
        <v>8533</v>
      </c>
      <c r="H50" s="2">
        <v>64</v>
      </c>
      <c r="I50" s="1">
        <v>388733</v>
      </c>
      <c r="J50" s="1">
        <v>121253</v>
      </c>
      <c r="K50" s="6"/>
      <c r="L50" s="41">
        <f>IFERROR(B50/I50,0)</f>
        <v>7.0372209202717542E-2</v>
      </c>
      <c r="M50" s="42">
        <f>IFERROR(H50/G50,0)</f>
        <v>7.5002929801945388E-3</v>
      </c>
      <c r="N50" s="40">
        <f>D50*250</f>
        <v>51250</v>
      </c>
      <c r="O50" s="43">
        <f t="shared" si="0"/>
        <v>0.87344641029390258</v>
      </c>
    </row>
    <row r="51" spans="1:15" ht="15" thickBot="1" x14ac:dyDescent="0.35">
      <c r="A51" s="37" t="s">
        <v>48</v>
      </c>
      <c r="B51" s="1">
        <v>1272</v>
      </c>
      <c r="C51" s="2"/>
      <c r="D51" s="2">
        <v>56</v>
      </c>
      <c r="E51" s="2"/>
      <c r="F51" s="2">
        <v>162</v>
      </c>
      <c r="G51" s="1">
        <v>2038</v>
      </c>
      <c r="H51" s="2">
        <v>90</v>
      </c>
      <c r="I51" s="1">
        <v>72749</v>
      </c>
      <c r="J51" s="1">
        <v>116587</v>
      </c>
      <c r="K51" s="35"/>
      <c r="L51" s="41">
        <f>IFERROR(B51/I51,0)</f>
        <v>1.7484776423043615E-2</v>
      </c>
      <c r="M51" s="42">
        <f>IFERROR(H51/G51,0)</f>
        <v>4.4160942100098133E-2</v>
      </c>
      <c r="N51" s="40">
        <f>D51*250</f>
        <v>14000</v>
      </c>
      <c r="O51" s="43">
        <f t="shared" ref="O51" si="1">ABS(N51-B51)/B51</f>
        <v>10.0062893081761</v>
      </c>
    </row>
    <row r="52" spans="1:15" ht="15" thickBot="1" x14ac:dyDescent="0.35">
      <c r="A52" s="37" t="s">
        <v>29</v>
      </c>
      <c r="B52" s="1">
        <v>67988</v>
      </c>
      <c r="C52" s="2"/>
      <c r="D52" s="1">
        <v>1937</v>
      </c>
      <c r="E52" s="2"/>
      <c r="F52" s="1">
        <v>56862</v>
      </c>
      <c r="G52" s="1">
        <v>7965</v>
      </c>
      <c r="H52" s="2">
        <v>227</v>
      </c>
      <c r="I52" s="1">
        <v>829793</v>
      </c>
      <c r="J52" s="1">
        <v>97216</v>
      </c>
      <c r="K52" s="35"/>
      <c r="L52" s="41">
        <f>IFERROR(B52/I52,0)</f>
        <v>8.1933687076174419E-2</v>
      </c>
      <c r="M52" s="42">
        <f>IFERROR(H52/G52,0)</f>
        <v>2.8499686126804771E-2</v>
      </c>
      <c r="N52" s="40">
        <f>D52*250</f>
        <v>484250</v>
      </c>
      <c r="O52" s="43">
        <f t="shared" si="0"/>
        <v>6.1225804553744778</v>
      </c>
    </row>
    <row r="53" spans="1:15" ht="15" thickBot="1" x14ac:dyDescent="0.35">
      <c r="A53" s="37" t="s">
        <v>9</v>
      </c>
      <c r="B53" s="1">
        <v>39686</v>
      </c>
      <c r="C53" s="2"/>
      <c r="D53" s="1">
        <v>1409</v>
      </c>
      <c r="E53" s="2"/>
      <c r="F53" s="1">
        <v>25609</v>
      </c>
      <c r="G53" s="1">
        <v>5212</v>
      </c>
      <c r="H53" s="2">
        <v>185</v>
      </c>
      <c r="I53" s="1">
        <v>660330</v>
      </c>
      <c r="J53" s="1">
        <v>86716</v>
      </c>
      <c r="K53" s="35"/>
      <c r="L53" s="41">
        <f>IFERROR(B53/I53,0)</f>
        <v>6.0100252903851105E-2</v>
      </c>
      <c r="M53" s="42">
        <f>IFERROR(H53/G53,0)</f>
        <v>3.5495011511895623E-2</v>
      </c>
      <c r="N53" s="40">
        <f>D53*250</f>
        <v>352250</v>
      </c>
      <c r="O53" s="43">
        <f t="shared" si="0"/>
        <v>7.8759260192511213</v>
      </c>
    </row>
    <row r="54" spans="1:15" ht="15" thickBot="1" x14ac:dyDescent="0.35">
      <c r="A54" s="37" t="s">
        <v>56</v>
      </c>
      <c r="B54" s="1">
        <v>3826</v>
      </c>
      <c r="C54" s="2"/>
      <c r="D54" s="2">
        <v>95</v>
      </c>
      <c r="E54" s="2"/>
      <c r="F54" s="1">
        <v>1013</v>
      </c>
      <c r="G54" s="1">
        <v>2135</v>
      </c>
      <c r="H54" s="2">
        <v>53</v>
      </c>
      <c r="I54" s="1">
        <v>197081</v>
      </c>
      <c r="J54" s="1">
        <v>109969</v>
      </c>
      <c r="K54" s="35"/>
      <c r="L54" s="41">
        <f>IFERROR(B54/I54,0)</f>
        <v>1.9413337663194322E-2</v>
      </c>
      <c r="M54" s="42">
        <f>IFERROR(H54/G54,0)</f>
        <v>2.4824355971896955E-2</v>
      </c>
      <c r="N54" s="40">
        <f>D54*250</f>
        <v>23750</v>
      </c>
      <c r="O54" s="43">
        <f t="shared" si="0"/>
        <v>5.2075274438055414</v>
      </c>
    </row>
    <row r="55" spans="1:15" ht="15" thickBot="1" x14ac:dyDescent="0.35">
      <c r="A55" s="37" t="s">
        <v>22</v>
      </c>
      <c r="B55" s="1">
        <v>33908</v>
      </c>
      <c r="C55" s="2"/>
      <c r="D55" s="2">
        <v>809</v>
      </c>
      <c r="E55" s="2"/>
      <c r="F55" s="1">
        <v>6307</v>
      </c>
      <c r="G55" s="1">
        <v>5824</v>
      </c>
      <c r="H55" s="2">
        <v>139</v>
      </c>
      <c r="I55" s="1">
        <v>657462</v>
      </c>
      <c r="J55" s="1">
        <v>112919</v>
      </c>
      <c r="K55" s="35"/>
      <c r="L55" s="41">
        <f>IFERROR(B55/I55,0)</f>
        <v>5.1574083369076845E-2</v>
      </c>
      <c r="M55" s="42">
        <f>IFERROR(H55/G55,0)</f>
        <v>2.386675824175824E-2</v>
      </c>
      <c r="N55" s="40">
        <f>D55*250</f>
        <v>202250</v>
      </c>
      <c r="O55" s="43">
        <f t="shared" si="0"/>
        <v>4.9646691046360738</v>
      </c>
    </row>
    <row r="56" spans="1:15" ht="15" thickBot="1" x14ac:dyDescent="0.35">
      <c r="A56" s="47" t="s">
        <v>55</v>
      </c>
      <c r="B56" s="29">
        <v>1774</v>
      </c>
      <c r="C56" s="13"/>
      <c r="D56" s="13">
        <v>21</v>
      </c>
      <c r="E56" s="13"/>
      <c r="F56" s="13">
        <v>440</v>
      </c>
      <c r="G56" s="29">
        <v>3065</v>
      </c>
      <c r="H56" s="13">
        <v>36</v>
      </c>
      <c r="I56" s="29">
        <v>53600</v>
      </c>
      <c r="J56" s="29">
        <v>92612</v>
      </c>
      <c r="K56" s="57"/>
      <c r="L56" s="41">
        <f>IFERROR(B56/I56,0)</f>
        <v>3.3097014925373133E-2</v>
      </c>
      <c r="M56" s="42">
        <f>IFERROR(H56/G56,0)</f>
        <v>1.1745513866231648E-2</v>
      </c>
      <c r="N56" s="40">
        <f>D56*250</f>
        <v>5250</v>
      </c>
      <c r="O56" s="43">
        <f t="shared" si="0"/>
        <v>1.9594137542277339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0195B5E7-6547-4560-91CD-E8C1F8589C8B}"/>
    <hyperlink ref="A6" r:id="rId2" display="https://www.worldometers.info/coronavirus/usa/california/" xr:uid="{408F4A98-2691-4613-8ABA-7466C78F3F22}"/>
    <hyperlink ref="A48" r:id="rId3" display="https://www.worldometers.info/coronavirus/usa/texas/" xr:uid="{AEB25AE0-E66B-4251-849A-137E4304E3A5}"/>
    <hyperlink ref="A11" r:id="rId4" display="https://www.worldometers.info/coronavirus/usa/florida/" xr:uid="{57C1F61D-5C03-4B05-AB26-C73C1FB6E3A1}"/>
    <hyperlink ref="A33" r:id="rId5" display="https://www.worldometers.info/coronavirus/usa/new-jersey/" xr:uid="{407C3B01-C0FD-4AAD-A1F6-E4F5D20453AE}"/>
    <hyperlink ref="A16" r:id="rId6" display="https://www.worldometers.info/coronavirus/usa/illinois/" xr:uid="{7674FBBF-9BCD-4A7E-BC43-EEEA16BC7CE6}"/>
    <hyperlink ref="A4" r:id="rId7" display="https://www.worldometers.info/coronavirus/usa/arizona/" xr:uid="{D82C064B-1DC0-4774-A65E-D1AFB1826677}"/>
    <hyperlink ref="A24" r:id="rId8" display="https://www.worldometers.info/coronavirus/usa/massachusetts/" xr:uid="{95C1E097-FE37-4D2F-B15E-CCCDF4D3D5E0}"/>
    <hyperlink ref="A12" r:id="rId9" display="https://www.worldometers.info/coronavirus/usa/georgia/" xr:uid="{B144EA36-7514-48A4-8AB7-478DA5D46AE1}"/>
    <hyperlink ref="A42" r:id="rId10" display="https://www.worldometers.info/coronavirus/usa/pennsylvania/" xr:uid="{716E5D44-1619-4E9C-896E-00DEECDDBDC6}"/>
    <hyperlink ref="A36" r:id="rId11" display="https://www.worldometers.info/coronavirus/usa/north-carolina/" xr:uid="{F2FE38E3-A17B-4CC9-89F2-A240F25B12A3}"/>
    <hyperlink ref="A25" r:id="rId12" display="https://www.worldometers.info/coronavirus/usa/michigan/" xr:uid="{73C31773-3723-4323-B9B5-BF1110A7A3B2}"/>
    <hyperlink ref="A21" r:id="rId13" display="https://www.worldometers.info/coronavirus/usa/louisiana/" xr:uid="{69638F8F-0D73-4F18-9FCC-F2E555D7F5F9}"/>
    <hyperlink ref="A23" r:id="rId14" display="https://www.worldometers.info/coronavirus/usa/maryland/" xr:uid="{1FCE46FE-5CE7-4953-88AD-9EA424596E0A}"/>
    <hyperlink ref="A52" r:id="rId15" display="https://www.worldometers.info/coronavirus/usa/virginia/" xr:uid="{990C6A18-036F-4A07-9AA9-B5A0C712B5F7}"/>
    <hyperlink ref="A39" r:id="rId16" display="https://www.worldometers.info/coronavirus/usa/ohio/" xr:uid="{164FE949-BD7A-481C-9410-8E644E467868}"/>
    <hyperlink ref="A47" r:id="rId17" display="https://www.worldometers.info/coronavirus/usa/tennessee/" xr:uid="{AD8CC2FE-0FF0-4640-8833-174B4DBF5E92}"/>
    <hyperlink ref="A45" r:id="rId18" display="https://www.worldometers.info/coronavirus/usa/south-carolina/" xr:uid="{BDBA9110-5A74-458C-923E-1FB6E64169C8}"/>
    <hyperlink ref="A17" r:id="rId19" display="https://www.worldometers.info/coronavirus/usa/indiana/" xr:uid="{4B4B109F-7882-49E6-9814-21CA34240FD1}"/>
    <hyperlink ref="A2" r:id="rId20" display="https://www.worldometers.info/coronavirus/usa/alabama/" xr:uid="{61E38626-688A-4D00-B939-DA7E47A0F04C}"/>
    <hyperlink ref="A8" r:id="rId21" display="https://www.worldometers.info/coronavirus/usa/connecticut/" xr:uid="{58B657D2-7E6E-496C-8A4E-6F23470CC556}"/>
    <hyperlink ref="A26" r:id="rId22" display="https://www.worldometers.info/coronavirus/usa/minnesota/" xr:uid="{A647902D-ED46-4A45-AB35-377200E2255F}"/>
    <hyperlink ref="A53" r:id="rId23" display="https://www.worldometers.info/coronavirus/usa/washington/" xr:uid="{29F3910E-6E54-4ACD-9073-DCE84FEFDE8A}"/>
    <hyperlink ref="A7" r:id="rId24" display="https://www.worldometers.info/coronavirus/usa/colorado/" xr:uid="{47684BD0-5ED9-43FF-99CF-E0B87D9A70A6}"/>
    <hyperlink ref="A55" r:id="rId25" display="https://www.worldometers.info/coronavirus/usa/wisconsin/" xr:uid="{604E1009-5788-49AA-8CB7-45528EE813DF}"/>
    <hyperlink ref="A27" r:id="rId26" display="https://www.worldometers.info/coronavirus/usa/mississippi/" xr:uid="{78B7FD90-A89D-487A-B22D-E4A923567AA1}"/>
    <hyperlink ref="A18" r:id="rId27" display="https://www.worldometers.info/coronavirus/usa/iowa/" xr:uid="{51C0564B-533E-456B-8C73-26D963947574}"/>
    <hyperlink ref="A50" r:id="rId28" display="https://www.worldometers.info/coronavirus/usa/utah/" xr:uid="{F096938B-5898-4C8A-A282-8A944826E5A2}"/>
    <hyperlink ref="A28" r:id="rId29" display="https://www.worldometers.info/coronavirus/usa/missouri/" xr:uid="{CAACD68B-DEED-4063-A82E-67477C515C7C}"/>
    <hyperlink ref="A5" r:id="rId30" display="https://www.worldometers.info/coronavirus/usa/arkansas/" xr:uid="{2EE5A0B9-BE68-41D0-ADED-8ED8BDEC9345}"/>
    <hyperlink ref="A31" r:id="rId31" display="https://www.worldometers.info/coronavirus/usa/nevada/" xr:uid="{1C618C05-20D4-423C-AE70-213C78CBDC7B}"/>
    <hyperlink ref="A30" r:id="rId32" display="https://www.worldometers.info/coronavirus/usa/nebraska/" xr:uid="{DCFA9079-9EF3-4FA4-90BD-081F267DCD13}"/>
    <hyperlink ref="A40" r:id="rId33" display="https://www.worldometers.info/coronavirus/usa/oklahoma/" xr:uid="{EB7BDD79-4EA7-4253-BFCC-660B808D6E01}"/>
    <hyperlink ref="A20" r:id="rId34" display="https://www.worldometers.info/coronavirus/usa/kentucky/" xr:uid="{FEB6EACA-2C38-43D8-A247-C89EC6C8EC2D}"/>
    <hyperlink ref="A19" r:id="rId35" display="https://www.worldometers.info/coronavirus/usa/kansas/" xr:uid="{43691E05-DF03-4E70-98A6-E02E8FBCB54D}"/>
    <hyperlink ref="A44" r:id="rId36" display="https://www.worldometers.info/coronavirus/usa/rhode-island/" xr:uid="{05CE6912-E9A7-4770-9705-59E21498DBA9}"/>
    <hyperlink ref="A34" r:id="rId37" display="https://www.worldometers.info/coronavirus/usa/new-mexico/" xr:uid="{51E6A487-577D-4D6A-A76C-1432D3E1DD1C}"/>
    <hyperlink ref="A9" r:id="rId38" display="https://www.worldometers.info/coronavirus/usa/delaware/" xr:uid="{20CEF252-8E42-49ED-9917-0DCD989A6DE2}"/>
    <hyperlink ref="A41" r:id="rId39" display="https://www.worldometers.info/coronavirus/usa/oregon/" xr:uid="{7CD86DDA-8DFD-495D-A324-6FB73659075F}"/>
    <hyperlink ref="A10" r:id="rId40" display="https://www.worldometers.info/coronavirus/usa/district-of-columbia/" xr:uid="{3A7F43FE-D264-4A5F-8F71-8CE6D948699C}"/>
    <hyperlink ref="A15" r:id="rId41" display="https://www.worldometers.info/coronavirus/usa/idaho/" xr:uid="{3DDCB5BE-D709-4912-B15E-9D12D21D807B}"/>
    <hyperlink ref="A46" r:id="rId42" display="https://www.worldometers.info/coronavirus/usa/south-dakota/" xr:uid="{B57874B4-724F-401B-99F6-C13867B12BE4}"/>
    <hyperlink ref="A32" r:id="rId43" display="https://www.worldometers.info/coronavirus/usa/new-hampshire/" xr:uid="{ADF9CAD0-AC2B-4C94-A176-9FC6AF289BEF}"/>
    <hyperlink ref="A37" r:id="rId44" display="https://www.worldometers.info/coronavirus/usa/north-dakota/" xr:uid="{E8030741-8901-44A1-BEDF-18EAFA5A4BC7}"/>
    <hyperlink ref="A54" r:id="rId45" display="https://www.worldometers.info/coronavirus/usa/west-virginia/" xr:uid="{AA0C5749-33C9-4EBA-92FB-3033CA43A7B1}"/>
    <hyperlink ref="A22" r:id="rId46" display="https://www.worldometers.info/coronavirus/usa/maine/" xr:uid="{3B3463B7-5BFB-47BA-AA5C-52DDBD55AAA8}"/>
    <hyperlink ref="A56" r:id="rId47" display="https://www.worldometers.info/coronavirus/usa/wyoming/" xr:uid="{2C15CC74-CF00-410E-A86F-50D1CBFB507E}"/>
    <hyperlink ref="A29" r:id="rId48" display="https://www.worldometers.info/coronavirus/usa/montana/" xr:uid="{75C9BC31-AA65-4BC5-8263-988497B72A38}"/>
    <hyperlink ref="A51" r:id="rId49" display="https://www.worldometers.info/coronavirus/usa/vermont/" xr:uid="{878B6915-27BC-4B28-BB90-956D9BD97C65}"/>
    <hyperlink ref="A3" r:id="rId50" display="https://www.worldometers.info/coronavirus/usa/alaska/" xr:uid="{F8C0CB54-3E52-496A-AA09-7AB8EA4B1D4C}"/>
    <hyperlink ref="A14" r:id="rId51" display="https://www.worldometers.info/coronavirus/usa/hawaii/" xr:uid="{BEECD4FB-AE2F-4650-9D60-0AE9B8D327A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1068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2038</v>
      </c>
    </row>
    <row r="5" spans="1:2" ht="15" thickBot="1" x14ac:dyDescent="0.4">
      <c r="A5" s="37" t="s">
        <v>34</v>
      </c>
      <c r="B5" s="31">
        <v>309</v>
      </c>
    </row>
    <row r="6" spans="1:2" ht="15" thickBot="1" x14ac:dyDescent="0.4">
      <c r="A6" s="37" t="s">
        <v>10</v>
      </c>
      <c r="B6" s="31">
        <v>6850</v>
      </c>
    </row>
    <row r="7" spans="1:2" ht="15" thickBot="1" x14ac:dyDescent="0.4">
      <c r="A7" s="37" t="s">
        <v>18</v>
      </c>
      <c r="B7" s="31">
        <v>1706</v>
      </c>
    </row>
    <row r="8" spans="1:2" ht="15" thickBot="1" x14ac:dyDescent="0.4">
      <c r="A8" s="37" t="s">
        <v>23</v>
      </c>
      <c r="B8" s="31">
        <v>4348</v>
      </c>
    </row>
    <row r="9" spans="1:2" ht="15" thickBot="1" x14ac:dyDescent="0.4">
      <c r="A9" s="37" t="s">
        <v>43</v>
      </c>
      <c r="B9" s="31">
        <v>517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4009</v>
      </c>
    </row>
    <row r="12" spans="1:2" ht="15" thickBot="1" x14ac:dyDescent="0.4">
      <c r="A12" s="37" t="s">
        <v>16</v>
      </c>
      <c r="B12" s="31">
        <v>2930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100</v>
      </c>
    </row>
    <row r="16" spans="1:2" ht="15" thickBot="1" x14ac:dyDescent="0.4">
      <c r="A16" s="37" t="s">
        <v>12</v>
      </c>
      <c r="B16" s="31">
        <v>7329</v>
      </c>
    </row>
    <row r="17" spans="1:2" ht="15" thickBot="1" x14ac:dyDescent="0.4">
      <c r="A17" s="37" t="s">
        <v>27</v>
      </c>
      <c r="B17" s="31">
        <v>2739</v>
      </c>
    </row>
    <row r="18" spans="1:2" ht="15" thickBot="1" x14ac:dyDescent="0.4">
      <c r="A18" s="37" t="s">
        <v>41</v>
      </c>
      <c r="B18" s="31">
        <v>742</v>
      </c>
    </row>
    <row r="19" spans="1:2" ht="15" thickBot="1" x14ac:dyDescent="0.4">
      <c r="A19" s="37" t="s">
        <v>45</v>
      </c>
      <c r="B19" s="31">
        <v>294</v>
      </c>
    </row>
    <row r="20" spans="1:2" ht="15" thickBot="1" x14ac:dyDescent="0.4">
      <c r="A20" s="37" t="s">
        <v>38</v>
      </c>
      <c r="B20" s="31">
        <v>612</v>
      </c>
    </row>
    <row r="21" spans="1:2" ht="15" thickBot="1" x14ac:dyDescent="0.4">
      <c r="A21" s="37" t="s">
        <v>14</v>
      </c>
      <c r="B21" s="31">
        <v>3360</v>
      </c>
    </row>
    <row r="22" spans="1:2" ht="15" thickBot="1" x14ac:dyDescent="0.4">
      <c r="A22" s="37" t="s">
        <v>39</v>
      </c>
      <c r="B22" s="31">
        <v>111</v>
      </c>
    </row>
    <row r="23" spans="1:2" ht="15" thickBot="1" x14ac:dyDescent="0.4">
      <c r="A23" s="37" t="s">
        <v>26</v>
      </c>
      <c r="B23" s="31">
        <v>3288</v>
      </c>
    </row>
    <row r="24" spans="1:2" ht="15" thickBot="1" x14ac:dyDescent="0.4">
      <c r="A24" s="37" t="s">
        <v>17</v>
      </c>
      <c r="B24" s="31">
        <v>8268</v>
      </c>
    </row>
    <row r="25" spans="1:2" ht="15" thickBot="1" x14ac:dyDescent="0.4">
      <c r="A25" s="37" t="s">
        <v>11</v>
      </c>
      <c r="B25" s="31">
        <v>6271</v>
      </c>
    </row>
    <row r="26" spans="1:2" ht="15" thickBot="1" x14ac:dyDescent="0.4">
      <c r="A26" s="37" t="s">
        <v>32</v>
      </c>
      <c r="B26" s="31">
        <v>1528</v>
      </c>
    </row>
    <row r="27" spans="1:2" ht="15" thickBot="1" x14ac:dyDescent="0.4">
      <c r="A27" s="37" t="s">
        <v>30</v>
      </c>
      <c r="B27" s="31">
        <v>1204</v>
      </c>
    </row>
    <row r="28" spans="1:2" ht="15" thickBot="1" x14ac:dyDescent="0.4">
      <c r="A28" s="37" t="s">
        <v>35</v>
      </c>
      <c r="B28" s="31">
        <v>1101</v>
      </c>
    </row>
    <row r="29" spans="1:2" ht="15" thickBot="1" x14ac:dyDescent="0.4">
      <c r="A29" s="37" t="s">
        <v>51</v>
      </c>
      <c r="B29" s="31">
        <v>25</v>
      </c>
    </row>
    <row r="30" spans="1:2" ht="15" thickBot="1" x14ac:dyDescent="0.4">
      <c r="A30" s="37" t="s">
        <v>50</v>
      </c>
      <c r="B30" s="31">
        <v>284</v>
      </c>
    </row>
    <row r="31" spans="1:2" ht="15" thickBot="1" x14ac:dyDescent="0.4">
      <c r="A31" s="37" t="s">
        <v>31</v>
      </c>
      <c r="B31" s="31">
        <v>571</v>
      </c>
    </row>
    <row r="32" spans="1:2" ht="29.5" thickBot="1" x14ac:dyDescent="0.4">
      <c r="A32" s="37" t="s">
        <v>42</v>
      </c>
      <c r="B32" s="31">
        <v>387</v>
      </c>
    </row>
    <row r="33" spans="1:2" ht="15" thickBot="1" x14ac:dyDescent="0.4">
      <c r="A33" s="37" t="s">
        <v>8</v>
      </c>
      <c r="B33" s="31">
        <v>15522</v>
      </c>
    </row>
    <row r="34" spans="1:2" ht="15" thickBot="1" x14ac:dyDescent="0.4">
      <c r="A34" s="37" t="s">
        <v>44</v>
      </c>
      <c r="B34" s="31">
        <v>533</v>
      </c>
    </row>
    <row r="35" spans="1:2" ht="15" thickBot="1" x14ac:dyDescent="0.4">
      <c r="A35" s="37" t="s">
        <v>7</v>
      </c>
      <c r="B35" s="31">
        <v>32343</v>
      </c>
    </row>
    <row r="36" spans="1:2" ht="15" thickBot="1" x14ac:dyDescent="0.4">
      <c r="A36" s="37" t="s">
        <v>24</v>
      </c>
      <c r="B36" s="31">
        <v>1491</v>
      </c>
    </row>
    <row r="37" spans="1:2" ht="15" thickBot="1" x14ac:dyDescent="0.4">
      <c r="A37" s="37" t="s">
        <v>53</v>
      </c>
      <c r="B37" s="31">
        <v>85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3006</v>
      </c>
    </row>
    <row r="40" spans="1:2" ht="15" thickBot="1" x14ac:dyDescent="0.4">
      <c r="A40" s="37" t="s">
        <v>46</v>
      </c>
      <c r="B40" s="31">
        <v>410</v>
      </c>
    </row>
    <row r="41" spans="1:2" ht="15" thickBot="1" x14ac:dyDescent="0.4">
      <c r="A41" s="37" t="s">
        <v>37</v>
      </c>
      <c r="B41" s="31">
        <v>230</v>
      </c>
    </row>
    <row r="42" spans="1:2" ht="15" thickBot="1" x14ac:dyDescent="0.4">
      <c r="A42" s="37" t="s">
        <v>19</v>
      </c>
      <c r="B42" s="31">
        <v>6904</v>
      </c>
    </row>
    <row r="43" spans="1:2" ht="15" thickBot="1" x14ac:dyDescent="0.4">
      <c r="A43" s="3" t="s">
        <v>65</v>
      </c>
      <c r="B43" s="31">
        <v>159</v>
      </c>
    </row>
    <row r="44" spans="1:2" ht="15" thickBot="1" x14ac:dyDescent="0.4">
      <c r="A44" s="37" t="s">
        <v>40</v>
      </c>
      <c r="B44" s="31">
        <v>974</v>
      </c>
    </row>
    <row r="45" spans="1:2" ht="15" thickBot="1" x14ac:dyDescent="0.4">
      <c r="A45" s="37" t="s">
        <v>25</v>
      </c>
      <c r="B45" s="31">
        <v>905</v>
      </c>
    </row>
    <row r="46" spans="1:2" ht="15" thickBot="1" x14ac:dyDescent="0.4">
      <c r="A46" s="37" t="s">
        <v>54</v>
      </c>
      <c r="B46" s="31">
        <v>101</v>
      </c>
    </row>
    <row r="47" spans="1:2" ht="15" thickBot="1" x14ac:dyDescent="0.4">
      <c r="A47" s="37" t="s">
        <v>20</v>
      </c>
      <c r="B47" s="31">
        <v>710</v>
      </c>
    </row>
    <row r="48" spans="1:2" ht="15" thickBot="1" x14ac:dyDescent="0.4">
      <c r="A48" s="37" t="s">
        <v>15</v>
      </c>
      <c r="B48" s="31">
        <v>3046</v>
      </c>
    </row>
    <row r="49" spans="1:2" ht="21.5" thickBot="1" x14ac:dyDescent="0.4">
      <c r="A49" s="54" t="s">
        <v>66</v>
      </c>
      <c r="B49" s="55">
        <v>6</v>
      </c>
    </row>
    <row r="50" spans="1:2" ht="15" thickBot="1" x14ac:dyDescent="0.4">
      <c r="A50" s="37" t="s">
        <v>28</v>
      </c>
      <c r="B50" s="31">
        <v>205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1937</v>
      </c>
    </row>
    <row r="53" spans="1:2" ht="15" thickBot="1" x14ac:dyDescent="0.4">
      <c r="A53" s="37" t="s">
        <v>9</v>
      </c>
      <c r="B53" s="31">
        <v>1409</v>
      </c>
    </row>
    <row r="54" spans="1:2" ht="15" thickBot="1" x14ac:dyDescent="0.4">
      <c r="A54" s="37" t="s">
        <v>56</v>
      </c>
      <c r="B54" s="31">
        <v>95</v>
      </c>
    </row>
    <row r="55" spans="1:2" ht="15" thickBot="1" x14ac:dyDescent="0.4">
      <c r="A55" s="37" t="s">
        <v>22</v>
      </c>
      <c r="B55" s="31">
        <v>809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48ECC9DD-DBCC-4F56-B211-BAF171B4C503}"/>
    <hyperlink ref="A6" r:id="rId2" display="https://www.worldometers.info/coronavirus/usa/california/" xr:uid="{17FD4681-5FD3-4264-8130-3E8E501F061C}"/>
    <hyperlink ref="A48" r:id="rId3" display="https://www.worldometers.info/coronavirus/usa/texas/" xr:uid="{822A2C60-AE4D-4F8C-9723-D879D44A5106}"/>
    <hyperlink ref="A11" r:id="rId4" display="https://www.worldometers.info/coronavirus/usa/florida/" xr:uid="{782DBC12-443B-400D-A8BF-1E6912072883}"/>
    <hyperlink ref="A33" r:id="rId5" display="https://www.worldometers.info/coronavirus/usa/new-jersey/" xr:uid="{A4E895A4-73C5-4E47-BBD6-235EA6F2B687}"/>
    <hyperlink ref="A16" r:id="rId6" display="https://www.worldometers.info/coronavirus/usa/illinois/" xr:uid="{2523EEA3-AD1F-4B4B-A43D-689A6FB8138D}"/>
    <hyperlink ref="A4" r:id="rId7" display="https://www.worldometers.info/coronavirus/usa/arizona/" xr:uid="{41804461-52C6-4694-AF93-FB36D4779F98}"/>
    <hyperlink ref="A24" r:id="rId8" display="https://www.worldometers.info/coronavirus/usa/massachusetts/" xr:uid="{91F91B2B-2A48-4732-A6A3-8912B9D8ED82}"/>
    <hyperlink ref="A12" r:id="rId9" display="https://www.worldometers.info/coronavirus/usa/georgia/" xr:uid="{9590FE90-BD41-4EE3-BF20-2B17E22D0BB3}"/>
    <hyperlink ref="A42" r:id="rId10" display="https://www.worldometers.info/coronavirus/usa/pennsylvania/" xr:uid="{BC9E08D0-4108-451E-BE67-E621BDF13643}"/>
    <hyperlink ref="A36" r:id="rId11" display="https://www.worldometers.info/coronavirus/usa/north-carolina/" xr:uid="{0C34E46A-E69A-4B03-8429-EAD33C98591C}"/>
    <hyperlink ref="A25" r:id="rId12" display="https://www.worldometers.info/coronavirus/usa/michigan/" xr:uid="{CE233189-3489-45C8-B552-A40F5C2B80D6}"/>
    <hyperlink ref="A21" r:id="rId13" display="https://www.worldometers.info/coronavirus/usa/louisiana/" xr:uid="{B273B018-CB49-41B0-A09A-F12D24E49444}"/>
    <hyperlink ref="A23" r:id="rId14" display="https://www.worldometers.info/coronavirus/usa/maryland/" xr:uid="{419BB9D2-7246-4F04-8FE0-F5F5C43FEDED}"/>
    <hyperlink ref="A52" r:id="rId15" display="https://www.worldometers.info/coronavirus/usa/virginia/" xr:uid="{FFE0664A-20AC-4157-BF2E-021986D164DC}"/>
    <hyperlink ref="A39" r:id="rId16" display="https://www.worldometers.info/coronavirus/usa/ohio/" xr:uid="{965DD98F-3FA1-4C14-BFA5-1F9A5978E223}"/>
    <hyperlink ref="A47" r:id="rId17" display="https://www.worldometers.info/coronavirus/usa/tennessee/" xr:uid="{3B5208B4-3AE6-4814-BAE2-882D4890F858}"/>
    <hyperlink ref="A45" r:id="rId18" display="https://www.worldometers.info/coronavirus/usa/south-carolina/" xr:uid="{22D7F258-306B-4E2C-A44C-F66DA303D0D7}"/>
    <hyperlink ref="A17" r:id="rId19" display="https://www.worldometers.info/coronavirus/usa/indiana/" xr:uid="{FB9BE2E7-C122-4F54-9844-CFBE53CE9B03}"/>
    <hyperlink ref="A2" r:id="rId20" display="https://www.worldometers.info/coronavirus/usa/alabama/" xr:uid="{E4FAB8C2-7EAC-462B-A98A-7848B4FEA225}"/>
    <hyperlink ref="A8" r:id="rId21" display="https://www.worldometers.info/coronavirus/usa/connecticut/" xr:uid="{D82EA04E-A2E8-4CCD-8012-60C43CF07D94}"/>
    <hyperlink ref="A26" r:id="rId22" display="https://www.worldometers.info/coronavirus/usa/minnesota/" xr:uid="{1ACA2664-660F-4F76-8204-F58D3748E975}"/>
    <hyperlink ref="A53" r:id="rId23" display="https://www.worldometers.info/coronavirus/usa/washington/" xr:uid="{08A872E0-1443-4EBB-8BE2-A37344AD5374}"/>
    <hyperlink ref="A7" r:id="rId24" display="https://www.worldometers.info/coronavirus/usa/colorado/" xr:uid="{BB83BBD8-3581-4374-A696-18C031FBC8AA}"/>
    <hyperlink ref="A55" r:id="rId25" display="https://www.worldometers.info/coronavirus/usa/wisconsin/" xr:uid="{7D047AF4-EFD0-4B37-BECB-ACF0B8014F06}"/>
    <hyperlink ref="A27" r:id="rId26" display="https://www.worldometers.info/coronavirus/usa/mississippi/" xr:uid="{868A20B1-3B3A-4F47-B8CF-65EC45CE61CB}"/>
    <hyperlink ref="A18" r:id="rId27" display="https://www.worldometers.info/coronavirus/usa/iowa/" xr:uid="{9D516162-1C2E-4E3D-8085-47CB7AD31C00}"/>
    <hyperlink ref="A50" r:id="rId28" display="https://www.worldometers.info/coronavirus/usa/utah/" xr:uid="{2E90B2F3-C5C3-4BD5-97B0-9673A052B43C}"/>
    <hyperlink ref="A28" r:id="rId29" display="https://www.worldometers.info/coronavirus/usa/missouri/" xr:uid="{A012B19D-D97D-4B05-882A-58E18E690C4E}"/>
    <hyperlink ref="A5" r:id="rId30" display="https://www.worldometers.info/coronavirus/usa/arkansas/" xr:uid="{2BE88882-98C0-47E5-A0EA-50E26FA16A13}"/>
    <hyperlink ref="A31" r:id="rId31" display="https://www.worldometers.info/coronavirus/usa/nevada/" xr:uid="{C8678EB2-9815-4B9A-8EC6-C1C06C1ABC82}"/>
    <hyperlink ref="A30" r:id="rId32" display="https://www.worldometers.info/coronavirus/usa/nebraska/" xr:uid="{68F9FEC1-6E66-41E5-8C1A-9CD2E715DA8B}"/>
    <hyperlink ref="A40" r:id="rId33" display="https://www.worldometers.info/coronavirus/usa/oklahoma/" xr:uid="{EE6747FA-CB49-4D80-9DC1-F1F694F25588}"/>
    <hyperlink ref="A20" r:id="rId34" display="https://www.worldometers.info/coronavirus/usa/kentucky/" xr:uid="{9F583ED5-9C01-434F-96B1-830784134D6B}"/>
    <hyperlink ref="A19" r:id="rId35" display="https://www.worldometers.info/coronavirus/usa/kansas/" xr:uid="{7613E9DE-FFBE-42A5-AC27-ED122C272B46}"/>
    <hyperlink ref="A44" r:id="rId36" display="https://www.worldometers.info/coronavirus/usa/rhode-island/" xr:uid="{AAE95406-A300-489C-BA55-0E0213762668}"/>
    <hyperlink ref="A34" r:id="rId37" display="https://www.worldometers.info/coronavirus/usa/new-mexico/" xr:uid="{5961632C-36DD-4545-91DC-6BFAF9349EDA}"/>
    <hyperlink ref="A9" r:id="rId38" display="https://www.worldometers.info/coronavirus/usa/delaware/" xr:uid="{017BC5E1-3404-4728-AC54-C838B57CD824}"/>
    <hyperlink ref="A41" r:id="rId39" display="https://www.worldometers.info/coronavirus/usa/oregon/" xr:uid="{F1F3A1B2-B57F-4473-9FBB-2352CC430047}"/>
    <hyperlink ref="A10" r:id="rId40" display="https://www.worldometers.info/coronavirus/usa/district-of-columbia/" xr:uid="{1AF66C5A-9CBF-4737-B622-1A328B068C4F}"/>
    <hyperlink ref="A15" r:id="rId41" display="https://www.worldometers.info/coronavirus/usa/idaho/" xr:uid="{8C31603C-FE18-4671-BEEE-EEF621804625}"/>
    <hyperlink ref="A46" r:id="rId42" display="https://www.worldometers.info/coronavirus/usa/south-dakota/" xr:uid="{6FB66B2D-EB3B-4AE8-8D3B-D4BEC53E6A62}"/>
    <hyperlink ref="A32" r:id="rId43" display="https://www.worldometers.info/coronavirus/usa/new-hampshire/" xr:uid="{AA5CDC8E-EA22-4B3C-BE44-F377E2CEC368}"/>
    <hyperlink ref="A37" r:id="rId44" display="https://www.worldometers.info/coronavirus/usa/north-dakota/" xr:uid="{A2B813D6-D90A-4F1E-B524-EDDD44760FB6}"/>
    <hyperlink ref="A54" r:id="rId45" display="https://www.worldometers.info/coronavirus/usa/west-virginia/" xr:uid="{CE169065-68D9-443A-84B3-50F92ADC0771}"/>
    <hyperlink ref="A22" r:id="rId46" display="https://www.worldometers.info/coronavirus/usa/maine/" xr:uid="{8907E351-2AF2-4685-ACE1-0323814B6099}"/>
    <hyperlink ref="A56" r:id="rId47" display="https://www.worldometers.info/coronavirus/usa/wyoming/" xr:uid="{BF930084-460F-40B7-B9A6-E3F80AE3EA56}"/>
    <hyperlink ref="A29" r:id="rId48" display="https://www.worldometers.info/coronavirus/usa/montana/" xr:uid="{D2C19678-C182-46DA-B8F7-F64CD9BAF022}"/>
    <hyperlink ref="A51" r:id="rId49" display="https://www.worldometers.info/coronavirus/usa/vermont/" xr:uid="{581F2CC1-7566-4440-809D-4DB99A457884}"/>
    <hyperlink ref="A3" r:id="rId50" display="https://www.worldometers.info/coronavirus/usa/alaska/" xr:uid="{1E9F2B2B-A90E-458E-81A6-663576AAE452}"/>
    <hyperlink ref="A14" r:id="rId51" display="https://www.worldometers.info/coronavirus/usa/hawaii/" xr:uid="{CB99E619-8A4D-47FB-94CF-1B3A1731E3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1068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2038</v>
      </c>
    </row>
    <row r="5" spans="1:3" ht="15" thickBot="1" x14ac:dyDescent="0.4">
      <c r="A5" s="27" t="s">
        <v>34</v>
      </c>
      <c r="B5" s="37" t="s">
        <v>34</v>
      </c>
      <c r="C5" s="31">
        <v>309</v>
      </c>
    </row>
    <row r="6" spans="1:3" ht="15" thickBot="1" x14ac:dyDescent="0.4">
      <c r="A6" s="27" t="s">
        <v>10</v>
      </c>
      <c r="B6" s="37" t="s">
        <v>10</v>
      </c>
      <c r="C6" s="31">
        <v>6850</v>
      </c>
    </row>
    <row r="7" spans="1:3" ht="15" thickBot="1" x14ac:dyDescent="0.4">
      <c r="A7" s="27" t="s">
        <v>18</v>
      </c>
      <c r="B7" s="37" t="s">
        <v>18</v>
      </c>
      <c r="C7" s="31">
        <v>1706</v>
      </c>
    </row>
    <row r="8" spans="1:3" ht="15" thickBot="1" x14ac:dyDescent="0.4">
      <c r="A8" s="27" t="s">
        <v>23</v>
      </c>
      <c r="B8" s="37" t="s">
        <v>23</v>
      </c>
      <c r="C8" s="31">
        <v>4348</v>
      </c>
    </row>
    <row r="9" spans="1:3" ht="15" thickBot="1" x14ac:dyDescent="0.4">
      <c r="A9" s="27" t="s">
        <v>43</v>
      </c>
      <c r="B9" s="37" t="s">
        <v>43</v>
      </c>
      <c r="C9" s="31">
        <v>517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4009</v>
      </c>
    </row>
    <row r="12" spans="1:3" ht="15" thickBot="1" x14ac:dyDescent="0.4">
      <c r="A12" s="27" t="s">
        <v>16</v>
      </c>
      <c r="B12" s="37" t="s">
        <v>16</v>
      </c>
      <c r="C12" s="31">
        <v>2930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100</v>
      </c>
    </row>
    <row r="16" spans="1:3" ht="15" thickBot="1" x14ac:dyDescent="0.4">
      <c r="A16" s="27" t="s">
        <v>12</v>
      </c>
      <c r="B16" s="37" t="s">
        <v>12</v>
      </c>
      <c r="C16" s="31">
        <v>7329</v>
      </c>
    </row>
    <row r="17" spans="1:3" ht="15" thickBot="1" x14ac:dyDescent="0.4">
      <c r="A17" s="27" t="s">
        <v>27</v>
      </c>
      <c r="B17" s="37" t="s">
        <v>27</v>
      </c>
      <c r="C17" s="31">
        <v>2739</v>
      </c>
    </row>
    <row r="18" spans="1:3" ht="15" thickBot="1" x14ac:dyDescent="0.4">
      <c r="A18" s="27" t="s">
        <v>41</v>
      </c>
      <c r="B18" s="37" t="s">
        <v>41</v>
      </c>
      <c r="C18" s="31">
        <v>742</v>
      </c>
    </row>
    <row r="19" spans="1:3" ht="15" thickBot="1" x14ac:dyDescent="0.4">
      <c r="A19" s="27" t="s">
        <v>45</v>
      </c>
      <c r="B19" s="37" t="s">
        <v>45</v>
      </c>
      <c r="C19" s="31">
        <v>294</v>
      </c>
    </row>
    <row r="20" spans="1:3" ht="15" thickBot="1" x14ac:dyDescent="0.4">
      <c r="A20" s="27" t="s">
        <v>38</v>
      </c>
      <c r="B20" s="37" t="s">
        <v>38</v>
      </c>
      <c r="C20" s="31">
        <v>612</v>
      </c>
    </row>
    <row r="21" spans="1:3" ht="15" thickBot="1" x14ac:dyDescent="0.4">
      <c r="A21" s="27" t="s">
        <v>14</v>
      </c>
      <c r="B21" s="37" t="s">
        <v>14</v>
      </c>
      <c r="C21" s="31">
        <v>3360</v>
      </c>
    </row>
    <row r="22" spans="1:3" ht="15" thickBot="1" x14ac:dyDescent="0.4">
      <c r="B22" s="37" t="s">
        <v>39</v>
      </c>
      <c r="C22" s="31">
        <v>111</v>
      </c>
    </row>
    <row r="23" spans="1:3" ht="15" thickBot="1" x14ac:dyDescent="0.4">
      <c r="A23" s="27" t="s">
        <v>26</v>
      </c>
      <c r="B23" s="37" t="s">
        <v>26</v>
      </c>
      <c r="C23" s="31">
        <v>3288</v>
      </c>
    </row>
    <row r="24" spans="1:3" ht="15" thickBot="1" x14ac:dyDescent="0.4">
      <c r="A24" s="27" t="s">
        <v>17</v>
      </c>
      <c r="B24" s="37" t="s">
        <v>17</v>
      </c>
      <c r="C24" s="31">
        <v>8268</v>
      </c>
    </row>
    <row r="25" spans="1:3" ht="15" thickBot="1" x14ac:dyDescent="0.4">
      <c r="A25" s="27" t="s">
        <v>11</v>
      </c>
      <c r="B25" s="37" t="s">
        <v>11</v>
      </c>
      <c r="C25" s="31">
        <v>6271</v>
      </c>
    </row>
    <row r="26" spans="1:3" ht="15" thickBot="1" x14ac:dyDescent="0.4">
      <c r="A26" s="27" t="s">
        <v>32</v>
      </c>
      <c r="B26" s="37" t="s">
        <v>32</v>
      </c>
      <c r="C26" s="31">
        <v>1528</v>
      </c>
    </row>
    <row r="27" spans="1:3" ht="15" thickBot="1" x14ac:dyDescent="0.4">
      <c r="A27" s="27" t="s">
        <v>30</v>
      </c>
      <c r="B27" s="37" t="s">
        <v>30</v>
      </c>
      <c r="C27" s="31">
        <v>1204</v>
      </c>
    </row>
    <row r="28" spans="1:3" ht="15" thickBot="1" x14ac:dyDescent="0.4">
      <c r="A28" s="27" t="s">
        <v>35</v>
      </c>
      <c r="B28" s="37" t="s">
        <v>35</v>
      </c>
      <c r="C28" s="31">
        <v>1101</v>
      </c>
    </row>
    <row r="29" spans="1:3" ht="15" thickBot="1" x14ac:dyDescent="0.4">
      <c r="B29" s="37" t="s">
        <v>51</v>
      </c>
      <c r="C29" s="31">
        <v>25</v>
      </c>
    </row>
    <row r="30" spans="1:3" ht="15" thickBot="1" x14ac:dyDescent="0.4">
      <c r="B30" s="37" t="s">
        <v>50</v>
      </c>
      <c r="C30" s="31">
        <v>284</v>
      </c>
    </row>
    <row r="31" spans="1:3" ht="15" thickBot="1" x14ac:dyDescent="0.4">
      <c r="A31" s="27" t="s">
        <v>31</v>
      </c>
      <c r="B31" s="37" t="s">
        <v>31</v>
      </c>
      <c r="C31" s="31">
        <v>571</v>
      </c>
    </row>
    <row r="32" spans="1:3" ht="15" thickBot="1" x14ac:dyDescent="0.4">
      <c r="A32" s="27" t="s">
        <v>42</v>
      </c>
      <c r="B32" s="37" t="s">
        <v>42</v>
      </c>
      <c r="C32" s="31">
        <v>387</v>
      </c>
    </row>
    <row r="33" spans="1:3" ht="15" thickBot="1" x14ac:dyDescent="0.4">
      <c r="A33" s="27" t="s">
        <v>8</v>
      </c>
      <c r="B33" s="37" t="s">
        <v>8</v>
      </c>
      <c r="C33" s="31">
        <v>15522</v>
      </c>
    </row>
    <row r="34" spans="1:3" ht="15" thickBot="1" x14ac:dyDescent="0.4">
      <c r="A34" s="27" t="s">
        <v>44</v>
      </c>
      <c r="B34" s="37" t="s">
        <v>44</v>
      </c>
      <c r="C34" s="31">
        <v>533</v>
      </c>
    </row>
    <row r="35" spans="1:3" ht="15" thickBot="1" x14ac:dyDescent="0.4">
      <c r="A35" s="27" t="s">
        <v>7</v>
      </c>
      <c r="B35" s="37" t="s">
        <v>7</v>
      </c>
      <c r="C35" s="31">
        <v>32343</v>
      </c>
    </row>
    <row r="36" spans="1:3" ht="15" thickBot="1" x14ac:dyDescent="0.4">
      <c r="A36" s="27" t="s">
        <v>24</v>
      </c>
      <c r="B36" s="37" t="s">
        <v>24</v>
      </c>
      <c r="C36" s="31">
        <v>1491</v>
      </c>
    </row>
    <row r="37" spans="1:3" ht="15" thickBot="1" x14ac:dyDescent="0.4">
      <c r="B37" s="37" t="s">
        <v>53</v>
      </c>
      <c r="C37" s="31">
        <v>85</v>
      </c>
    </row>
    <row r="38" spans="1:3" ht="15" thickBot="1" x14ac:dyDescent="0.4">
      <c r="A38" s="27" t="s">
        <v>21</v>
      </c>
      <c r="B38" s="37" t="s">
        <v>21</v>
      </c>
      <c r="C38" s="31">
        <v>3006</v>
      </c>
    </row>
    <row r="39" spans="1:3" ht="15" thickBot="1" x14ac:dyDescent="0.4">
      <c r="A39" s="27" t="s">
        <v>46</v>
      </c>
      <c r="B39" s="37" t="s">
        <v>46</v>
      </c>
      <c r="C39" s="31">
        <v>410</v>
      </c>
    </row>
    <row r="40" spans="1:3" ht="15" thickBot="1" x14ac:dyDescent="0.4">
      <c r="A40" s="27" t="s">
        <v>37</v>
      </c>
      <c r="B40" s="37" t="s">
        <v>37</v>
      </c>
      <c r="C40" s="31">
        <v>230</v>
      </c>
    </row>
    <row r="41" spans="1:3" ht="15" thickBot="1" x14ac:dyDescent="0.4">
      <c r="A41" s="27" t="s">
        <v>19</v>
      </c>
      <c r="B41" s="37" t="s">
        <v>19</v>
      </c>
      <c r="C41" s="31">
        <v>6904</v>
      </c>
    </row>
    <row r="42" spans="1:3" ht="13" thickBot="1" x14ac:dyDescent="0.4">
      <c r="A42" s="27" t="s">
        <v>65</v>
      </c>
      <c r="B42" s="3" t="s">
        <v>65</v>
      </c>
      <c r="C42" s="31">
        <v>159</v>
      </c>
    </row>
    <row r="43" spans="1:3" ht="15" thickBot="1" x14ac:dyDescent="0.4">
      <c r="B43" s="37" t="s">
        <v>40</v>
      </c>
      <c r="C43" s="31">
        <v>974</v>
      </c>
    </row>
    <row r="44" spans="1:3" ht="15" thickBot="1" x14ac:dyDescent="0.4">
      <c r="A44" s="27" t="s">
        <v>25</v>
      </c>
      <c r="B44" s="37" t="s">
        <v>25</v>
      </c>
      <c r="C44" s="31">
        <v>905</v>
      </c>
    </row>
    <row r="45" spans="1:3" ht="15" thickBot="1" x14ac:dyDescent="0.4">
      <c r="A45" s="27" t="s">
        <v>54</v>
      </c>
      <c r="B45" s="37" t="s">
        <v>54</v>
      </c>
      <c r="C45" s="31">
        <v>101</v>
      </c>
    </row>
    <row r="46" spans="1:3" ht="15" thickBot="1" x14ac:dyDescent="0.4">
      <c r="A46" s="27" t="s">
        <v>20</v>
      </c>
      <c r="B46" s="37" t="s">
        <v>20</v>
      </c>
      <c r="C46" s="31">
        <v>710</v>
      </c>
    </row>
    <row r="47" spans="1:3" ht="15" thickBot="1" x14ac:dyDescent="0.4">
      <c r="A47" s="27" t="s">
        <v>15</v>
      </c>
      <c r="B47" s="37" t="s">
        <v>15</v>
      </c>
      <c r="C47" s="31">
        <v>3046</v>
      </c>
    </row>
    <row r="48" spans="1:3" ht="15" thickBot="1" x14ac:dyDescent="0.4">
      <c r="A48" s="27" t="s">
        <v>28</v>
      </c>
      <c r="B48" s="37" t="s">
        <v>28</v>
      </c>
      <c r="C48" s="31">
        <v>205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1937</v>
      </c>
    </row>
    <row r="51" spans="1:3" ht="15" thickBot="1" x14ac:dyDescent="0.4">
      <c r="A51" s="27" t="s">
        <v>9</v>
      </c>
      <c r="B51" s="37" t="s">
        <v>9</v>
      </c>
      <c r="C51" s="31">
        <v>1409</v>
      </c>
    </row>
    <row r="52" spans="1:3" ht="15" thickBot="1" x14ac:dyDescent="0.4">
      <c r="B52" s="37" t="s">
        <v>56</v>
      </c>
      <c r="C52" s="31">
        <v>95</v>
      </c>
    </row>
    <row r="53" spans="1:3" ht="15" thickBot="1" x14ac:dyDescent="0.4">
      <c r="A53" s="27" t="s">
        <v>22</v>
      </c>
      <c r="B53" s="37" t="s">
        <v>22</v>
      </c>
      <c r="C53" s="31">
        <v>809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50C7D80-04B3-4512-AD8D-E5496D007B88}"/>
    <hyperlink ref="B6" r:id="rId2" display="https://www.worldometers.info/coronavirus/usa/california/" xr:uid="{7B7AB4FB-1B4D-4FCE-A675-7DB24C12EC47}"/>
    <hyperlink ref="B47" r:id="rId3" display="https://www.worldometers.info/coronavirus/usa/texas/" xr:uid="{E7A66AA4-A880-4071-97B5-4E605332A36C}"/>
    <hyperlink ref="B11" r:id="rId4" display="https://www.worldometers.info/coronavirus/usa/florida/" xr:uid="{F38F3B48-1E4C-401E-96B0-D36B2A424E64}"/>
    <hyperlink ref="B33" r:id="rId5" display="https://www.worldometers.info/coronavirus/usa/new-jersey/" xr:uid="{4E1438C9-F3EB-4A46-A972-A578D7BFA36C}"/>
    <hyperlink ref="B16" r:id="rId6" display="https://www.worldometers.info/coronavirus/usa/illinois/" xr:uid="{D67F71EC-37C4-4CF3-A78B-468AC201D022}"/>
    <hyperlink ref="B4" r:id="rId7" display="https://www.worldometers.info/coronavirus/usa/arizona/" xr:uid="{4CE7E92E-865C-4167-A0D9-173C0942540B}"/>
    <hyperlink ref="B24" r:id="rId8" display="https://www.worldometers.info/coronavirus/usa/massachusetts/" xr:uid="{1711AE27-0032-48F8-B081-4C1C23F8F8DE}"/>
    <hyperlink ref="B12" r:id="rId9" display="https://www.worldometers.info/coronavirus/usa/georgia/" xr:uid="{9665475E-17FB-49C0-98A8-297B8C56E025}"/>
    <hyperlink ref="B41" r:id="rId10" display="https://www.worldometers.info/coronavirus/usa/pennsylvania/" xr:uid="{2242FD76-E91D-4002-B0CC-C7588B975814}"/>
    <hyperlink ref="B36" r:id="rId11" display="https://www.worldometers.info/coronavirus/usa/north-carolina/" xr:uid="{89C93472-7E75-4C13-9B22-5DC011B0E908}"/>
    <hyperlink ref="B25" r:id="rId12" display="https://www.worldometers.info/coronavirus/usa/michigan/" xr:uid="{B0990FEE-E5B7-459D-B859-92B79EB20BFA}"/>
    <hyperlink ref="B21" r:id="rId13" display="https://www.worldometers.info/coronavirus/usa/louisiana/" xr:uid="{245CF95C-E5E1-4F6D-B6DB-4D995E64F71B}"/>
    <hyperlink ref="B23" r:id="rId14" display="https://www.worldometers.info/coronavirus/usa/maryland/" xr:uid="{6602AF34-486F-471B-A895-9B38529CF753}"/>
    <hyperlink ref="B50" r:id="rId15" display="https://www.worldometers.info/coronavirus/usa/virginia/" xr:uid="{B401071F-AA50-4A27-A7D8-C1BE66988445}"/>
    <hyperlink ref="B38" r:id="rId16" display="https://www.worldometers.info/coronavirus/usa/ohio/" xr:uid="{C9917655-058A-4DB8-A361-315080C776D3}"/>
    <hyperlink ref="B46" r:id="rId17" display="https://www.worldometers.info/coronavirus/usa/tennessee/" xr:uid="{B3D99E6E-3A17-4349-9BB4-D57AB0034CA7}"/>
    <hyperlink ref="B44" r:id="rId18" display="https://www.worldometers.info/coronavirus/usa/south-carolina/" xr:uid="{C63CBA9B-52C7-4819-B9D2-EBB06F8E54E4}"/>
    <hyperlink ref="B17" r:id="rId19" display="https://www.worldometers.info/coronavirus/usa/indiana/" xr:uid="{5667D66D-048B-49F7-B4A2-DB5A5600BFDD}"/>
    <hyperlink ref="B2" r:id="rId20" display="https://www.worldometers.info/coronavirus/usa/alabama/" xr:uid="{10BC0824-68DB-460F-9629-F6C5842A51BE}"/>
    <hyperlink ref="B8" r:id="rId21" display="https://www.worldometers.info/coronavirus/usa/connecticut/" xr:uid="{7DCA132D-00F9-4ABC-B237-9014A960951C}"/>
    <hyperlink ref="B26" r:id="rId22" display="https://www.worldometers.info/coronavirus/usa/minnesota/" xr:uid="{976314AD-0FC3-44CC-972A-EA3F3A7F5190}"/>
    <hyperlink ref="B51" r:id="rId23" display="https://www.worldometers.info/coronavirus/usa/washington/" xr:uid="{88E34177-3F0F-4B69-9F76-3F39A62462C8}"/>
    <hyperlink ref="B7" r:id="rId24" display="https://www.worldometers.info/coronavirus/usa/colorado/" xr:uid="{C6303CD3-87BB-42D5-A08B-FC869359BFEB}"/>
    <hyperlink ref="B53" r:id="rId25" display="https://www.worldometers.info/coronavirus/usa/wisconsin/" xr:uid="{F30A20AE-6BE0-4B86-BB98-4B422D4300F6}"/>
    <hyperlink ref="B27" r:id="rId26" display="https://www.worldometers.info/coronavirus/usa/mississippi/" xr:uid="{435A5722-B458-47A8-948F-EACC7F7E47DB}"/>
    <hyperlink ref="B18" r:id="rId27" display="https://www.worldometers.info/coronavirus/usa/iowa/" xr:uid="{CF7610B5-769D-4C32-842A-0FFCBA4A427E}"/>
    <hyperlink ref="B48" r:id="rId28" display="https://www.worldometers.info/coronavirus/usa/utah/" xr:uid="{3172F62C-504D-48C9-939F-65A8F957A216}"/>
    <hyperlink ref="B28" r:id="rId29" display="https://www.worldometers.info/coronavirus/usa/missouri/" xr:uid="{5992FA5D-B2F6-4025-8F94-F0F96CFAA981}"/>
    <hyperlink ref="B5" r:id="rId30" display="https://www.worldometers.info/coronavirus/usa/arkansas/" xr:uid="{8D46D131-3E1A-4C9D-8679-F0625370528A}"/>
    <hyperlink ref="B31" r:id="rId31" display="https://www.worldometers.info/coronavirus/usa/nevada/" xr:uid="{C9B9AD33-6727-44F5-97FA-1BD9F35F88F4}"/>
    <hyperlink ref="B30" r:id="rId32" display="https://www.worldometers.info/coronavirus/usa/nebraska/" xr:uid="{2DAD3B9C-A0B0-4ADC-BFB1-82B669072CDB}"/>
    <hyperlink ref="B39" r:id="rId33" display="https://www.worldometers.info/coronavirus/usa/oklahoma/" xr:uid="{6EBA2197-A8B6-4A3C-8F65-8E828E76C36B}"/>
    <hyperlink ref="B20" r:id="rId34" display="https://www.worldometers.info/coronavirus/usa/kentucky/" xr:uid="{17F39DBF-7F11-4FE4-B8C2-3577917C616D}"/>
    <hyperlink ref="B19" r:id="rId35" display="https://www.worldometers.info/coronavirus/usa/kansas/" xr:uid="{4F37C456-00D8-410C-B55F-124FD5996746}"/>
    <hyperlink ref="B43" r:id="rId36" display="https://www.worldometers.info/coronavirus/usa/rhode-island/" xr:uid="{C417976B-ED5A-4638-9C24-D2BE9784E661}"/>
    <hyperlink ref="B34" r:id="rId37" display="https://www.worldometers.info/coronavirus/usa/new-mexico/" xr:uid="{339D6376-8E5D-436D-A236-3A3304449586}"/>
    <hyperlink ref="B9" r:id="rId38" display="https://www.worldometers.info/coronavirus/usa/delaware/" xr:uid="{9EB39B3C-D1A1-4D3B-A636-69C49D588561}"/>
    <hyperlink ref="B40" r:id="rId39" display="https://www.worldometers.info/coronavirus/usa/oregon/" xr:uid="{2C83A254-CD29-46E6-B031-636D68652AC5}"/>
    <hyperlink ref="B10" r:id="rId40" display="https://www.worldometers.info/coronavirus/usa/district-of-columbia/" xr:uid="{C31F040E-9401-4904-8CA2-BCDBE1AA90E6}"/>
    <hyperlink ref="B15" r:id="rId41" display="https://www.worldometers.info/coronavirus/usa/idaho/" xr:uid="{27EE1570-B1BB-47F1-A2B3-46ADBD849DB4}"/>
    <hyperlink ref="B45" r:id="rId42" display="https://www.worldometers.info/coronavirus/usa/south-dakota/" xr:uid="{0B576DDB-3291-4CEC-9BB1-D76EDAA8DA70}"/>
    <hyperlink ref="B32" r:id="rId43" display="https://www.worldometers.info/coronavirus/usa/new-hampshire/" xr:uid="{8417CA7E-1634-45CE-BF8F-8F8E24DDEC75}"/>
    <hyperlink ref="B37" r:id="rId44" display="https://www.worldometers.info/coronavirus/usa/north-dakota/" xr:uid="{699BC494-3C14-4578-A6BC-CC2D77F3DFF2}"/>
    <hyperlink ref="B52" r:id="rId45" display="https://www.worldometers.info/coronavirus/usa/west-virginia/" xr:uid="{17E9526E-1118-4F5E-B0F2-642B16F23EB1}"/>
    <hyperlink ref="B22" r:id="rId46" display="https://www.worldometers.info/coronavirus/usa/maine/" xr:uid="{33C164F6-8705-49F1-953F-E44CBF0F520B}"/>
    <hyperlink ref="B54" r:id="rId47" display="https://www.worldometers.info/coronavirus/usa/wyoming/" xr:uid="{C76ADBA0-68FC-40D7-B813-729A4B7D16B6}"/>
    <hyperlink ref="B29" r:id="rId48" display="https://www.worldometers.info/coronavirus/usa/montana/" xr:uid="{35FD5FDA-B0BB-4456-94BC-26B87BBD46D4}"/>
    <hyperlink ref="B49" r:id="rId49" display="https://www.worldometers.info/coronavirus/usa/vermont/" xr:uid="{C59FBE7F-6F25-4691-9CB2-B56CBC7C888A}"/>
    <hyperlink ref="B3" r:id="rId50" display="https://www.worldometers.info/coronavirus/usa/alaska/" xr:uid="{B884E923-5CF5-406E-A08E-CECD58E581A6}"/>
    <hyperlink ref="B14" r:id="rId51" display="https://www.worldometers.info/coronavirus/usa/hawaii/" xr:uid="{12E45BD8-9C29-40ED-81D7-ED64330761C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2020-07-10T12:21:39Z</dcterms:modified>
</cp:coreProperties>
</file>