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" documentId="8_{7345EAA1-822A-4FC0-943C-88870DC3D32F}" xr6:coauthVersionLast="45" xr6:coauthVersionMax="45" xr10:uidLastSave="{568B03ED-B961-4ED0-864D-B7FEDF7AACCA}"/>
  <bookViews>
    <workbookView xWindow="290" yWindow="560" windowWidth="25590" windowHeight="1708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Updates'!$A$1:$U$59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3" i="3" l="1"/>
  <c r="L40" i="3"/>
  <c r="L8" i="3"/>
  <c r="L39" i="3"/>
  <c r="L10" i="3"/>
  <c r="L16" i="3"/>
  <c r="L22" i="3"/>
  <c r="L17" i="3"/>
  <c r="L48" i="3"/>
  <c r="L15" i="3"/>
  <c r="L23" i="3"/>
  <c r="L47" i="3"/>
  <c r="L54" i="3"/>
  <c r="L30" i="3"/>
  <c r="L25" i="3"/>
  <c r="L45" i="3"/>
  <c r="L24" i="3"/>
  <c r="L33" i="3"/>
  <c r="L14" i="3"/>
  <c r="L12" i="3"/>
  <c r="L7" i="3"/>
  <c r="L46" i="3"/>
  <c r="L55" i="3"/>
  <c r="L21" i="3"/>
  <c r="L20" i="3"/>
  <c r="L32" i="3"/>
  <c r="L6" i="3"/>
  <c r="L52" i="3"/>
  <c r="L34" i="3"/>
  <c r="L28" i="3"/>
  <c r="L35" i="3"/>
  <c r="L31" i="3"/>
  <c r="L2" i="3"/>
  <c r="L4" i="3"/>
  <c r="L41" i="3"/>
  <c r="L50" i="3"/>
  <c r="L19" i="3"/>
  <c r="L42" i="3"/>
  <c r="L18" i="3"/>
  <c r="L9" i="3"/>
  <c r="L27" i="3"/>
  <c r="L36" i="3"/>
  <c r="L44" i="3"/>
  <c r="L51" i="3"/>
  <c r="L11" i="3"/>
  <c r="L5" i="3"/>
  <c r="L26" i="3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M35" i="1"/>
  <c r="M36" i="1"/>
  <c r="N36" i="1" s="1"/>
  <c r="M37" i="1"/>
  <c r="M38" i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M55" i="1"/>
  <c r="M56" i="1"/>
  <c r="N56" i="1" s="1"/>
  <c r="M57" i="1"/>
  <c r="N57" i="1" s="1"/>
  <c r="N54" i="1" l="1"/>
  <c r="N35" i="1"/>
  <c r="N53" i="1"/>
  <c r="N38" i="1"/>
  <c r="N15" i="1"/>
  <c r="N37" i="1"/>
  <c r="N30" i="1"/>
  <c r="N22" i="1"/>
  <c r="N13" i="1"/>
  <c r="N46" i="1"/>
  <c r="N31" i="1"/>
  <c r="N6" i="1"/>
  <c r="N55" i="1"/>
  <c r="N47" i="1"/>
  <c r="N14" i="1"/>
  <c r="T2" i="1"/>
  <c r="M58" i="1" l="1"/>
  <c r="N58" i="1" l="1"/>
  <c r="T18" i="1"/>
  <c r="U18" i="1" s="1"/>
  <c r="T52" i="1"/>
  <c r="U52" i="1" s="1"/>
  <c r="T54" i="1"/>
  <c r="U54" i="1" s="1"/>
  <c r="T29" i="1"/>
  <c r="U29" i="1" s="1"/>
  <c r="T24" i="1"/>
  <c r="U24" i="1" s="1"/>
  <c r="T31" i="1"/>
  <c r="U31" i="1" s="1"/>
  <c r="T41" i="1"/>
  <c r="U41" i="1" s="1"/>
  <c r="T36" i="1"/>
  <c r="U36" i="1" s="1"/>
  <c r="T40" i="1"/>
  <c r="U40" i="1" s="1"/>
  <c r="T34" i="1"/>
  <c r="U34" i="1" s="1"/>
  <c r="T25" i="1"/>
  <c r="U25" i="1" s="1"/>
  <c r="T27" i="1"/>
  <c r="U27" i="1" s="1"/>
  <c r="T22" i="1"/>
  <c r="U22" i="1" s="1"/>
  <c r="T10" i="1"/>
  <c r="U10" i="1" s="1"/>
  <c r="T26" i="1"/>
  <c r="U26" i="1" s="1"/>
  <c r="T42" i="1"/>
  <c r="U42" i="1" s="1"/>
  <c r="T51" i="1"/>
  <c r="U51" i="1" s="1"/>
  <c r="T17" i="1"/>
  <c r="U17" i="1" s="1"/>
  <c r="T33" i="1"/>
  <c r="U33" i="1" s="1"/>
  <c r="T49" i="1"/>
  <c r="U49" i="1" s="1"/>
  <c r="T12" i="1"/>
  <c r="U12" i="1" s="1"/>
  <c r="T28" i="1"/>
  <c r="U28" i="1" s="1"/>
  <c r="T57" i="1"/>
  <c r="U57" i="1" s="1"/>
  <c r="T35" i="1"/>
  <c r="U35" i="1" s="1"/>
  <c r="T30" i="1"/>
  <c r="U30" i="1" s="1"/>
  <c r="T21" i="1"/>
  <c r="U21" i="1" s="1"/>
  <c r="T55" i="1"/>
  <c r="U55" i="1" s="1"/>
  <c r="T50" i="1"/>
  <c r="U50" i="1" s="1"/>
  <c r="T9" i="1"/>
  <c r="U9" i="1" s="1"/>
  <c r="T20" i="1"/>
  <c r="U20" i="1" s="1"/>
  <c r="T11" i="1"/>
  <c r="U11" i="1" s="1"/>
  <c r="T43" i="1"/>
  <c r="U43" i="1" s="1"/>
  <c r="T38" i="1"/>
  <c r="U38" i="1" s="1"/>
  <c r="T13" i="1"/>
  <c r="U13" i="1" s="1"/>
  <c r="T45" i="1"/>
  <c r="U45" i="1" s="1"/>
  <c r="T8" i="1"/>
  <c r="U8" i="1" s="1"/>
  <c r="T56" i="1"/>
  <c r="U56" i="1" s="1"/>
  <c r="T15" i="1"/>
  <c r="U15" i="1" s="1"/>
  <c r="T47" i="1"/>
  <c r="U47" i="1" s="1"/>
  <c r="T44" i="1"/>
  <c r="U44" i="1" s="1"/>
  <c r="T19" i="1"/>
  <c r="U19" i="1" s="1"/>
  <c r="T53" i="1"/>
  <c r="U53" i="1" s="1"/>
  <c r="T14" i="1"/>
  <c r="U14" i="1" s="1"/>
  <c r="T46" i="1"/>
  <c r="U46" i="1" s="1"/>
  <c r="T5" i="1"/>
  <c r="U5" i="1" s="1"/>
  <c r="T37" i="1"/>
  <c r="U37" i="1" s="1"/>
  <c r="T16" i="1"/>
  <c r="U16" i="1" s="1"/>
  <c r="T48" i="1"/>
  <c r="U48" i="1" s="1"/>
  <c r="T7" i="1"/>
  <c r="U7" i="1" s="1"/>
  <c r="T23" i="1"/>
  <c r="U23" i="1" s="1"/>
  <c r="T39" i="1"/>
  <c r="U39" i="1" s="1"/>
  <c r="T6" i="1"/>
  <c r="U6" i="1" s="1"/>
  <c r="T32" i="1"/>
  <c r="U32" i="1" s="1"/>
  <c r="R46" i="1"/>
  <c r="R30" i="1"/>
  <c r="R57" i="1"/>
  <c r="R49" i="1"/>
  <c r="R41" i="1"/>
  <c r="R33" i="1"/>
  <c r="R25" i="1"/>
  <c r="R17" i="1"/>
  <c r="R9" i="1"/>
  <c r="R6" i="1"/>
  <c r="R51" i="1"/>
  <c r="R43" i="1"/>
  <c r="R35" i="1"/>
  <c r="R27" i="1"/>
  <c r="R19" i="1"/>
  <c r="R11" i="1"/>
  <c r="R22" i="1"/>
  <c r="R14" i="1"/>
  <c r="R56" i="1"/>
  <c r="R48" i="1"/>
  <c r="R40" i="1"/>
  <c r="R24" i="1"/>
  <c r="R16" i="1"/>
  <c r="R8" i="1"/>
  <c r="R53" i="1"/>
  <c r="R45" i="1"/>
  <c r="R37" i="1"/>
  <c r="R29" i="1"/>
  <c r="R21" i="1"/>
  <c r="R13" i="1"/>
  <c r="R5" i="1"/>
  <c r="R38" i="1"/>
  <c r="R50" i="1"/>
  <c r="R34" i="1"/>
  <c r="R18" i="1"/>
  <c r="R10" i="1"/>
  <c r="R47" i="1"/>
  <c r="R39" i="1"/>
  <c r="R31" i="1"/>
  <c r="R23" i="1"/>
  <c r="R15" i="1"/>
  <c r="R7" i="1"/>
  <c r="R54" i="1"/>
  <c r="R42" i="1"/>
  <c r="R26" i="1"/>
  <c r="R55" i="1"/>
  <c r="R58" i="1" s="1"/>
  <c r="R52" i="1"/>
  <c r="R44" i="1"/>
  <c r="R36" i="1"/>
  <c r="R28" i="1"/>
  <c r="R20" i="1"/>
  <c r="R32" i="1"/>
  <c r="R12" i="1"/>
  <c r="S51" i="1"/>
  <c r="S55" i="1"/>
  <c r="S58" i="1" s="1"/>
  <c r="S54" i="1"/>
  <c r="S46" i="1"/>
  <c r="S38" i="1"/>
  <c r="S30" i="1"/>
  <c r="S22" i="1"/>
  <c r="S14" i="1"/>
  <c r="S6" i="1"/>
  <c r="S27" i="1"/>
  <c r="S56" i="1"/>
  <c r="S24" i="1"/>
  <c r="S16" i="1"/>
  <c r="S8" i="1"/>
  <c r="S48" i="1"/>
  <c r="S40" i="1"/>
  <c r="S53" i="1"/>
  <c r="S45" i="1"/>
  <c r="S37" i="1"/>
  <c r="S29" i="1"/>
  <c r="S21" i="1"/>
  <c r="S13" i="1"/>
  <c r="S5" i="1"/>
  <c r="S43" i="1"/>
  <c r="S19" i="1"/>
  <c r="S11" i="1"/>
  <c r="S50" i="1"/>
  <c r="S42" i="1"/>
  <c r="S34" i="1"/>
  <c r="S26" i="1"/>
  <c r="S18" i="1"/>
  <c r="S10" i="1"/>
  <c r="S39" i="1"/>
  <c r="S23" i="1"/>
  <c r="S52" i="1"/>
  <c r="S44" i="1"/>
  <c r="S36" i="1"/>
  <c r="S28" i="1"/>
  <c r="S20" i="1"/>
  <c r="S12" i="1"/>
  <c r="S35" i="1"/>
  <c r="S47" i="1"/>
  <c r="S31" i="1"/>
  <c r="S15" i="1"/>
  <c r="S7" i="1"/>
  <c r="S57" i="1"/>
  <c r="S49" i="1"/>
  <c r="S41" i="1"/>
  <c r="S33" i="1"/>
  <c r="S25" i="1"/>
  <c r="S17" i="1"/>
  <c r="S32" i="1"/>
  <c r="S9" i="1"/>
  <c r="Q17" i="1"/>
  <c r="Q9" i="1"/>
  <c r="Q52" i="1"/>
  <c r="Q44" i="1"/>
  <c r="Q36" i="1"/>
  <c r="Q28" i="1"/>
  <c r="Q20" i="1"/>
  <c r="Q12" i="1"/>
  <c r="Q33" i="1"/>
  <c r="Q49" i="1"/>
  <c r="Q38" i="1"/>
  <c r="Q22" i="1"/>
  <c r="Q14" i="1"/>
  <c r="Q6" i="1"/>
  <c r="Q41" i="1"/>
  <c r="Q54" i="1"/>
  <c r="Q46" i="1"/>
  <c r="Q30" i="1"/>
  <c r="Q51" i="1"/>
  <c r="Q43" i="1"/>
  <c r="Q35" i="1"/>
  <c r="Q27" i="1"/>
  <c r="Q19" i="1"/>
  <c r="Q11" i="1"/>
  <c r="Q57" i="1"/>
  <c r="Q25" i="1"/>
  <c r="Q56" i="1"/>
  <c r="Q48" i="1"/>
  <c r="Q40" i="1"/>
  <c r="Q24" i="1"/>
  <c r="Q16" i="1"/>
  <c r="Q8" i="1"/>
  <c r="Q45" i="1"/>
  <c r="Q29" i="1"/>
  <c r="Q13" i="1"/>
  <c r="Q5" i="1"/>
  <c r="Q50" i="1"/>
  <c r="Q42" i="1"/>
  <c r="Q34" i="1"/>
  <c r="Q26" i="1"/>
  <c r="Q18" i="1"/>
  <c r="Q10" i="1"/>
  <c r="Q53" i="1"/>
  <c r="Q37" i="1"/>
  <c r="Q21" i="1"/>
  <c r="Q55" i="1"/>
  <c r="Q58" i="1" s="1"/>
  <c r="Q47" i="1"/>
  <c r="Q39" i="1"/>
  <c r="Q31" i="1"/>
  <c r="Q23" i="1"/>
  <c r="Q15" i="1"/>
  <c r="Q32" i="1"/>
  <c r="Q7" i="1"/>
  <c r="P28" i="1"/>
  <c r="P25" i="1"/>
  <c r="P36" i="1"/>
  <c r="P29" i="1"/>
  <c r="P10" i="1"/>
  <c r="P48" i="1"/>
  <c r="P23" i="1"/>
  <c r="P55" i="1"/>
  <c r="P58" i="1" s="1"/>
  <c r="P30" i="1"/>
  <c r="P41" i="1"/>
  <c r="P12" i="1"/>
  <c r="P15" i="1"/>
  <c r="P31" i="1"/>
  <c r="P52" i="1"/>
  <c r="P38" i="1"/>
  <c r="P49" i="1"/>
  <c r="P7" i="1"/>
  <c r="P34" i="1"/>
  <c r="P20" i="1"/>
  <c r="P35" i="1"/>
  <c r="P39" i="1"/>
  <c r="P33" i="1"/>
  <c r="P53" i="1"/>
  <c r="P57" i="1"/>
  <c r="P11" i="1"/>
  <c r="P56" i="1"/>
  <c r="P21" i="1"/>
  <c r="P22" i="1"/>
  <c r="P19" i="1"/>
  <c r="P8" i="1"/>
  <c r="P40" i="1"/>
  <c r="P37" i="1"/>
  <c r="P9" i="1"/>
  <c r="P18" i="1"/>
  <c r="P44" i="1"/>
  <c r="P45" i="1"/>
  <c r="P50" i="1"/>
  <c r="P14" i="1"/>
  <c r="P51" i="1"/>
  <c r="P47" i="1"/>
  <c r="P5" i="1"/>
  <c r="P26" i="1"/>
  <c r="P43" i="1"/>
  <c r="P6" i="1"/>
  <c r="P13" i="1"/>
  <c r="P17" i="1"/>
  <c r="P27" i="1"/>
  <c r="P46" i="1"/>
  <c r="P54" i="1"/>
  <c r="P42" i="1"/>
  <c r="P24" i="1"/>
  <c r="P32" i="1"/>
  <c r="P16" i="1"/>
  <c r="T58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<sst xmlns="http://schemas.openxmlformats.org/spreadsheetml/2006/main" count="318" uniqueCount="99">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</sst>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165" fontId="12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5" fillId="5" borderId="3" xfId="3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10" fillId="0" borderId="0" xfId="4" applyNumberForma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59"/>
  <sheetViews>
    <sheetView workbookViewId="0">
      <selection activeCell="J59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47" t="s">
        <v>68</v>
      </c>
      <c r="L1" s="47"/>
      <c r="M1" s="47"/>
      <c r="N1" s="8">
        <v>1.4999999999999999E-2</v>
      </c>
      <c r="O1" s="8"/>
      <c r="P1" s="48" t="s">
        <v>77</v>
      </c>
      <c r="Q1" s="48"/>
      <c r="R1" s="48"/>
      <c r="S1" s="48"/>
      <c r="T1" s="48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241041</v>
      </c>
      <c r="C5" s="2"/>
      <c r="D5" s="1">
        <v>17671</v>
      </c>
      <c r="E5" s="2"/>
      <c r="F5" s="1">
        <v>199483</v>
      </c>
      <c r="G5" s="1">
        <v>12286</v>
      </c>
      <c r="H5" s="2">
        <v>901</v>
      </c>
      <c r="I5" s="1">
        <v>596532</v>
      </c>
      <c r="J5" s="1">
        <v>30407</v>
      </c>
      <c r="K5" s="9"/>
      <c r="L5" s="28">
        <f t="shared" ref="L5:L35" si="0">D5/B5</f>
        <v>7.33111794259068E-2</v>
      </c>
      <c r="M5" s="6">
        <f t="shared" ref="M5:M35" si="1">D5/$N$1</f>
        <v>1178066.6666666667</v>
      </c>
      <c r="N5" s="7">
        <f t="shared" ref="N5:N35" si="2">ABS(F5-M5)/M5</f>
        <v>0.83066917548525832</v>
      </c>
      <c r="O5" s="7"/>
      <c r="P5" s="24">
        <f t="shared" ref="P5:P35" si="3">$P$2*$M5</f>
        <v>176710</v>
      </c>
      <c r="Q5" s="24">
        <f t="shared" ref="Q5:Q35" si="4">$Q$2*$M5</f>
        <v>706840</v>
      </c>
      <c r="R5" s="24">
        <f t="shared" ref="R5:R35" si="5">$R$2*$M5</f>
        <v>294516.66666666669</v>
      </c>
      <c r="S5" s="24">
        <f t="shared" ref="S5:S35" si="6">$S$2*$M5</f>
        <v>147258.33333333334</v>
      </c>
      <c r="T5" s="24">
        <f t="shared" ref="T5:T35" si="7">$T$2*$M5</f>
        <v>17671</v>
      </c>
      <c r="U5" s="21">
        <f t="shared" ref="U5:U35" si="8">M5-T5</f>
        <v>1160395.6666666667</v>
      </c>
    </row>
    <row r="6" spans="1:21" ht="15" thickBot="1" x14ac:dyDescent="0.4">
      <c r="A6" s="5" t="s">
        <v>8</v>
      </c>
      <c r="B6" s="1">
        <v>81420</v>
      </c>
      <c r="C6" s="2"/>
      <c r="D6" s="1">
        <v>4070</v>
      </c>
      <c r="E6" s="2"/>
      <c r="F6" s="1">
        <v>76079</v>
      </c>
      <c r="G6" s="1">
        <v>9167</v>
      </c>
      <c r="H6" s="2">
        <v>458</v>
      </c>
      <c r="I6" s="1">
        <v>164278</v>
      </c>
      <c r="J6" s="1">
        <v>18496</v>
      </c>
      <c r="K6" s="9"/>
      <c r="L6" s="28">
        <f t="shared" si="0"/>
        <v>4.998771800540408E-2</v>
      </c>
      <c r="M6" s="6">
        <f t="shared" si="1"/>
        <v>271333.33333333337</v>
      </c>
      <c r="N6" s="7">
        <f t="shared" si="2"/>
        <v>0.7196105651105652</v>
      </c>
      <c r="O6" s="7"/>
      <c r="P6" s="24">
        <f t="shared" si="3"/>
        <v>40700.000000000007</v>
      </c>
      <c r="Q6" s="24">
        <f t="shared" si="4"/>
        <v>162800.00000000003</v>
      </c>
      <c r="R6" s="24">
        <f t="shared" si="5"/>
        <v>67833.333333333343</v>
      </c>
      <c r="S6" s="24">
        <f t="shared" si="6"/>
        <v>33916.666666666672</v>
      </c>
      <c r="T6" s="24">
        <f t="shared" si="7"/>
        <v>4070.0000000000005</v>
      </c>
      <c r="U6" s="21">
        <f t="shared" si="8"/>
        <v>267263.33333333337</v>
      </c>
    </row>
    <row r="7" spans="1:21" ht="15" thickBot="1" x14ac:dyDescent="0.4">
      <c r="A7" s="5" t="s">
        <v>17</v>
      </c>
      <c r="B7" s="1">
        <v>36372</v>
      </c>
      <c r="C7" s="2"/>
      <c r="D7" s="1">
        <v>1560</v>
      </c>
      <c r="E7" s="2"/>
      <c r="F7" s="1">
        <v>26694</v>
      </c>
      <c r="G7" s="1">
        <v>5325</v>
      </c>
      <c r="H7" s="2">
        <v>228</v>
      </c>
      <c r="I7" s="1">
        <v>156806</v>
      </c>
      <c r="J7" s="1">
        <v>22958</v>
      </c>
      <c r="K7" s="9"/>
      <c r="L7" s="28">
        <f t="shared" si="0"/>
        <v>4.2890135268888158E-2</v>
      </c>
      <c r="M7" s="6">
        <f t="shared" si="1"/>
        <v>104000</v>
      </c>
      <c r="N7" s="7">
        <f t="shared" si="2"/>
        <v>0.74332692307692305</v>
      </c>
      <c r="O7" s="7"/>
      <c r="P7" s="24">
        <f t="shared" si="3"/>
        <v>15600</v>
      </c>
      <c r="Q7" s="24">
        <f t="shared" si="4"/>
        <v>62400</v>
      </c>
      <c r="R7" s="24">
        <f t="shared" si="5"/>
        <v>26000</v>
      </c>
      <c r="S7" s="24">
        <f t="shared" si="6"/>
        <v>13000</v>
      </c>
      <c r="T7" s="24">
        <f t="shared" si="7"/>
        <v>1560</v>
      </c>
      <c r="U7" s="21">
        <f t="shared" si="8"/>
        <v>102440</v>
      </c>
    </row>
    <row r="8" spans="1:21" ht="15" thickBot="1" x14ac:dyDescent="0.4">
      <c r="A8" s="5" t="s">
        <v>19</v>
      </c>
      <c r="B8" s="1">
        <v>31731</v>
      </c>
      <c r="C8" s="2"/>
      <c r="D8" s="1">
        <v>1102</v>
      </c>
      <c r="E8" s="2"/>
      <c r="F8" s="1">
        <v>29979</v>
      </c>
      <c r="G8" s="1">
        <v>2481</v>
      </c>
      <c r="H8" s="2">
        <v>86</v>
      </c>
      <c r="I8" s="1">
        <v>153965</v>
      </c>
      <c r="J8" s="1">
        <v>12037</v>
      </c>
      <c r="K8" s="9"/>
      <c r="L8" s="28">
        <f t="shared" si="0"/>
        <v>3.4729444391919571E-2</v>
      </c>
      <c r="M8" s="6">
        <f t="shared" si="1"/>
        <v>73466.666666666672</v>
      </c>
      <c r="N8" s="7">
        <f t="shared" si="2"/>
        <v>0.59193738656987294</v>
      </c>
      <c r="O8" s="7"/>
      <c r="P8" s="24">
        <f t="shared" si="3"/>
        <v>11020</v>
      </c>
      <c r="Q8" s="24">
        <f t="shared" si="4"/>
        <v>44080</v>
      </c>
      <c r="R8" s="24">
        <f t="shared" si="5"/>
        <v>18366.666666666668</v>
      </c>
      <c r="S8" s="24">
        <f t="shared" si="6"/>
        <v>9183.3333333333339</v>
      </c>
      <c r="T8" s="24">
        <f t="shared" si="7"/>
        <v>1102</v>
      </c>
      <c r="U8" s="21">
        <f t="shared" si="8"/>
        <v>72364.666666666672</v>
      </c>
    </row>
    <row r="9" spans="1:21" ht="15" thickBot="1" x14ac:dyDescent="0.4">
      <c r="A9" s="5" t="s">
        <v>10</v>
      </c>
      <c r="B9" s="1">
        <v>30811</v>
      </c>
      <c r="C9" s="4">
        <v>93</v>
      </c>
      <c r="D9" s="1">
        <v>1148</v>
      </c>
      <c r="E9" s="3">
        <v>1</v>
      </c>
      <c r="F9" s="1">
        <v>28313</v>
      </c>
      <c r="G9" s="2">
        <v>787</v>
      </c>
      <c r="H9" s="2">
        <v>29</v>
      </c>
      <c r="I9" s="1">
        <v>246400</v>
      </c>
      <c r="J9" s="1">
        <v>6294</v>
      </c>
      <c r="K9" s="9"/>
      <c r="L9" s="28">
        <f t="shared" si="0"/>
        <v>3.7259420336892668E-2</v>
      </c>
      <c r="M9" s="6">
        <f t="shared" si="1"/>
        <v>76533.333333333343</v>
      </c>
      <c r="N9" s="7">
        <f t="shared" si="2"/>
        <v>0.63005662020905928</v>
      </c>
      <c r="O9" s="7"/>
      <c r="P9" s="24">
        <f t="shared" si="3"/>
        <v>11480.000000000002</v>
      </c>
      <c r="Q9" s="24">
        <f t="shared" si="4"/>
        <v>45920.000000000007</v>
      </c>
      <c r="R9" s="24">
        <f t="shared" si="5"/>
        <v>19133.333333333336</v>
      </c>
      <c r="S9" s="24">
        <f t="shared" si="6"/>
        <v>9566.6666666666679</v>
      </c>
      <c r="T9" s="24">
        <f t="shared" si="7"/>
        <v>1148</v>
      </c>
      <c r="U9" s="21">
        <f t="shared" si="8"/>
        <v>75385.333333333343</v>
      </c>
    </row>
    <row r="10" spans="1:21" ht="15" thickBot="1" x14ac:dyDescent="0.4">
      <c r="A10" s="5" t="s">
        <v>11</v>
      </c>
      <c r="B10" s="1">
        <v>30791</v>
      </c>
      <c r="C10" s="2"/>
      <c r="D10" s="1">
        <v>2308</v>
      </c>
      <c r="E10" s="2"/>
      <c r="F10" s="1">
        <v>25246</v>
      </c>
      <c r="G10" s="1">
        <v>3092</v>
      </c>
      <c r="H10" s="2">
        <v>232</v>
      </c>
      <c r="I10" s="1">
        <v>102366</v>
      </c>
      <c r="J10" s="1">
        <v>10280</v>
      </c>
      <c r="K10" s="9"/>
      <c r="L10" s="28">
        <f t="shared" si="0"/>
        <v>7.4956967945178782E-2</v>
      </c>
      <c r="M10" s="6">
        <f t="shared" si="1"/>
        <v>153866.66666666669</v>
      </c>
      <c r="N10" s="7">
        <f t="shared" si="2"/>
        <v>0.8359228769497401</v>
      </c>
      <c r="O10" s="7"/>
      <c r="P10" s="24">
        <f t="shared" si="3"/>
        <v>23080.000000000004</v>
      </c>
      <c r="Q10" s="24">
        <f t="shared" si="4"/>
        <v>92320.000000000015</v>
      </c>
      <c r="R10" s="24">
        <f t="shared" si="5"/>
        <v>38466.666666666672</v>
      </c>
      <c r="S10" s="24">
        <f t="shared" si="6"/>
        <v>19233.333333333336</v>
      </c>
      <c r="T10" s="24">
        <f t="shared" si="7"/>
        <v>2308</v>
      </c>
      <c r="U10" s="21">
        <f t="shared" si="8"/>
        <v>151558.66666666669</v>
      </c>
    </row>
    <row r="11" spans="1:21" ht="15" thickBot="1" x14ac:dyDescent="0.4">
      <c r="A11" s="5" t="s">
        <v>12</v>
      </c>
      <c r="B11" s="1">
        <v>29160</v>
      </c>
      <c r="C11" s="2"/>
      <c r="D11" s="1">
        <v>1259</v>
      </c>
      <c r="E11" s="2"/>
      <c r="F11" s="1">
        <v>27851</v>
      </c>
      <c r="G11" s="1">
        <v>2274</v>
      </c>
      <c r="H11" s="2">
        <v>98</v>
      </c>
      <c r="I11" s="1">
        <v>137404</v>
      </c>
      <c r="J11" s="1">
        <v>10717</v>
      </c>
      <c r="K11" s="9"/>
      <c r="L11" s="28">
        <f t="shared" si="0"/>
        <v>4.3175582990397803E-2</v>
      </c>
      <c r="M11" s="6">
        <f t="shared" si="1"/>
        <v>83933.333333333343</v>
      </c>
      <c r="N11" s="7">
        <f t="shared" si="2"/>
        <v>0.66817712470214463</v>
      </c>
      <c r="O11" s="7"/>
      <c r="P11" s="24">
        <f t="shared" si="3"/>
        <v>12590.000000000002</v>
      </c>
      <c r="Q11" s="24">
        <f t="shared" si="4"/>
        <v>50360.000000000007</v>
      </c>
      <c r="R11" s="24">
        <f t="shared" si="5"/>
        <v>20983.333333333336</v>
      </c>
      <c r="S11" s="24">
        <f t="shared" si="6"/>
        <v>10491.666666666668</v>
      </c>
      <c r="T11" s="24">
        <f t="shared" si="7"/>
        <v>1259</v>
      </c>
      <c r="U11" s="21">
        <f t="shared" si="8"/>
        <v>82674.333333333343</v>
      </c>
    </row>
    <row r="12" spans="1:21" ht="15" thickBot="1" x14ac:dyDescent="0.4">
      <c r="A12" s="5" t="s">
        <v>13</v>
      </c>
      <c r="B12" s="1">
        <v>25492</v>
      </c>
      <c r="C12" s="2"/>
      <c r="D12" s="2">
        <v>748</v>
      </c>
      <c r="E12" s="2"/>
      <c r="F12" s="1">
        <v>24058</v>
      </c>
      <c r="G12" s="1">
        <v>1238</v>
      </c>
      <c r="H12" s="2">
        <v>36</v>
      </c>
      <c r="I12" s="1">
        <v>253183</v>
      </c>
      <c r="J12" s="1">
        <v>12292</v>
      </c>
      <c r="K12" s="9"/>
      <c r="L12" s="28">
        <f t="shared" si="0"/>
        <v>2.9342538835713163E-2</v>
      </c>
      <c r="M12" s="6">
        <f t="shared" si="1"/>
        <v>49866.666666666672</v>
      </c>
      <c r="N12" s="7">
        <f t="shared" si="2"/>
        <v>0.5175534759358289</v>
      </c>
      <c r="O12" s="7"/>
      <c r="P12" s="24">
        <f t="shared" si="3"/>
        <v>7480</v>
      </c>
      <c r="Q12" s="24">
        <f t="shared" si="4"/>
        <v>29920</v>
      </c>
      <c r="R12" s="24">
        <f t="shared" si="5"/>
        <v>12466.666666666668</v>
      </c>
      <c r="S12" s="24">
        <f t="shared" si="6"/>
        <v>6233.3333333333339</v>
      </c>
      <c r="T12" s="24">
        <f t="shared" si="7"/>
        <v>748</v>
      </c>
      <c r="U12" s="21">
        <f t="shared" si="8"/>
        <v>49118.666666666672</v>
      </c>
    </row>
    <row r="13" spans="1:21" ht="15" thickBot="1" x14ac:dyDescent="0.4">
      <c r="A13" s="5" t="s">
        <v>14</v>
      </c>
      <c r="B13" s="1">
        <v>23580</v>
      </c>
      <c r="C13" s="2"/>
      <c r="D13" s="1">
        <v>1267</v>
      </c>
      <c r="E13" s="2"/>
      <c r="F13" s="1">
        <v>22263</v>
      </c>
      <c r="G13" s="1">
        <v>5056</v>
      </c>
      <c r="H13" s="2">
        <v>272</v>
      </c>
      <c r="I13" s="1">
        <v>137999</v>
      </c>
      <c r="J13" s="1">
        <v>29591</v>
      </c>
      <c r="K13" s="10"/>
      <c r="L13" s="28">
        <f t="shared" si="0"/>
        <v>5.3731976251060222E-2</v>
      </c>
      <c r="M13" s="6">
        <f t="shared" si="1"/>
        <v>84466.666666666672</v>
      </c>
      <c r="N13" s="7">
        <f t="shared" si="2"/>
        <v>0.73642857142857143</v>
      </c>
      <c r="O13" s="7"/>
      <c r="P13" s="24">
        <f t="shared" si="3"/>
        <v>12670</v>
      </c>
      <c r="Q13" s="24">
        <f t="shared" si="4"/>
        <v>50680</v>
      </c>
      <c r="R13" s="24">
        <f t="shared" si="5"/>
        <v>21116.666666666668</v>
      </c>
      <c r="S13" s="24">
        <f t="shared" si="6"/>
        <v>10558.333333333334</v>
      </c>
      <c r="T13" s="24">
        <f t="shared" si="7"/>
        <v>1267</v>
      </c>
      <c r="U13" s="21">
        <f t="shared" si="8"/>
        <v>83199.666666666672</v>
      </c>
    </row>
    <row r="14" spans="1:21" ht="15" thickBot="1" x14ac:dyDescent="0.4">
      <c r="A14" s="5" t="s">
        <v>15</v>
      </c>
      <c r="B14" s="1">
        <v>18679</v>
      </c>
      <c r="C14" s="2"/>
      <c r="D14" s="2">
        <v>469</v>
      </c>
      <c r="E14" s="2"/>
      <c r="F14" s="1">
        <v>13404</v>
      </c>
      <c r="G14" s="2">
        <v>670</v>
      </c>
      <c r="H14" s="2">
        <v>17</v>
      </c>
      <c r="I14" s="1">
        <v>176239</v>
      </c>
      <c r="J14" s="1">
        <v>6320</v>
      </c>
      <c r="K14" s="9"/>
      <c r="L14" s="28">
        <f t="shared" si="0"/>
        <v>2.5108410514481504E-2</v>
      </c>
      <c r="M14" s="6">
        <f t="shared" si="1"/>
        <v>31266.666666666668</v>
      </c>
      <c r="N14" s="7">
        <f t="shared" si="2"/>
        <v>0.57130063965884859</v>
      </c>
      <c r="O14" s="7"/>
      <c r="P14" s="24">
        <f t="shared" si="3"/>
        <v>4690</v>
      </c>
      <c r="Q14" s="24">
        <f t="shared" si="4"/>
        <v>18760</v>
      </c>
      <c r="R14" s="24">
        <f t="shared" si="5"/>
        <v>7816.666666666667</v>
      </c>
      <c r="S14" s="24">
        <f t="shared" si="6"/>
        <v>3908.3333333333335</v>
      </c>
      <c r="T14" s="24">
        <f t="shared" si="7"/>
        <v>469</v>
      </c>
      <c r="U14" s="21">
        <f t="shared" si="8"/>
        <v>30797.666666666668</v>
      </c>
    </row>
    <row r="15" spans="1:21" ht="15" thickBot="1" x14ac:dyDescent="0.4">
      <c r="A15" s="5" t="s">
        <v>16</v>
      </c>
      <c r="B15" s="1">
        <v>17841</v>
      </c>
      <c r="C15" s="2"/>
      <c r="D15" s="2">
        <v>677</v>
      </c>
      <c r="E15" s="2"/>
      <c r="F15" s="1">
        <v>17133</v>
      </c>
      <c r="G15" s="1">
        <v>1733</v>
      </c>
      <c r="H15" s="2">
        <v>66</v>
      </c>
      <c r="I15" s="1">
        <v>74208</v>
      </c>
      <c r="J15" s="1">
        <v>7206</v>
      </c>
      <c r="K15" s="9"/>
      <c r="L15" s="28">
        <f t="shared" si="0"/>
        <v>3.7946303458326329E-2</v>
      </c>
      <c r="M15" s="6">
        <f t="shared" si="1"/>
        <v>45133.333333333336</v>
      </c>
      <c r="N15" s="7">
        <f t="shared" si="2"/>
        <v>0.62039143279172826</v>
      </c>
      <c r="O15" s="7"/>
      <c r="P15" s="24">
        <f t="shared" si="3"/>
        <v>6770</v>
      </c>
      <c r="Q15" s="24">
        <f t="shared" si="4"/>
        <v>27080</v>
      </c>
      <c r="R15" s="24">
        <f t="shared" si="5"/>
        <v>11283.333333333334</v>
      </c>
      <c r="S15" s="24">
        <f t="shared" si="6"/>
        <v>5641.666666666667</v>
      </c>
      <c r="T15" s="24">
        <f t="shared" si="7"/>
        <v>677</v>
      </c>
      <c r="U15" s="21">
        <f t="shared" si="8"/>
        <v>44456.333333333336</v>
      </c>
    </row>
    <row r="16" spans="1:21" ht="15" thickBot="1" x14ac:dyDescent="0.4">
      <c r="A16" s="5" t="s">
        <v>23</v>
      </c>
      <c r="B16" s="1">
        <v>17550</v>
      </c>
      <c r="C16" s="2"/>
      <c r="D16" s="1">
        <v>1086</v>
      </c>
      <c r="E16" s="2"/>
      <c r="F16" s="1">
        <v>16399</v>
      </c>
      <c r="G16" s="1">
        <v>4900</v>
      </c>
      <c r="H16" s="2">
        <v>303</v>
      </c>
      <c r="I16" s="1">
        <v>58213</v>
      </c>
      <c r="J16" s="1">
        <v>16254</v>
      </c>
      <c r="K16" s="9"/>
      <c r="L16" s="28">
        <f t="shared" si="0"/>
        <v>6.1880341880341881E-2</v>
      </c>
      <c r="M16" s="6">
        <f t="shared" si="1"/>
        <v>72400</v>
      </c>
      <c r="N16" s="7">
        <f t="shared" si="2"/>
        <v>0.77349447513812153</v>
      </c>
      <c r="O16" s="7"/>
      <c r="P16" s="24">
        <f t="shared" si="3"/>
        <v>10860</v>
      </c>
      <c r="Q16" s="24">
        <f t="shared" si="4"/>
        <v>43440</v>
      </c>
      <c r="R16" s="24">
        <f t="shared" si="5"/>
        <v>18100</v>
      </c>
      <c r="S16" s="24">
        <f t="shared" si="6"/>
        <v>9050</v>
      </c>
      <c r="T16" s="24">
        <f t="shared" si="7"/>
        <v>1086</v>
      </c>
      <c r="U16" s="21">
        <f t="shared" si="8"/>
        <v>71314</v>
      </c>
    </row>
    <row r="17" spans="1:21" ht="15" thickBot="1" x14ac:dyDescent="0.4">
      <c r="A17" s="5" t="s">
        <v>26</v>
      </c>
      <c r="B17" s="1">
        <v>12308</v>
      </c>
      <c r="C17" s="2"/>
      <c r="D17" s="2">
        <v>463</v>
      </c>
      <c r="E17" s="2"/>
      <c r="F17" s="1">
        <v>11074</v>
      </c>
      <c r="G17" s="1">
        <v>2050</v>
      </c>
      <c r="H17" s="2">
        <v>77</v>
      </c>
      <c r="I17" s="1">
        <v>65370</v>
      </c>
      <c r="J17" s="1">
        <v>10889</v>
      </c>
      <c r="K17" s="10"/>
      <c r="L17" s="28">
        <f t="shared" si="0"/>
        <v>3.7617809554761128E-2</v>
      </c>
      <c r="M17" s="6">
        <f t="shared" si="1"/>
        <v>30866.666666666668</v>
      </c>
      <c r="N17" s="7">
        <f t="shared" si="2"/>
        <v>0.64123110151187901</v>
      </c>
      <c r="O17" s="7"/>
      <c r="P17" s="24">
        <f t="shared" si="3"/>
        <v>4630</v>
      </c>
      <c r="Q17" s="24">
        <f t="shared" si="4"/>
        <v>18520</v>
      </c>
      <c r="R17" s="24">
        <f t="shared" si="5"/>
        <v>7716.666666666667</v>
      </c>
      <c r="S17" s="24">
        <f t="shared" si="6"/>
        <v>3858.3333333333335</v>
      </c>
      <c r="T17" s="24">
        <f t="shared" si="7"/>
        <v>463</v>
      </c>
      <c r="U17" s="21">
        <f t="shared" si="8"/>
        <v>30403.666666666668</v>
      </c>
    </row>
    <row r="18" spans="1:21" ht="15" thickBot="1" x14ac:dyDescent="0.4">
      <c r="A18" s="5" t="s">
        <v>9</v>
      </c>
      <c r="B18" s="1">
        <v>11802</v>
      </c>
      <c r="C18" s="2"/>
      <c r="D18" s="2">
        <v>624</v>
      </c>
      <c r="E18" s="2"/>
      <c r="F18" s="1">
        <v>9463</v>
      </c>
      <c r="G18" s="1">
        <v>1618</v>
      </c>
      <c r="H18" s="2">
        <v>86</v>
      </c>
      <c r="I18" s="1">
        <v>135706</v>
      </c>
      <c r="J18" s="1">
        <v>18604</v>
      </c>
      <c r="K18" s="9"/>
      <c r="L18" s="28">
        <f t="shared" si="0"/>
        <v>5.2872394509405188E-2</v>
      </c>
      <c r="M18" s="6">
        <f t="shared" si="1"/>
        <v>41600</v>
      </c>
      <c r="N18" s="7">
        <f t="shared" si="2"/>
        <v>0.7725240384615385</v>
      </c>
      <c r="O18" s="7"/>
      <c r="P18" s="24">
        <f t="shared" si="3"/>
        <v>6240</v>
      </c>
      <c r="Q18" s="24">
        <f t="shared" si="4"/>
        <v>24960</v>
      </c>
      <c r="R18" s="24">
        <f t="shared" si="5"/>
        <v>10400</v>
      </c>
      <c r="S18" s="24">
        <f t="shared" si="6"/>
        <v>5200</v>
      </c>
      <c r="T18" s="24">
        <f t="shared" si="7"/>
        <v>624</v>
      </c>
      <c r="U18" s="21">
        <f t="shared" si="8"/>
        <v>40976</v>
      </c>
    </row>
    <row r="19" spans="1:21" ht="15" thickBot="1" x14ac:dyDescent="0.4">
      <c r="A19" s="5" t="s">
        <v>27</v>
      </c>
      <c r="B19" s="1">
        <v>10641</v>
      </c>
      <c r="C19" s="2"/>
      <c r="D19" s="2">
        <v>545</v>
      </c>
      <c r="E19" s="2"/>
      <c r="F19" s="1">
        <v>10082</v>
      </c>
      <c r="G19" s="1">
        <v>1603</v>
      </c>
      <c r="H19" s="2">
        <v>82</v>
      </c>
      <c r="I19" s="1">
        <v>56873</v>
      </c>
      <c r="J19" s="1">
        <v>8569</v>
      </c>
      <c r="K19" s="9"/>
      <c r="L19" s="28">
        <f t="shared" si="0"/>
        <v>5.1216990884315382E-2</v>
      </c>
      <c r="M19" s="6">
        <f t="shared" si="1"/>
        <v>36333.333333333336</v>
      </c>
      <c r="N19" s="7">
        <f t="shared" si="2"/>
        <v>0.72251376146788993</v>
      </c>
      <c r="O19" s="7"/>
      <c r="P19" s="24">
        <f t="shared" si="3"/>
        <v>5450</v>
      </c>
      <c r="Q19" s="24">
        <f t="shared" si="4"/>
        <v>21800</v>
      </c>
      <c r="R19" s="24">
        <f t="shared" si="5"/>
        <v>9083.3333333333339</v>
      </c>
      <c r="S19" s="24">
        <f t="shared" si="6"/>
        <v>4541.666666666667</v>
      </c>
      <c r="T19" s="24">
        <f t="shared" si="7"/>
        <v>545</v>
      </c>
      <c r="U19" s="21">
        <f t="shared" si="8"/>
        <v>35788.333333333336</v>
      </c>
    </row>
    <row r="20" spans="1:21" ht="15" thickBot="1" x14ac:dyDescent="0.4">
      <c r="A20" s="5" t="s">
        <v>21</v>
      </c>
      <c r="B20" s="1">
        <v>10222</v>
      </c>
      <c r="C20" s="2"/>
      <c r="D20" s="2">
        <v>451</v>
      </c>
      <c r="E20" s="2"/>
      <c r="F20" s="1">
        <v>9651</v>
      </c>
      <c r="G20" s="2">
        <v>878</v>
      </c>
      <c r="H20" s="2">
        <v>39</v>
      </c>
      <c r="I20" s="1">
        <v>83131</v>
      </c>
      <c r="J20" s="1">
        <v>7141</v>
      </c>
      <c r="K20" s="9"/>
      <c r="L20" s="28">
        <f t="shared" si="0"/>
        <v>4.4120524359225199E-2</v>
      </c>
      <c r="M20" s="6">
        <f t="shared" si="1"/>
        <v>30066.666666666668</v>
      </c>
      <c r="N20" s="7">
        <f t="shared" si="2"/>
        <v>0.67901330376940139</v>
      </c>
      <c r="O20" s="7"/>
      <c r="P20" s="24">
        <f t="shared" si="3"/>
        <v>4510</v>
      </c>
      <c r="Q20" s="24">
        <f t="shared" si="4"/>
        <v>18040</v>
      </c>
      <c r="R20" s="24">
        <f t="shared" si="5"/>
        <v>7516.666666666667</v>
      </c>
      <c r="S20" s="24">
        <f t="shared" si="6"/>
        <v>3758.3333333333335</v>
      </c>
      <c r="T20" s="24">
        <f t="shared" si="7"/>
        <v>451</v>
      </c>
      <c r="U20" s="21">
        <f t="shared" si="8"/>
        <v>29615.666666666668</v>
      </c>
    </row>
    <row r="21" spans="1:21" ht="15" thickBot="1" x14ac:dyDescent="0.4">
      <c r="A21" s="5" t="s">
        <v>18</v>
      </c>
      <c r="B21" s="1">
        <v>9433</v>
      </c>
      <c r="C21" s="2"/>
      <c r="D21" s="2">
        <v>411</v>
      </c>
      <c r="E21" s="2"/>
      <c r="F21" s="1">
        <v>8524</v>
      </c>
      <c r="G21" s="1">
        <v>1705</v>
      </c>
      <c r="H21" s="2">
        <v>74</v>
      </c>
      <c r="I21" s="1">
        <v>44606</v>
      </c>
      <c r="J21" s="1">
        <v>8065</v>
      </c>
      <c r="K21" s="10"/>
      <c r="L21" s="28">
        <f t="shared" si="0"/>
        <v>4.3570444185306902E-2</v>
      </c>
      <c r="M21" s="6">
        <f t="shared" si="1"/>
        <v>27400</v>
      </c>
      <c r="N21" s="7">
        <f t="shared" si="2"/>
        <v>0.68890510948905115</v>
      </c>
      <c r="O21" s="7"/>
      <c r="P21" s="24">
        <f t="shared" si="3"/>
        <v>4110</v>
      </c>
      <c r="Q21" s="24">
        <f t="shared" si="4"/>
        <v>16440</v>
      </c>
      <c r="R21" s="24">
        <f t="shared" si="5"/>
        <v>6850</v>
      </c>
      <c r="S21" s="24">
        <f t="shared" si="6"/>
        <v>3425</v>
      </c>
      <c r="T21" s="24">
        <f t="shared" si="7"/>
        <v>411</v>
      </c>
      <c r="U21" s="21">
        <f t="shared" si="8"/>
        <v>26989</v>
      </c>
    </row>
    <row r="22" spans="1:21" ht="15" thickBot="1" x14ac:dyDescent="0.4">
      <c r="A22" s="5" t="s">
        <v>29</v>
      </c>
      <c r="B22" s="1">
        <v>8053</v>
      </c>
      <c r="C22" s="2"/>
      <c r="D22" s="2">
        <v>258</v>
      </c>
      <c r="E22" s="2"/>
      <c r="F22" s="1">
        <v>6685</v>
      </c>
      <c r="G22" s="2">
        <v>957</v>
      </c>
      <c r="H22" s="2">
        <v>31</v>
      </c>
      <c r="I22" s="1">
        <v>51931</v>
      </c>
      <c r="J22" s="1">
        <v>6172</v>
      </c>
      <c r="K22" s="9"/>
      <c r="L22" s="28">
        <f t="shared" si="0"/>
        <v>3.2037749906867009E-2</v>
      </c>
      <c r="M22" s="6">
        <f t="shared" si="1"/>
        <v>17200</v>
      </c>
      <c r="N22" s="7">
        <f t="shared" si="2"/>
        <v>0.6113372093023256</v>
      </c>
      <c r="O22" s="7"/>
      <c r="P22" s="24">
        <f t="shared" si="3"/>
        <v>2580</v>
      </c>
      <c r="Q22" s="24">
        <f t="shared" si="4"/>
        <v>10320</v>
      </c>
      <c r="R22" s="24">
        <f t="shared" si="5"/>
        <v>4300</v>
      </c>
      <c r="S22" s="24">
        <f t="shared" si="6"/>
        <v>2150</v>
      </c>
      <c r="T22" s="24">
        <f t="shared" si="7"/>
        <v>258</v>
      </c>
      <c r="U22" s="21">
        <f t="shared" si="8"/>
        <v>16942</v>
      </c>
    </row>
    <row r="23" spans="1:21" ht="15" thickBot="1" x14ac:dyDescent="0.4">
      <c r="A23" s="5" t="s">
        <v>20</v>
      </c>
      <c r="B23" s="1">
        <v>6762</v>
      </c>
      <c r="C23" s="2"/>
      <c r="D23" s="2">
        <v>145</v>
      </c>
      <c r="E23" s="2"/>
      <c r="F23" s="1">
        <v>3383</v>
      </c>
      <c r="G23" s="1">
        <v>1017</v>
      </c>
      <c r="H23" s="2">
        <v>22</v>
      </c>
      <c r="I23" s="1">
        <v>90586</v>
      </c>
      <c r="J23" s="1">
        <v>13620</v>
      </c>
      <c r="K23" s="9"/>
      <c r="L23" s="28">
        <f t="shared" si="0"/>
        <v>2.1443359952676724E-2</v>
      </c>
      <c r="M23" s="6">
        <f t="shared" si="1"/>
        <v>9666.6666666666679</v>
      </c>
      <c r="N23" s="7">
        <f t="shared" si="2"/>
        <v>0.65003448275862075</v>
      </c>
      <c r="O23" s="7"/>
      <c r="P23" s="24">
        <f t="shared" si="3"/>
        <v>1450.0000000000002</v>
      </c>
      <c r="Q23" s="24">
        <f t="shared" si="4"/>
        <v>5800.0000000000009</v>
      </c>
      <c r="R23" s="24">
        <f t="shared" si="5"/>
        <v>2416.666666666667</v>
      </c>
      <c r="S23" s="24">
        <f t="shared" si="6"/>
        <v>1208.3333333333335</v>
      </c>
      <c r="T23" s="24">
        <f t="shared" si="7"/>
        <v>145</v>
      </c>
      <c r="U23" s="21">
        <f t="shared" si="8"/>
        <v>9521.6666666666679</v>
      </c>
    </row>
    <row r="24" spans="1:21" ht="15" thickBot="1" x14ac:dyDescent="0.4">
      <c r="A24" s="5" t="s">
        <v>24</v>
      </c>
      <c r="B24" s="1">
        <v>6366</v>
      </c>
      <c r="C24" s="2"/>
      <c r="D24" s="2">
        <v>185</v>
      </c>
      <c r="E24" s="2"/>
      <c r="F24" s="1">
        <v>5298</v>
      </c>
      <c r="G24" s="2">
        <v>627</v>
      </c>
      <c r="H24" s="2">
        <v>18</v>
      </c>
      <c r="I24" s="1">
        <v>76211</v>
      </c>
      <c r="J24" s="1">
        <v>7504</v>
      </c>
      <c r="K24" s="9"/>
      <c r="L24" s="28">
        <f t="shared" si="0"/>
        <v>2.9060634621426329E-2</v>
      </c>
      <c r="M24" s="6">
        <f t="shared" si="1"/>
        <v>12333.333333333334</v>
      </c>
      <c r="N24" s="7">
        <f t="shared" si="2"/>
        <v>0.57043243243243247</v>
      </c>
      <c r="O24" s="7"/>
      <c r="P24" s="24">
        <f t="shared" si="3"/>
        <v>1850</v>
      </c>
      <c r="Q24" s="24">
        <f t="shared" si="4"/>
        <v>7400</v>
      </c>
      <c r="R24" s="24">
        <f t="shared" si="5"/>
        <v>3083.3333333333335</v>
      </c>
      <c r="S24" s="24">
        <f t="shared" si="6"/>
        <v>1541.6666666666667</v>
      </c>
      <c r="T24" s="24">
        <f t="shared" si="7"/>
        <v>185</v>
      </c>
      <c r="U24" s="21">
        <f t="shared" si="8"/>
        <v>12148.333333333334</v>
      </c>
    </row>
    <row r="25" spans="1:21" ht="15" thickBot="1" x14ac:dyDescent="0.4">
      <c r="A25" s="5" t="s">
        <v>35</v>
      </c>
      <c r="B25" s="1">
        <v>5517</v>
      </c>
      <c r="C25" s="2"/>
      <c r="D25" s="2">
        <v>184</v>
      </c>
      <c r="E25" s="2"/>
      <c r="F25" s="1">
        <v>5149</v>
      </c>
      <c r="G25" s="2">
        <v>906</v>
      </c>
      <c r="H25" s="2">
        <v>30</v>
      </c>
      <c r="I25" s="1">
        <v>53525</v>
      </c>
      <c r="J25" s="1">
        <v>8789</v>
      </c>
      <c r="K25" s="9"/>
      <c r="L25" s="28">
        <f t="shared" si="0"/>
        <v>3.3351459126336774E-2</v>
      </c>
      <c r="M25" s="6">
        <f t="shared" si="1"/>
        <v>12266.666666666668</v>
      </c>
      <c r="N25" s="7">
        <f t="shared" si="2"/>
        <v>0.58024456521739132</v>
      </c>
      <c r="O25" s="7"/>
      <c r="P25" s="24">
        <f t="shared" si="3"/>
        <v>1840.0000000000002</v>
      </c>
      <c r="Q25" s="24">
        <f t="shared" si="4"/>
        <v>7360.0000000000009</v>
      </c>
      <c r="R25" s="24">
        <f t="shared" si="5"/>
        <v>3066.666666666667</v>
      </c>
      <c r="S25" s="24">
        <f t="shared" si="6"/>
        <v>1533.3333333333335</v>
      </c>
      <c r="T25" s="24">
        <f t="shared" si="7"/>
        <v>184</v>
      </c>
      <c r="U25" s="21">
        <f t="shared" si="8"/>
        <v>12082.666666666668</v>
      </c>
    </row>
    <row r="26" spans="1:21" ht="15" thickBot="1" x14ac:dyDescent="0.4">
      <c r="A26" s="5" t="s">
        <v>36</v>
      </c>
      <c r="B26" s="1">
        <v>4723</v>
      </c>
      <c r="C26" s="2"/>
      <c r="D26" s="2">
        <v>147</v>
      </c>
      <c r="E26" s="2"/>
      <c r="F26" s="1">
        <v>4556</v>
      </c>
      <c r="G26" s="2">
        <v>971</v>
      </c>
      <c r="H26" s="2">
        <v>30</v>
      </c>
      <c r="I26" s="1">
        <v>42538</v>
      </c>
      <c r="J26" s="1">
        <v>8744</v>
      </c>
      <c r="K26" s="10"/>
      <c r="L26" s="28">
        <f t="shared" si="0"/>
        <v>3.1124285411814525E-2</v>
      </c>
      <c r="M26" s="6">
        <f t="shared" si="1"/>
        <v>9800</v>
      </c>
      <c r="N26" s="7">
        <f t="shared" si="2"/>
        <v>0.53510204081632651</v>
      </c>
      <c r="O26" s="7"/>
      <c r="P26" s="24">
        <f t="shared" si="3"/>
        <v>1470</v>
      </c>
      <c r="Q26" s="24">
        <f t="shared" si="4"/>
        <v>5880</v>
      </c>
      <c r="R26" s="24">
        <f t="shared" si="5"/>
        <v>2450</v>
      </c>
      <c r="S26" s="24">
        <f t="shared" si="6"/>
        <v>1225</v>
      </c>
      <c r="T26" s="24">
        <f t="shared" si="7"/>
        <v>147</v>
      </c>
      <c r="U26" s="21">
        <f t="shared" si="8"/>
        <v>9653</v>
      </c>
    </row>
    <row r="27" spans="1:21" ht="15" thickBot="1" x14ac:dyDescent="0.4">
      <c r="A27" s="5" t="s">
        <v>33</v>
      </c>
      <c r="B27" s="1">
        <v>4719</v>
      </c>
      <c r="C27" s="2"/>
      <c r="D27" s="2">
        <v>177</v>
      </c>
      <c r="E27" s="2"/>
      <c r="F27" s="1">
        <v>4472</v>
      </c>
      <c r="G27" s="2">
        <v>679</v>
      </c>
      <c r="H27" s="2">
        <v>25</v>
      </c>
      <c r="I27" s="1">
        <v>51045</v>
      </c>
      <c r="J27" s="1">
        <v>7348</v>
      </c>
      <c r="K27" s="10"/>
      <c r="L27" s="28">
        <f t="shared" si="0"/>
        <v>3.7507946598855688E-2</v>
      </c>
      <c r="M27" s="6">
        <f t="shared" si="1"/>
        <v>11800</v>
      </c>
      <c r="N27" s="7">
        <f t="shared" si="2"/>
        <v>0.62101694915254235</v>
      </c>
      <c r="O27" s="7"/>
      <c r="P27" s="24">
        <f t="shared" si="3"/>
        <v>1770</v>
      </c>
      <c r="Q27" s="24">
        <f t="shared" si="4"/>
        <v>7080</v>
      </c>
      <c r="R27" s="24">
        <f t="shared" si="5"/>
        <v>2950</v>
      </c>
      <c r="S27" s="24">
        <f t="shared" si="6"/>
        <v>1475</v>
      </c>
      <c r="T27" s="24">
        <f t="shared" si="7"/>
        <v>177</v>
      </c>
      <c r="U27" s="21">
        <f t="shared" si="8"/>
        <v>11623</v>
      </c>
    </row>
    <row r="28" spans="1:21" ht="15" thickBot="1" x14ac:dyDescent="0.4">
      <c r="A28" s="5" t="s">
        <v>40</v>
      </c>
      <c r="B28" s="1">
        <v>4491</v>
      </c>
      <c r="C28" s="2"/>
      <c r="D28" s="2">
        <v>137</v>
      </c>
      <c r="E28" s="2"/>
      <c r="F28" s="1">
        <v>4344</v>
      </c>
      <c r="G28" s="1">
        <v>4250</v>
      </c>
      <c r="H28" s="2">
        <v>130</v>
      </c>
      <c r="I28" s="1">
        <v>32826</v>
      </c>
      <c r="J28" s="1">
        <v>31067</v>
      </c>
      <c r="K28" s="9"/>
      <c r="L28" s="28">
        <f t="shared" si="0"/>
        <v>3.0505455355154754E-2</v>
      </c>
      <c r="M28" s="6">
        <f t="shared" si="1"/>
        <v>9133.3333333333339</v>
      </c>
      <c r="N28" s="7">
        <f t="shared" si="2"/>
        <v>0.52437956204379566</v>
      </c>
      <c r="O28" s="7"/>
      <c r="P28" s="24">
        <f t="shared" si="3"/>
        <v>1370</v>
      </c>
      <c r="Q28" s="24">
        <f t="shared" si="4"/>
        <v>5480</v>
      </c>
      <c r="R28" s="24">
        <f t="shared" si="5"/>
        <v>2283.3333333333335</v>
      </c>
      <c r="S28" s="24">
        <f t="shared" si="6"/>
        <v>1141.6666666666667</v>
      </c>
      <c r="T28" s="24">
        <f t="shared" si="7"/>
        <v>137</v>
      </c>
      <c r="U28" s="21">
        <f t="shared" si="8"/>
        <v>8996.3333333333339</v>
      </c>
    </row>
    <row r="29" spans="1:21" ht="15" thickBot="1" x14ac:dyDescent="0.4">
      <c r="A29" s="5" t="s">
        <v>25</v>
      </c>
      <c r="B29" s="1">
        <v>4246</v>
      </c>
      <c r="C29" s="2"/>
      <c r="D29" s="2">
        <v>119</v>
      </c>
      <c r="E29" s="2"/>
      <c r="F29" s="1">
        <v>1389</v>
      </c>
      <c r="G29" s="2">
        <v>857</v>
      </c>
      <c r="H29" s="2">
        <v>24</v>
      </c>
      <c r="I29" s="1">
        <v>38833</v>
      </c>
      <c r="J29" s="1">
        <v>7836</v>
      </c>
      <c r="K29" s="9"/>
      <c r="L29" s="28">
        <f t="shared" si="0"/>
        <v>2.8026377767310411E-2</v>
      </c>
      <c r="M29" s="6">
        <f t="shared" si="1"/>
        <v>7933.3333333333339</v>
      </c>
      <c r="N29" s="7">
        <f t="shared" si="2"/>
        <v>0.82491596638655462</v>
      </c>
      <c r="O29" s="7"/>
      <c r="P29" s="24">
        <f t="shared" si="3"/>
        <v>1190</v>
      </c>
      <c r="Q29" s="24">
        <f t="shared" si="4"/>
        <v>4760</v>
      </c>
      <c r="R29" s="24">
        <f t="shared" si="5"/>
        <v>1983.3333333333335</v>
      </c>
      <c r="S29" s="24">
        <f t="shared" si="6"/>
        <v>991.66666666666674</v>
      </c>
      <c r="T29" s="24">
        <f t="shared" si="7"/>
        <v>119</v>
      </c>
      <c r="U29" s="21">
        <f t="shared" si="8"/>
        <v>7814.3333333333339</v>
      </c>
    </row>
    <row r="30" spans="1:21" ht="15" thickBot="1" x14ac:dyDescent="0.4">
      <c r="A30" s="5" t="s">
        <v>22</v>
      </c>
      <c r="B30" s="1">
        <v>4199</v>
      </c>
      <c r="C30" s="2"/>
      <c r="D30" s="2">
        <v>211</v>
      </c>
      <c r="E30" s="2"/>
      <c r="F30" s="1">
        <v>3901</v>
      </c>
      <c r="G30" s="2">
        <v>727</v>
      </c>
      <c r="H30" s="2">
        <v>37</v>
      </c>
      <c r="I30" s="1">
        <v>48161</v>
      </c>
      <c r="J30" s="1">
        <v>8335</v>
      </c>
      <c r="K30" s="9"/>
      <c r="L30" s="28">
        <f t="shared" si="0"/>
        <v>5.0250059537985232E-2</v>
      </c>
      <c r="M30" s="6">
        <f t="shared" si="1"/>
        <v>14066.666666666668</v>
      </c>
      <c r="N30" s="7">
        <f t="shared" si="2"/>
        <v>0.72267772511848338</v>
      </c>
      <c r="O30" s="7"/>
      <c r="P30" s="24">
        <f t="shared" si="3"/>
        <v>2110</v>
      </c>
      <c r="Q30" s="24">
        <f t="shared" si="4"/>
        <v>8440</v>
      </c>
      <c r="R30" s="24">
        <f t="shared" si="5"/>
        <v>3516.666666666667</v>
      </c>
      <c r="S30" s="24">
        <f t="shared" si="6"/>
        <v>1758.3333333333335</v>
      </c>
      <c r="T30" s="24">
        <f t="shared" si="7"/>
        <v>211</v>
      </c>
      <c r="U30" s="21">
        <f t="shared" si="8"/>
        <v>13855.666666666668</v>
      </c>
    </row>
    <row r="31" spans="1:21" ht="15" thickBot="1" x14ac:dyDescent="0.4">
      <c r="A31" s="5" t="s">
        <v>30</v>
      </c>
      <c r="B31" s="1">
        <v>3974</v>
      </c>
      <c r="C31" s="2"/>
      <c r="D31" s="2">
        <v>152</v>
      </c>
      <c r="E31" s="2"/>
      <c r="F31" s="1">
        <v>3822</v>
      </c>
      <c r="G31" s="1">
        <v>1330</v>
      </c>
      <c r="H31" s="2">
        <v>51</v>
      </c>
      <c r="I31" s="1">
        <v>38765</v>
      </c>
      <c r="J31" s="1">
        <v>12970</v>
      </c>
      <c r="K31" s="9"/>
      <c r="L31" s="28">
        <f t="shared" si="0"/>
        <v>3.8248616004026167E-2</v>
      </c>
      <c r="M31" s="6">
        <f t="shared" si="1"/>
        <v>10133.333333333334</v>
      </c>
      <c r="N31" s="7">
        <f t="shared" si="2"/>
        <v>0.62282894736842109</v>
      </c>
      <c r="O31" s="7"/>
      <c r="P31" s="24">
        <f t="shared" si="3"/>
        <v>1520</v>
      </c>
      <c r="Q31" s="24">
        <f t="shared" si="4"/>
        <v>6080</v>
      </c>
      <c r="R31" s="24">
        <f t="shared" si="5"/>
        <v>2533.3333333333335</v>
      </c>
      <c r="S31" s="24">
        <f t="shared" si="6"/>
        <v>1266.6666666666667</v>
      </c>
      <c r="T31" s="24">
        <f t="shared" si="7"/>
        <v>152</v>
      </c>
      <c r="U31" s="21">
        <f t="shared" si="8"/>
        <v>9981.3333333333339</v>
      </c>
    </row>
    <row r="32" spans="1:21" ht="15" thickBot="1" x14ac:dyDescent="0.4">
      <c r="A32" s="5" t="s">
        <v>31</v>
      </c>
      <c r="B32" s="1">
        <v>3626</v>
      </c>
      <c r="C32" s="2"/>
      <c r="D32" s="2">
        <v>151</v>
      </c>
      <c r="E32" s="2"/>
      <c r="F32" s="1">
        <v>2306</v>
      </c>
      <c r="G32" s="1">
        <v>1241</v>
      </c>
      <c r="H32" s="2">
        <v>52</v>
      </c>
      <c r="I32" s="1">
        <v>35955</v>
      </c>
      <c r="J32" s="1">
        <v>12301</v>
      </c>
      <c r="K32" s="9"/>
      <c r="L32" s="28">
        <f t="shared" si="0"/>
        <v>4.1643684500827359E-2</v>
      </c>
      <c r="M32" s="32">
        <f t="shared" si="1"/>
        <v>10066.666666666668</v>
      </c>
      <c r="N32" s="33">
        <f t="shared" si="2"/>
        <v>0.77092715231788078</v>
      </c>
      <c r="O32" s="7"/>
      <c r="P32" s="24">
        <f t="shared" si="3"/>
        <v>1510.0000000000002</v>
      </c>
      <c r="Q32" s="24">
        <f t="shared" si="4"/>
        <v>6040.0000000000009</v>
      </c>
      <c r="R32" s="24">
        <f t="shared" si="5"/>
        <v>2516.666666666667</v>
      </c>
      <c r="S32" s="24">
        <f t="shared" si="6"/>
        <v>1258.3333333333335</v>
      </c>
      <c r="T32" s="24">
        <f t="shared" si="7"/>
        <v>151</v>
      </c>
      <c r="U32" s="21">
        <f t="shared" si="8"/>
        <v>9915.6666666666679</v>
      </c>
    </row>
    <row r="33" spans="1:21" ht="15" thickBot="1" x14ac:dyDescent="0.4">
      <c r="A33" s="5" t="s">
        <v>28</v>
      </c>
      <c r="B33" s="1">
        <v>2931</v>
      </c>
      <c r="C33" s="2"/>
      <c r="D33" s="2">
        <v>25</v>
      </c>
      <c r="E33" s="2"/>
      <c r="F33" s="1">
        <v>2463</v>
      </c>
      <c r="G33" s="2">
        <v>962</v>
      </c>
      <c r="H33" s="2">
        <v>8</v>
      </c>
      <c r="I33" s="1">
        <v>59944</v>
      </c>
      <c r="J33" s="1">
        <v>19684</v>
      </c>
      <c r="K33" s="10"/>
      <c r="L33" s="28">
        <f t="shared" si="0"/>
        <v>8.5295121119071983E-3</v>
      </c>
      <c r="M33" s="6">
        <f t="shared" si="1"/>
        <v>1666.6666666666667</v>
      </c>
      <c r="N33" s="7">
        <f t="shared" si="2"/>
        <v>0.47779999999999995</v>
      </c>
      <c r="O33" s="7"/>
      <c r="P33" s="24">
        <f t="shared" si="3"/>
        <v>250</v>
      </c>
      <c r="Q33" s="24">
        <f t="shared" si="4"/>
        <v>1000</v>
      </c>
      <c r="R33" s="24">
        <f t="shared" si="5"/>
        <v>416.66666666666669</v>
      </c>
      <c r="S33" s="24">
        <f t="shared" si="6"/>
        <v>208.33333333333334</v>
      </c>
      <c r="T33" s="24">
        <f t="shared" si="7"/>
        <v>25</v>
      </c>
      <c r="U33" s="21">
        <f t="shared" si="8"/>
        <v>1641.6666666666667</v>
      </c>
    </row>
    <row r="34" spans="1:21" ht="15" thickBot="1" x14ac:dyDescent="0.4">
      <c r="A34" s="5" t="s">
        <v>38</v>
      </c>
      <c r="B34" s="1">
        <v>2707</v>
      </c>
      <c r="C34" s="2"/>
      <c r="D34" s="2">
        <v>144</v>
      </c>
      <c r="E34" s="2"/>
      <c r="F34" s="1">
        <v>2257</v>
      </c>
      <c r="G34" s="2">
        <v>610</v>
      </c>
      <c r="H34" s="2">
        <v>32</v>
      </c>
      <c r="I34" s="1">
        <v>32225</v>
      </c>
      <c r="J34" s="1">
        <v>7258</v>
      </c>
      <c r="K34" s="10"/>
      <c r="L34" s="28">
        <f t="shared" si="0"/>
        <v>5.3195419283339491E-2</v>
      </c>
      <c r="M34" s="6">
        <f t="shared" si="1"/>
        <v>9600</v>
      </c>
      <c r="N34" s="7">
        <f t="shared" si="2"/>
        <v>0.76489583333333333</v>
      </c>
      <c r="O34" s="7"/>
      <c r="P34" s="24">
        <f t="shared" si="3"/>
        <v>1440</v>
      </c>
      <c r="Q34" s="24">
        <f t="shared" si="4"/>
        <v>5760</v>
      </c>
      <c r="R34" s="24">
        <f t="shared" si="5"/>
        <v>2400</v>
      </c>
      <c r="S34" s="24">
        <f t="shared" si="6"/>
        <v>1200</v>
      </c>
      <c r="T34" s="24">
        <f t="shared" si="7"/>
        <v>144</v>
      </c>
      <c r="U34" s="21">
        <f t="shared" si="8"/>
        <v>9456</v>
      </c>
    </row>
    <row r="35" spans="1:21" ht="21.5" thickBot="1" x14ac:dyDescent="0.4">
      <c r="A35" s="5" t="s">
        <v>63</v>
      </c>
      <c r="B35" s="1">
        <v>2666</v>
      </c>
      <c r="C35" s="2"/>
      <c r="D35" s="2">
        <v>91</v>
      </c>
      <c r="E35" s="2"/>
      <c r="F35" s="1">
        <v>1967</v>
      </c>
      <c r="G35" s="1">
        <v>3895</v>
      </c>
      <c r="H35" s="2">
        <v>133</v>
      </c>
      <c r="I35" s="1">
        <v>13268</v>
      </c>
      <c r="J35" s="1">
        <v>19384</v>
      </c>
      <c r="K35" s="10"/>
      <c r="L35" s="28">
        <f t="shared" si="0"/>
        <v>3.4133533383345835E-2</v>
      </c>
      <c r="M35" s="6">
        <f t="shared" si="1"/>
        <v>6066.666666666667</v>
      </c>
      <c r="N35" s="7">
        <f t="shared" si="2"/>
        <v>0.67576923076923079</v>
      </c>
      <c r="O35" s="7"/>
      <c r="P35" s="24">
        <f t="shared" si="3"/>
        <v>910</v>
      </c>
      <c r="Q35" s="24">
        <f t="shared" si="4"/>
        <v>3640</v>
      </c>
      <c r="R35" s="24">
        <f t="shared" si="5"/>
        <v>1516.6666666666667</v>
      </c>
      <c r="S35" s="24">
        <f t="shared" si="6"/>
        <v>758.33333333333337</v>
      </c>
      <c r="T35" s="24">
        <f t="shared" si="7"/>
        <v>91</v>
      </c>
      <c r="U35" s="21">
        <f t="shared" si="8"/>
        <v>5975.666666666667</v>
      </c>
    </row>
    <row r="36" spans="1:21" ht="15" thickBot="1" x14ac:dyDescent="0.4">
      <c r="A36" s="5" t="s">
        <v>46</v>
      </c>
      <c r="B36" s="1">
        <v>2570</v>
      </c>
      <c r="C36" s="2"/>
      <c r="D36" s="2">
        <v>139</v>
      </c>
      <c r="E36" s="2"/>
      <c r="F36" s="2">
        <v>897</v>
      </c>
      <c r="G36" s="2">
        <v>656</v>
      </c>
      <c r="H36" s="2">
        <v>35</v>
      </c>
      <c r="I36" s="1">
        <v>35536</v>
      </c>
      <c r="J36" s="1">
        <v>9070</v>
      </c>
      <c r="K36" s="9"/>
      <c r="L36" s="28">
        <f t="shared" ref="L36:L57" si="9">D36/B36</f>
        <v>5.4085603112840469E-2</v>
      </c>
      <c r="M36" s="6">
        <f t="shared" ref="M36:M58" si="10">D36/$N$1</f>
        <v>9266.6666666666679</v>
      </c>
      <c r="N36" s="7">
        <f t="shared" ref="N36:N58" si="11">ABS(F36-M36)/M36</f>
        <v>0.9032014388489209</v>
      </c>
      <c r="O36" s="7"/>
      <c r="P36" s="24">
        <f t="shared" ref="P36:P57" si="12">$P$2*$M36</f>
        <v>1390.0000000000002</v>
      </c>
      <c r="Q36" s="24">
        <f t="shared" ref="Q36:Q57" si="13">$Q$2*$M36</f>
        <v>5560.0000000000009</v>
      </c>
      <c r="R36" s="24">
        <f t="shared" ref="R36:R57" si="14">$R$2*$M36</f>
        <v>2316.666666666667</v>
      </c>
      <c r="S36" s="24">
        <f t="shared" ref="S36:S57" si="15">$S$2*$M36</f>
        <v>1158.3333333333335</v>
      </c>
      <c r="T36" s="24">
        <f t="shared" ref="T36:T57" si="16">$T$2*$M36</f>
        <v>139</v>
      </c>
      <c r="U36" s="21">
        <f t="shared" ref="U36:U57" si="17">M36-T36</f>
        <v>9127.6666666666679</v>
      </c>
    </row>
    <row r="37" spans="1:21" ht="15" thickBot="1" x14ac:dyDescent="0.4">
      <c r="A37" s="5" t="s">
        <v>43</v>
      </c>
      <c r="B37" s="1">
        <v>2538</v>
      </c>
      <c r="C37" s="2"/>
      <c r="D37" s="2">
        <v>67</v>
      </c>
      <c r="E37" s="2"/>
      <c r="F37" s="1">
        <v>2005</v>
      </c>
      <c r="G37" s="1">
        <v>2673</v>
      </c>
      <c r="H37" s="2">
        <v>71</v>
      </c>
      <c r="I37" s="1">
        <v>14794</v>
      </c>
      <c r="J37" s="1">
        <v>15581</v>
      </c>
      <c r="K37" s="10"/>
      <c r="L37" s="28">
        <f t="shared" si="9"/>
        <v>2.6398739164696611E-2</v>
      </c>
      <c r="M37" s="6">
        <f t="shared" si="10"/>
        <v>4466.666666666667</v>
      </c>
      <c r="N37" s="7">
        <f t="shared" si="11"/>
        <v>0.55111940298507467</v>
      </c>
      <c r="O37" s="7"/>
      <c r="P37" s="24">
        <f t="shared" si="12"/>
        <v>670</v>
      </c>
      <c r="Q37" s="24">
        <f t="shared" si="13"/>
        <v>2680</v>
      </c>
      <c r="R37" s="24">
        <f t="shared" si="14"/>
        <v>1116.6666666666667</v>
      </c>
      <c r="S37" s="24">
        <f t="shared" si="15"/>
        <v>558.33333333333337</v>
      </c>
      <c r="T37" s="24">
        <f t="shared" si="16"/>
        <v>67</v>
      </c>
      <c r="U37" s="21">
        <f t="shared" si="17"/>
        <v>4399.666666666667</v>
      </c>
    </row>
    <row r="38" spans="1:21" ht="15" thickBot="1" x14ac:dyDescent="0.4">
      <c r="A38" s="5" t="s">
        <v>41</v>
      </c>
      <c r="B38" s="1">
        <v>2513</v>
      </c>
      <c r="C38" s="2"/>
      <c r="D38" s="2">
        <v>74</v>
      </c>
      <c r="E38" s="2"/>
      <c r="F38" s="1">
        <v>1432</v>
      </c>
      <c r="G38" s="2">
        <v>802</v>
      </c>
      <c r="H38" s="2">
        <v>24</v>
      </c>
      <c r="I38" s="1">
        <v>22947</v>
      </c>
      <c r="J38" s="1">
        <v>7325</v>
      </c>
      <c r="K38" s="10"/>
      <c r="L38" s="28">
        <f t="shared" si="9"/>
        <v>2.9446876243533624E-2</v>
      </c>
      <c r="M38" s="6">
        <f t="shared" si="10"/>
        <v>4933.3333333333339</v>
      </c>
      <c r="N38" s="7">
        <f t="shared" si="11"/>
        <v>0.70972972972972981</v>
      </c>
      <c r="O38" s="7"/>
      <c r="P38" s="24">
        <f t="shared" si="12"/>
        <v>740.00000000000011</v>
      </c>
      <c r="Q38" s="24">
        <f t="shared" si="13"/>
        <v>2960.0000000000005</v>
      </c>
      <c r="R38" s="24">
        <f t="shared" si="14"/>
        <v>1233.3333333333335</v>
      </c>
      <c r="S38" s="24">
        <f t="shared" si="15"/>
        <v>616.66666666666674</v>
      </c>
      <c r="T38" s="24">
        <f t="shared" si="16"/>
        <v>74</v>
      </c>
      <c r="U38" s="21">
        <f t="shared" si="17"/>
        <v>4859.3333333333339</v>
      </c>
    </row>
    <row r="39" spans="1:21" ht="15" thickBot="1" x14ac:dyDescent="0.4">
      <c r="A39" s="5" t="s">
        <v>32</v>
      </c>
      <c r="B39" s="1">
        <v>2213</v>
      </c>
      <c r="C39" s="2"/>
      <c r="D39" s="2">
        <v>121</v>
      </c>
      <c r="E39" s="2"/>
      <c r="F39" s="2">
        <v>974</v>
      </c>
      <c r="G39" s="2">
        <v>400</v>
      </c>
      <c r="H39" s="2">
        <v>22</v>
      </c>
      <c r="I39" s="1">
        <v>44368</v>
      </c>
      <c r="J39" s="1">
        <v>8027</v>
      </c>
      <c r="K39" s="9"/>
      <c r="L39" s="28">
        <f t="shared" si="9"/>
        <v>5.4676909173068236E-2</v>
      </c>
      <c r="M39" s="6">
        <f t="shared" si="10"/>
        <v>8066.666666666667</v>
      </c>
      <c r="N39" s="7">
        <f t="shared" si="11"/>
        <v>0.87925619834710744</v>
      </c>
      <c r="O39" s="7"/>
      <c r="P39" s="24">
        <f t="shared" si="12"/>
        <v>1210</v>
      </c>
      <c r="Q39" s="24">
        <f t="shared" si="13"/>
        <v>4840</v>
      </c>
      <c r="R39" s="24">
        <f t="shared" si="14"/>
        <v>2016.6666666666667</v>
      </c>
      <c r="S39" s="24">
        <f t="shared" si="15"/>
        <v>1008.3333333333334</v>
      </c>
      <c r="T39" s="24">
        <f t="shared" si="16"/>
        <v>121</v>
      </c>
      <c r="U39" s="21">
        <f t="shared" si="17"/>
        <v>7945.666666666667</v>
      </c>
    </row>
    <row r="40" spans="1:21" ht="15" thickBot="1" x14ac:dyDescent="0.4">
      <c r="A40" s="5" t="s">
        <v>37</v>
      </c>
      <c r="B40" s="1">
        <v>1844</v>
      </c>
      <c r="C40" s="2"/>
      <c r="D40" s="2">
        <v>72</v>
      </c>
      <c r="E40" s="2"/>
      <c r="F40" s="1">
        <v>1772</v>
      </c>
      <c r="G40" s="2">
        <v>452</v>
      </c>
      <c r="H40" s="2">
        <v>18</v>
      </c>
      <c r="I40" s="1">
        <v>37583</v>
      </c>
      <c r="J40" s="1">
        <v>9207</v>
      </c>
      <c r="K40" s="9"/>
      <c r="L40" s="28">
        <f t="shared" si="9"/>
        <v>3.9045553145336226E-2</v>
      </c>
      <c r="M40" s="6">
        <f t="shared" si="10"/>
        <v>4800</v>
      </c>
      <c r="N40" s="7">
        <f t="shared" si="11"/>
        <v>0.63083333333333336</v>
      </c>
      <c r="O40" s="7"/>
      <c r="P40" s="24">
        <f t="shared" si="12"/>
        <v>720</v>
      </c>
      <c r="Q40" s="24">
        <f t="shared" si="13"/>
        <v>2880</v>
      </c>
      <c r="R40" s="24">
        <f t="shared" si="14"/>
        <v>1200</v>
      </c>
      <c r="S40" s="24">
        <f t="shared" si="15"/>
        <v>600</v>
      </c>
      <c r="T40" s="24">
        <f t="shared" si="16"/>
        <v>72</v>
      </c>
      <c r="U40" s="21">
        <f t="shared" si="17"/>
        <v>4728</v>
      </c>
    </row>
    <row r="41" spans="1:21" ht="15" thickBot="1" x14ac:dyDescent="0.4">
      <c r="A41" s="5" t="s">
        <v>44</v>
      </c>
      <c r="B41" s="1">
        <v>1798</v>
      </c>
      <c r="C41" s="2"/>
      <c r="D41" s="2">
        <v>53</v>
      </c>
      <c r="E41" s="2"/>
      <c r="F41" s="1">
        <v>1280</v>
      </c>
      <c r="G41" s="2">
        <v>859</v>
      </c>
      <c r="H41" s="2">
        <v>25</v>
      </c>
      <c r="I41" s="1">
        <v>36632</v>
      </c>
      <c r="J41" s="1">
        <v>17507</v>
      </c>
      <c r="K41" s="9"/>
      <c r="L41" s="28">
        <f t="shared" si="9"/>
        <v>2.9477196885428252E-2</v>
      </c>
      <c r="M41" s="6">
        <f t="shared" si="10"/>
        <v>3533.3333333333335</v>
      </c>
      <c r="N41" s="7">
        <f t="shared" si="11"/>
        <v>0.63773584905660374</v>
      </c>
      <c r="O41" s="7"/>
      <c r="P41" s="24">
        <f t="shared" si="12"/>
        <v>530</v>
      </c>
      <c r="Q41" s="24">
        <f t="shared" si="13"/>
        <v>2120</v>
      </c>
      <c r="R41" s="24">
        <f t="shared" si="14"/>
        <v>883.33333333333337</v>
      </c>
      <c r="S41" s="24">
        <f t="shared" si="15"/>
        <v>441.66666666666669</v>
      </c>
      <c r="T41" s="24">
        <f t="shared" si="16"/>
        <v>53</v>
      </c>
      <c r="U41" s="21">
        <f t="shared" si="17"/>
        <v>3480.3333333333335</v>
      </c>
    </row>
    <row r="42" spans="1:21" ht="15" thickBot="1" x14ac:dyDescent="0.4">
      <c r="A42" s="5" t="s">
        <v>45</v>
      </c>
      <c r="B42" s="1">
        <v>1790</v>
      </c>
      <c r="C42" s="2"/>
      <c r="D42" s="2">
        <v>86</v>
      </c>
      <c r="E42" s="2"/>
      <c r="F42" s="1">
        <v>1464</v>
      </c>
      <c r="G42" s="2">
        <v>615</v>
      </c>
      <c r="H42" s="2">
        <v>30</v>
      </c>
      <c r="I42" s="1">
        <v>17676</v>
      </c>
      <c r="J42" s="1">
        <v>6077</v>
      </c>
      <c r="K42" s="9"/>
      <c r="L42" s="28">
        <f t="shared" si="9"/>
        <v>4.8044692737430165E-2</v>
      </c>
      <c r="M42" s="6">
        <f t="shared" si="10"/>
        <v>5733.3333333333339</v>
      </c>
      <c r="N42" s="7">
        <f t="shared" si="11"/>
        <v>0.74465116279069765</v>
      </c>
      <c r="O42" s="7"/>
      <c r="P42" s="24">
        <f t="shared" si="12"/>
        <v>860.00000000000011</v>
      </c>
      <c r="Q42" s="24">
        <f t="shared" si="13"/>
        <v>3440.0000000000005</v>
      </c>
      <c r="R42" s="24">
        <f t="shared" si="14"/>
        <v>1433.3333333333335</v>
      </c>
      <c r="S42" s="24">
        <f t="shared" si="15"/>
        <v>716.66666666666674</v>
      </c>
      <c r="T42" s="24">
        <f t="shared" si="16"/>
        <v>86</v>
      </c>
      <c r="U42" s="21">
        <f t="shared" si="17"/>
        <v>5647.3333333333339</v>
      </c>
    </row>
    <row r="43" spans="1:21" ht="15" thickBot="1" x14ac:dyDescent="0.4">
      <c r="A43" s="5" t="s">
        <v>34</v>
      </c>
      <c r="B43" s="1">
        <v>1777</v>
      </c>
      <c r="C43" s="4">
        <v>38</v>
      </c>
      <c r="D43" s="2">
        <v>38</v>
      </c>
      <c r="E43" s="2"/>
      <c r="F43" s="1">
        <v>1020</v>
      </c>
      <c r="G43" s="2">
        <v>594</v>
      </c>
      <c r="H43" s="2">
        <v>13</v>
      </c>
      <c r="I43" s="1">
        <v>24205</v>
      </c>
      <c r="J43" s="1">
        <v>8094</v>
      </c>
      <c r="K43" s="10"/>
      <c r="L43" s="28">
        <f t="shared" si="9"/>
        <v>2.1384355655599326E-2</v>
      </c>
      <c r="M43" s="6">
        <f t="shared" si="10"/>
        <v>2533.3333333333335</v>
      </c>
      <c r="N43" s="7">
        <f t="shared" si="11"/>
        <v>0.59736842105263155</v>
      </c>
      <c r="O43" s="7"/>
      <c r="P43" s="24">
        <f t="shared" si="12"/>
        <v>380</v>
      </c>
      <c r="Q43" s="24">
        <f t="shared" si="13"/>
        <v>1520</v>
      </c>
      <c r="R43" s="24">
        <f t="shared" si="14"/>
        <v>633.33333333333337</v>
      </c>
      <c r="S43" s="24">
        <f t="shared" si="15"/>
        <v>316.66666666666669</v>
      </c>
      <c r="T43" s="24">
        <f t="shared" si="16"/>
        <v>38</v>
      </c>
      <c r="U43" s="21">
        <f t="shared" si="17"/>
        <v>2495.3333333333335</v>
      </c>
    </row>
    <row r="44" spans="1:21" ht="15" thickBot="1" x14ac:dyDescent="0.4">
      <c r="A44" s="5" t="s">
        <v>49</v>
      </c>
      <c r="B44" s="1">
        <v>1668</v>
      </c>
      <c r="C44" s="2"/>
      <c r="D44" s="2">
        <v>44</v>
      </c>
      <c r="E44" s="2"/>
      <c r="F44" s="1">
        <v>1171</v>
      </c>
      <c r="G44" s="2">
        <v>988</v>
      </c>
      <c r="H44" s="2">
        <v>26</v>
      </c>
      <c r="I44" s="1">
        <v>16183</v>
      </c>
      <c r="J44" s="1">
        <v>9588</v>
      </c>
      <c r="K44" s="9"/>
      <c r="L44" s="28">
        <f t="shared" si="9"/>
        <v>2.6378896882494004E-2</v>
      </c>
      <c r="M44" s="6">
        <f t="shared" si="10"/>
        <v>2933.3333333333335</v>
      </c>
      <c r="N44" s="7">
        <f t="shared" si="11"/>
        <v>0.60079545454545458</v>
      </c>
      <c r="O44" s="7"/>
      <c r="P44" s="24">
        <f t="shared" si="12"/>
        <v>440</v>
      </c>
      <c r="Q44" s="24">
        <f t="shared" si="13"/>
        <v>1760</v>
      </c>
      <c r="R44" s="24">
        <f t="shared" si="14"/>
        <v>733.33333333333337</v>
      </c>
      <c r="S44" s="24">
        <f t="shared" si="15"/>
        <v>366.66666666666669</v>
      </c>
      <c r="T44" s="24">
        <f t="shared" si="16"/>
        <v>44</v>
      </c>
      <c r="U44" s="21">
        <f t="shared" si="17"/>
        <v>2889.3333333333335</v>
      </c>
    </row>
    <row r="45" spans="1:21" ht="15" thickBot="1" x14ac:dyDescent="0.4">
      <c r="A45" s="5" t="s">
        <v>54</v>
      </c>
      <c r="B45" s="1">
        <v>1542</v>
      </c>
      <c r="C45" s="2"/>
      <c r="D45" s="2">
        <v>7</v>
      </c>
      <c r="E45" s="2"/>
      <c r="F45" s="2">
        <v>983</v>
      </c>
      <c r="G45" s="1">
        <v>1784</v>
      </c>
      <c r="H45" s="2">
        <v>8</v>
      </c>
      <c r="I45" s="1">
        <v>11660</v>
      </c>
      <c r="J45" s="1">
        <v>13491</v>
      </c>
      <c r="K45" s="10"/>
      <c r="L45" s="28">
        <f t="shared" si="9"/>
        <v>4.5395590142671858E-3</v>
      </c>
      <c r="M45" s="6">
        <f t="shared" si="10"/>
        <v>466.66666666666669</v>
      </c>
      <c r="N45" s="7">
        <f t="shared" si="11"/>
        <v>1.1064285714285713</v>
      </c>
      <c r="O45" s="7"/>
      <c r="P45" s="24">
        <f t="shared" si="12"/>
        <v>70</v>
      </c>
      <c r="Q45" s="24">
        <f t="shared" si="13"/>
        <v>280</v>
      </c>
      <c r="R45" s="24">
        <f t="shared" si="14"/>
        <v>116.66666666666667</v>
      </c>
      <c r="S45" s="24">
        <f t="shared" si="15"/>
        <v>58.333333333333336</v>
      </c>
      <c r="T45" s="24">
        <f t="shared" si="16"/>
        <v>7</v>
      </c>
      <c r="U45" s="21">
        <f t="shared" si="17"/>
        <v>459.66666666666669</v>
      </c>
    </row>
    <row r="46" spans="1:21" ht="15" thickBot="1" x14ac:dyDescent="0.4">
      <c r="A46" s="5" t="s">
        <v>42</v>
      </c>
      <c r="B46" s="1">
        <v>1342</v>
      </c>
      <c r="C46" s="2"/>
      <c r="D46" s="2">
        <v>38</v>
      </c>
      <c r="E46" s="2"/>
      <c r="F46" s="2">
        <v>791</v>
      </c>
      <c r="G46" s="2">
        <v>999</v>
      </c>
      <c r="H46" s="2">
        <v>28</v>
      </c>
      <c r="I46" s="1">
        <v>13424</v>
      </c>
      <c r="J46" s="1">
        <v>9991</v>
      </c>
      <c r="K46" s="10"/>
      <c r="L46" s="28">
        <f t="shared" si="9"/>
        <v>2.8315946348733235E-2</v>
      </c>
      <c r="M46" s="6">
        <f t="shared" si="10"/>
        <v>2533.3333333333335</v>
      </c>
      <c r="N46" s="7">
        <f t="shared" si="11"/>
        <v>0.68776315789473685</v>
      </c>
      <c r="O46" s="7"/>
      <c r="P46" s="24">
        <f t="shared" si="12"/>
        <v>380</v>
      </c>
      <c r="Q46" s="24">
        <f t="shared" si="13"/>
        <v>1520</v>
      </c>
      <c r="R46" s="24">
        <f t="shared" si="14"/>
        <v>633.33333333333337</v>
      </c>
      <c r="S46" s="24">
        <f t="shared" si="15"/>
        <v>316.66666666666669</v>
      </c>
      <c r="T46" s="24">
        <f t="shared" si="16"/>
        <v>38</v>
      </c>
      <c r="U46" s="21">
        <f t="shared" si="17"/>
        <v>2495.3333333333335</v>
      </c>
    </row>
    <row r="47" spans="1:21" ht="15" thickBot="1" x14ac:dyDescent="0.4">
      <c r="A47" s="5" t="s">
        <v>50</v>
      </c>
      <c r="B47" s="1">
        <v>1287</v>
      </c>
      <c r="C47" s="2"/>
      <c r="D47" s="2">
        <v>28</v>
      </c>
      <c r="E47" s="2"/>
      <c r="F47" s="1">
        <v>1237</v>
      </c>
      <c r="G47" s="2">
        <v>676</v>
      </c>
      <c r="H47" s="2">
        <v>15</v>
      </c>
      <c r="I47" s="1">
        <v>14652</v>
      </c>
      <c r="J47" s="1">
        <v>7692</v>
      </c>
      <c r="K47" s="9"/>
      <c r="L47" s="28">
        <f t="shared" si="9"/>
        <v>2.1756021756021756E-2</v>
      </c>
      <c r="M47" s="6">
        <f t="shared" si="10"/>
        <v>1866.6666666666667</v>
      </c>
      <c r="N47" s="7">
        <f t="shared" si="11"/>
        <v>0.33732142857142861</v>
      </c>
      <c r="O47" s="7"/>
      <c r="P47" s="24">
        <f t="shared" si="12"/>
        <v>280</v>
      </c>
      <c r="Q47" s="24">
        <f t="shared" si="13"/>
        <v>1120</v>
      </c>
      <c r="R47" s="24">
        <f t="shared" si="14"/>
        <v>466.66666666666669</v>
      </c>
      <c r="S47" s="24">
        <f t="shared" si="15"/>
        <v>233.33333333333334</v>
      </c>
      <c r="T47" s="24">
        <f t="shared" si="16"/>
        <v>28</v>
      </c>
      <c r="U47" s="21">
        <f t="shared" si="17"/>
        <v>1838.6666666666667</v>
      </c>
    </row>
    <row r="48" spans="1:21" ht="15" thickBot="1" x14ac:dyDescent="0.4">
      <c r="A48" s="5" t="s">
        <v>39</v>
      </c>
      <c r="B48" s="2">
        <v>847</v>
      </c>
      <c r="C48" s="2"/>
      <c r="D48" s="2">
        <v>32</v>
      </c>
      <c r="E48" s="2"/>
      <c r="F48" s="2">
        <v>433</v>
      </c>
      <c r="G48" s="2">
        <v>635</v>
      </c>
      <c r="H48" s="2">
        <v>24</v>
      </c>
      <c r="I48" s="1">
        <v>14923</v>
      </c>
      <c r="J48" s="1">
        <v>11197</v>
      </c>
      <c r="K48" s="9"/>
      <c r="L48" s="28">
        <f t="shared" si="9"/>
        <v>3.7780401416765051E-2</v>
      </c>
      <c r="M48" s="6">
        <f t="shared" si="10"/>
        <v>2133.3333333333335</v>
      </c>
      <c r="N48" s="7">
        <f t="shared" si="11"/>
        <v>0.79703124999999997</v>
      </c>
      <c r="O48" s="7"/>
      <c r="P48" s="24">
        <f t="shared" si="12"/>
        <v>320</v>
      </c>
      <c r="Q48" s="24">
        <f t="shared" si="13"/>
        <v>1280</v>
      </c>
      <c r="R48" s="24">
        <f t="shared" si="14"/>
        <v>533.33333333333337</v>
      </c>
      <c r="S48" s="24">
        <f t="shared" si="15"/>
        <v>266.66666666666669</v>
      </c>
      <c r="T48" s="24">
        <f t="shared" si="16"/>
        <v>32</v>
      </c>
      <c r="U48" s="21">
        <f t="shared" si="17"/>
        <v>2101.3333333333335</v>
      </c>
    </row>
    <row r="49" spans="1:21" ht="15" thickBot="1" x14ac:dyDescent="0.4">
      <c r="A49" s="5" t="s">
        <v>56</v>
      </c>
      <c r="B49" s="2">
        <v>825</v>
      </c>
      <c r="C49" s="2"/>
      <c r="D49" s="2">
        <v>18</v>
      </c>
      <c r="E49" s="2"/>
      <c r="F49" s="2">
        <v>582</v>
      </c>
      <c r="G49" s="2">
        <v>451</v>
      </c>
      <c r="H49" s="2">
        <v>10</v>
      </c>
      <c r="I49" s="1">
        <v>19794</v>
      </c>
      <c r="J49" s="1">
        <v>10822</v>
      </c>
      <c r="K49" s="10"/>
      <c r="L49" s="28">
        <f t="shared" si="9"/>
        <v>2.181818181818182E-2</v>
      </c>
      <c r="M49" s="6">
        <f t="shared" si="10"/>
        <v>1200</v>
      </c>
      <c r="N49" s="7">
        <f t="shared" si="11"/>
        <v>0.51500000000000001</v>
      </c>
      <c r="O49" s="7"/>
      <c r="P49" s="24">
        <f t="shared" si="12"/>
        <v>180</v>
      </c>
      <c r="Q49" s="24">
        <f t="shared" si="13"/>
        <v>720</v>
      </c>
      <c r="R49" s="24">
        <f t="shared" si="14"/>
        <v>300</v>
      </c>
      <c r="S49" s="24">
        <f t="shared" si="15"/>
        <v>150</v>
      </c>
      <c r="T49" s="24">
        <f t="shared" si="16"/>
        <v>18</v>
      </c>
      <c r="U49" s="21">
        <f t="shared" si="17"/>
        <v>1182</v>
      </c>
    </row>
    <row r="50" spans="1:21" ht="15" thickBot="1" x14ac:dyDescent="0.4">
      <c r="A50" s="5" t="s">
        <v>48</v>
      </c>
      <c r="B50" s="2">
        <v>803</v>
      </c>
      <c r="C50" s="2"/>
      <c r="D50" s="2">
        <v>38</v>
      </c>
      <c r="E50" s="2"/>
      <c r="F50" s="2">
        <v>765</v>
      </c>
      <c r="G50" s="1">
        <v>1285</v>
      </c>
      <c r="H50" s="2">
        <v>61</v>
      </c>
      <c r="I50" s="1">
        <v>12566</v>
      </c>
      <c r="J50" s="1">
        <v>20106</v>
      </c>
      <c r="K50" s="10"/>
      <c r="L50" s="28">
        <f t="shared" si="9"/>
        <v>4.7322540473225407E-2</v>
      </c>
      <c r="M50" s="6">
        <f t="shared" si="10"/>
        <v>2533.3333333333335</v>
      </c>
      <c r="N50" s="7">
        <f t="shared" si="11"/>
        <v>0.69802631578947372</v>
      </c>
      <c r="O50" s="7"/>
      <c r="P50" s="24">
        <f t="shared" si="12"/>
        <v>380</v>
      </c>
      <c r="Q50" s="24">
        <f t="shared" si="13"/>
        <v>1520</v>
      </c>
      <c r="R50" s="24">
        <f t="shared" si="14"/>
        <v>633.33333333333337</v>
      </c>
      <c r="S50" s="24">
        <f t="shared" si="15"/>
        <v>316.66666666666669</v>
      </c>
      <c r="T50" s="24">
        <f t="shared" si="16"/>
        <v>38</v>
      </c>
      <c r="U50" s="21">
        <f t="shared" si="17"/>
        <v>2495.3333333333335</v>
      </c>
    </row>
    <row r="51" spans="1:21" ht="15" thickBot="1" x14ac:dyDescent="0.4">
      <c r="A51" s="5" t="s">
        <v>47</v>
      </c>
      <c r="B51" s="2">
        <v>574</v>
      </c>
      <c r="C51" s="2"/>
      <c r="D51" s="2">
        <v>9</v>
      </c>
      <c r="E51" s="2"/>
      <c r="F51" s="2">
        <v>155</v>
      </c>
      <c r="G51" s="2">
        <v>404</v>
      </c>
      <c r="H51" s="2">
        <v>6</v>
      </c>
      <c r="I51" s="1">
        <v>23617</v>
      </c>
      <c r="J51" s="1">
        <v>16608</v>
      </c>
      <c r="K51" s="9"/>
      <c r="L51" s="28">
        <f t="shared" si="9"/>
        <v>1.5679442508710801E-2</v>
      </c>
      <c r="M51" s="6">
        <f t="shared" si="10"/>
        <v>600</v>
      </c>
      <c r="N51" s="7">
        <f t="shared" si="11"/>
        <v>0.7416666666666667</v>
      </c>
      <c r="O51" s="7"/>
      <c r="P51" s="24">
        <f t="shared" si="12"/>
        <v>90</v>
      </c>
      <c r="Q51" s="24">
        <f t="shared" si="13"/>
        <v>360</v>
      </c>
      <c r="R51" s="24">
        <f t="shared" si="14"/>
        <v>150</v>
      </c>
      <c r="S51" s="24">
        <f t="shared" si="15"/>
        <v>75</v>
      </c>
      <c r="T51" s="24">
        <f t="shared" si="16"/>
        <v>9</v>
      </c>
      <c r="U51" s="21">
        <f t="shared" si="17"/>
        <v>591</v>
      </c>
    </row>
    <row r="52" spans="1:21" ht="15" thickBot="1" x14ac:dyDescent="0.4">
      <c r="A52" s="5" t="s">
        <v>53</v>
      </c>
      <c r="B52" s="2">
        <v>528</v>
      </c>
      <c r="C52" s="2"/>
      <c r="D52" s="2">
        <v>9</v>
      </c>
      <c r="E52" s="2"/>
      <c r="F52" s="2">
        <v>336</v>
      </c>
      <c r="G52" s="2">
        <v>702</v>
      </c>
      <c r="H52" s="2">
        <v>12</v>
      </c>
      <c r="I52" s="1">
        <v>12963</v>
      </c>
      <c r="J52" s="1">
        <v>17233</v>
      </c>
      <c r="K52" s="10"/>
      <c r="L52" s="28">
        <f t="shared" si="9"/>
        <v>1.7045454545454544E-2</v>
      </c>
      <c r="M52" s="6">
        <f t="shared" si="10"/>
        <v>600</v>
      </c>
      <c r="N52" s="7">
        <f t="shared" si="11"/>
        <v>0.44</v>
      </c>
      <c r="O52" s="7"/>
      <c r="P52" s="24">
        <f t="shared" si="12"/>
        <v>90</v>
      </c>
      <c r="Q52" s="24">
        <f t="shared" si="13"/>
        <v>360</v>
      </c>
      <c r="R52" s="24">
        <f t="shared" si="14"/>
        <v>150</v>
      </c>
      <c r="S52" s="24">
        <f t="shared" si="15"/>
        <v>75</v>
      </c>
      <c r="T52" s="24">
        <f t="shared" si="16"/>
        <v>9</v>
      </c>
      <c r="U52" s="21">
        <f t="shared" si="17"/>
        <v>591</v>
      </c>
    </row>
    <row r="53" spans="1:21" ht="15" thickBot="1" x14ac:dyDescent="0.4">
      <c r="A53" s="5" t="s">
        <v>51</v>
      </c>
      <c r="B53" s="2">
        <v>426</v>
      </c>
      <c r="C53" s="2"/>
      <c r="D53" s="2">
        <v>10</v>
      </c>
      <c r="E53" s="2"/>
      <c r="F53" s="2">
        <v>173</v>
      </c>
      <c r="G53" s="2">
        <v>409</v>
      </c>
      <c r="H53" s="2">
        <v>10</v>
      </c>
      <c r="I53" s="1">
        <v>10569</v>
      </c>
      <c r="J53" s="1">
        <v>10146</v>
      </c>
      <c r="K53" s="9"/>
      <c r="L53" s="28">
        <f t="shared" si="9"/>
        <v>2.3474178403755867E-2</v>
      </c>
      <c r="M53" s="6">
        <f t="shared" si="10"/>
        <v>666.66666666666674</v>
      </c>
      <c r="N53" s="7">
        <f t="shared" si="11"/>
        <v>0.74050000000000005</v>
      </c>
      <c r="O53" s="7"/>
      <c r="P53" s="24">
        <f t="shared" si="12"/>
        <v>100.00000000000001</v>
      </c>
      <c r="Q53" s="24">
        <f t="shared" si="13"/>
        <v>400.00000000000006</v>
      </c>
      <c r="R53" s="24">
        <f t="shared" si="14"/>
        <v>166.66666666666669</v>
      </c>
      <c r="S53" s="24">
        <f t="shared" si="15"/>
        <v>83.333333333333343</v>
      </c>
      <c r="T53" s="24">
        <f t="shared" si="16"/>
        <v>10</v>
      </c>
      <c r="U53" s="21">
        <f t="shared" si="17"/>
        <v>656.66666666666674</v>
      </c>
    </row>
    <row r="54" spans="1:21" ht="15" thickBot="1" x14ac:dyDescent="0.4">
      <c r="A54" s="5" t="s">
        <v>55</v>
      </c>
      <c r="B54" s="2">
        <v>422</v>
      </c>
      <c r="C54" s="2"/>
      <c r="D54" s="2">
        <v>2</v>
      </c>
      <c r="E54" s="2"/>
      <c r="F54" s="2">
        <v>214</v>
      </c>
      <c r="G54" s="2">
        <v>725</v>
      </c>
      <c r="H54" s="2">
        <v>3</v>
      </c>
      <c r="I54" s="1">
        <v>7280</v>
      </c>
      <c r="J54" s="1">
        <v>12512</v>
      </c>
      <c r="K54" s="9"/>
      <c r="L54" s="28">
        <f t="shared" si="9"/>
        <v>4.7393364928909956E-3</v>
      </c>
      <c r="M54" s="6">
        <f t="shared" si="10"/>
        <v>133.33333333333334</v>
      </c>
      <c r="N54" s="7">
        <f t="shared" si="11"/>
        <v>0.60499999999999987</v>
      </c>
      <c r="O54" s="7"/>
      <c r="P54" s="24">
        <f t="shared" si="12"/>
        <v>20</v>
      </c>
      <c r="Q54" s="24">
        <f t="shared" si="13"/>
        <v>80</v>
      </c>
      <c r="R54" s="24">
        <f t="shared" si="14"/>
        <v>33.333333333333336</v>
      </c>
      <c r="S54" s="24">
        <f t="shared" si="15"/>
        <v>16.666666666666668</v>
      </c>
      <c r="T54" s="24">
        <f t="shared" si="16"/>
        <v>2</v>
      </c>
      <c r="U54" s="21">
        <f t="shared" si="17"/>
        <v>131.33333333333334</v>
      </c>
    </row>
    <row r="55" spans="1:21" ht="15" thickBot="1" x14ac:dyDescent="0.4">
      <c r="A55" s="5" t="s">
        <v>52</v>
      </c>
      <c r="B55" s="2">
        <v>314</v>
      </c>
      <c r="C55" s="2"/>
      <c r="D55" s="2">
        <v>9</v>
      </c>
      <c r="E55" s="2"/>
      <c r="F55" s="2">
        <v>158</v>
      </c>
      <c r="G55" s="2">
        <v>425</v>
      </c>
      <c r="H55" s="2">
        <v>12</v>
      </c>
      <c r="I55" s="1">
        <v>9655</v>
      </c>
      <c r="J55" s="1">
        <v>13074</v>
      </c>
      <c r="K55" s="10"/>
      <c r="L55" s="28">
        <f t="shared" si="9"/>
        <v>2.8662420382165606E-2</v>
      </c>
      <c r="M55" s="6">
        <f t="shared" si="10"/>
        <v>600</v>
      </c>
      <c r="N55" s="7">
        <f t="shared" si="11"/>
        <v>0.73666666666666669</v>
      </c>
      <c r="O55" s="7"/>
      <c r="P55" s="24">
        <f t="shared" si="12"/>
        <v>90</v>
      </c>
      <c r="Q55" s="24">
        <f t="shared" si="13"/>
        <v>360</v>
      </c>
      <c r="R55" s="24">
        <f t="shared" si="14"/>
        <v>150</v>
      </c>
      <c r="S55" s="24">
        <f t="shared" si="15"/>
        <v>75</v>
      </c>
      <c r="T55" s="24">
        <f t="shared" si="16"/>
        <v>9</v>
      </c>
      <c r="U55" s="21">
        <f t="shared" si="17"/>
        <v>591</v>
      </c>
    </row>
    <row r="56" spans="1:21" ht="15" thickBot="1" x14ac:dyDescent="0.4">
      <c r="A56" s="5" t="s">
        <v>64</v>
      </c>
      <c r="B56" s="2">
        <v>136</v>
      </c>
      <c r="C56" s="2"/>
      <c r="D56" s="2">
        <v>5</v>
      </c>
      <c r="E56" s="2"/>
      <c r="F56" s="2">
        <v>21</v>
      </c>
      <c r="G56" s="2"/>
      <c r="H56" s="2"/>
      <c r="I56" s="2">
        <v>605</v>
      </c>
      <c r="J56" s="2"/>
      <c r="K56" s="10"/>
      <c r="L56" s="28">
        <f t="shared" si="9"/>
        <v>3.6764705882352942E-2</v>
      </c>
      <c r="M56" s="6">
        <f t="shared" si="10"/>
        <v>333.33333333333337</v>
      </c>
      <c r="N56" s="7">
        <f t="shared" si="11"/>
        <v>0.93700000000000006</v>
      </c>
      <c r="O56" s="7"/>
      <c r="P56" s="24">
        <f t="shared" si="12"/>
        <v>50.000000000000007</v>
      </c>
      <c r="Q56" s="24">
        <f t="shared" si="13"/>
        <v>200.00000000000003</v>
      </c>
      <c r="R56" s="24">
        <f t="shared" si="14"/>
        <v>83.333333333333343</v>
      </c>
      <c r="S56" s="24">
        <f t="shared" si="15"/>
        <v>41.666666666666671</v>
      </c>
      <c r="T56" s="24">
        <f t="shared" si="16"/>
        <v>5</v>
      </c>
      <c r="U56" s="21">
        <f t="shared" si="17"/>
        <v>328.33333333333337</v>
      </c>
    </row>
    <row r="57" spans="1:21" ht="21.5" thickBot="1" x14ac:dyDescent="0.4">
      <c r="A57" s="5" t="s">
        <v>67</v>
      </c>
      <c r="B57" s="2">
        <v>13</v>
      </c>
      <c r="C57" s="2"/>
      <c r="D57" s="2">
        <v>2</v>
      </c>
      <c r="E57" s="2"/>
      <c r="F57" s="2">
        <v>11</v>
      </c>
      <c r="G57" s="2"/>
      <c r="H57" s="2"/>
      <c r="I57" s="2">
        <v>45</v>
      </c>
      <c r="J57" s="2"/>
      <c r="K57" s="10"/>
      <c r="L57" s="28">
        <f t="shared" si="9"/>
        <v>0.15384615384615385</v>
      </c>
      <c r="M57" s="6">
        <f t="shared" si="10"/>
        <v>133.33333333333334</v>
      </c>
      <c r="N57" s="7">
        <f t="shared" si="11"/>
        <v>0.91749999999999998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1">
        <v>1118</v>
      </c>
      <c r="C58" s="2"/>
      <c r="D58" s="2">
        <v>60</v>
      </c>
      <c r="E58" s="2"/>
      <c r="F58" s="1">
        <v>1054</v>
      </c>
      <c r="G58" s="2">
        <v>330</v>
      </c>
      <c r="H58" s="2">
        <v>18</v>
      </c>
      <c r="I58" s="1">
        <v>10933</v>
      </c>
      <c r="J58" s="1">
        <v>3228</v>
      </c>
      <c r="K58" s="9"/>
      <c r="L58" s="27"/>
      <c r="M58" s="6">
        <f t="shared" si="10"/>
        <v>4000</v>
      </c>
      <c r="N58" s="7">
        <f t="shared" si="11"/>
        <v>0.73650000000000004</v>
      </c>
      <c r="O58" s="7"/>
      <c r="P58" s="24">
        <f>P55*$M58</f>
        <v>360000</v>
      </c>
      <c r="Q58" s="24">
        <f>Q55*$M58</f>
        <v>1440000</v>
      </c>
      <c r="R58" s="24">
        <f>R55*$M58</f>
        <v>600000</v>
      </c>
      <c r="S58" s="24">
        <f>S55*$M58</f>
        <v>300000</v>
      </c>
      <c r="T58" s="24">
        <f>T55*$M58</f>
        <v>36000</v>
      </c>
    </row>
    <row r="59" spans="1:21" ht="21.5" thickBot="1" x14ac:dyDescent="0.4">
      <c r="A59" s="16" t="s">
        <v>66</v>
      </c>
      <c r="B59" s="17">
        <v>53</v>
      </c>
      <c r="C59" s="17"/>
      <c r="D59" s="17">
        <v>3</v>
      </c>
      <c r="E59" s="17"/>
      <c r="F59" s="17">
        <v>4</v>
      </c>
      <c r="G59" s="17"/>
      <c r="H59" s="17"/>
      <c r="I59" s="17">
        <v>458</v>
      </c>
      <c r="J59" s="17"/>
      <c r="K59" s="43"/>
      <c r="L59" s="26"/>
      <c r="M59" s="6"/>
      <c r="N59" s="7"/>
      <c r="O59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6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7" customWidth="1"/>
    <col min="2" max="2" width="14.363281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2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2" ht="15" thickBot="1" x14ac:dyDescent="0.35">
      <c r="A2" s="5" t="s">
        <v>36</v>
      </c>
      <c r="B2" s="1">
        <v>4723</v>
      </c>
      <c r="C2" s="2"/>
      <c r="D2" s="2">
        <v>147</v>
      </c>
      <c r="E2" s="2"/>
      <c r="F2" s="1">
        <v>4556</v>
      </c>
      <c r="G2" s="2">
        <v>971</v>
      </c>
      <c r="H2" s="2">
        <v>30</v>
      </c>
      <c r="I2" s="1">
        <v>42538</v>
      </c>
      <c r="J2" s="1">
        <v>8744</v>
      </c>
      <c r="K2" s="42"/>
      <c r="L2" s="40">
        <f>IFERROR(B2/I2,0)</f>
        <v>0.11103013775918003</v>
      </c>
    </row>
    <row r="3" spans="1:12" ht="13.5" thickBot="1" x14ac:dyDescent="0.35">
      <c r="A3" s="5" t="s">
        <v>52</v>
      </c>
      <c r="B3" s="2">
        <v>314</v>
      </c>
      <c r="C3" s="2"/>
      <c r="D3" s="2">
        <v>9</v>
      </c>
      <c r="E3" s="2"/>
      <c r="F3" s="2">
        <v>158</v>
      </c>
      <c r="G3" s="2">
        <v>425</v>
      </c>
      <c r="H3" s="2">
        <v>12</v>
      </c>
      <c r="I3" s="1">
        <v>9655</v>
      </c>
      <c r="J3" s="1">
        <v>13074</v>
      </c>
      <c r="K3" s="9"/>
    </row>
    <row r="4" spans="1:12" ht="13.5" thickBot="1" x14ac:dyDescent="0.35">
      <c r="A4" s="5" t="s">
        <v>33</v>
      </c>
      <c r="B4" s="1">
        <v>4719</v>
      </c>
      <c r="C4" s="2"/>
      <c r="D4" s="2">
        <v>177</v>
      </c>
      <c r="E4" s="2"/>
      <c r="F4" s="1">
        <v>4472</v>
      </c>
      <c r="G4" s="2">
        <v>679</v>
      </c>
      <c r="H4" s="2">
        <v>25</v>
      </c>
      <c r="I4" s="1">
        <v>51045</v>
      </c>
      <c r="J4" s="1">
        <v>7348</v>
      </c>
      <c r="K4" s="9"/>
      <c r="L4" s="40">
        <f t="shared" ref="L4:L12" si="0">IFERROR(B4/I4,0)</f>
        <v>9.2447840141052007E-2</v>
      </c>
    </row>
    <row r="5" spans="1:12" ht="12.5" customHeight="1" thickBot="1" x14ac:dyDescent="0.35">
      <c r="A5" s="5" t="s">
        <v>34</v>
      </c>
      <c r="B5" s="1">
        <v>1777</v>
      </c>
      <c r="C5" s="4">
        <v>38</v>
      </c>
      <c r="D5" s="2">
        <v>38</v>
      </c>
      <c r="E5" s="2"/>
      <c r="F5" s="1">
        <v>1020</v>
      </c>
      <c r="G5" s="2">
        <v>594</v>
      </c>
      <c r="H5" s="2">
        <v>13</v>
      </c>
      <c r="I5" s="1">
        <v>24205</v>
      </c>
      <c r="J5" s="1">
        <v>8094</v>
      </c>
      <c r="K5" s="9"/>
      <c r="L5" s="40">
        <f t="shared" si="0"/>
        <v>7.341458376368519E-2</v>
      </c>
    </row>
    <row r="6" spans="1:12" ht="15" thickBot="1" x14ac:dyDescent="0.35">
      <c r="A6" s="5" t="s">
        <v>10</v>
      </c>
      <c r="B6" s="1">
        <v>30811</v>
      </c>
      <c r="C6" s="4">
        <v>93</v>
      </c>
      <c r="D6" s="1">
        <v>1148</v>
      </c>
      <c r="E6" s="3">
        <v>1</v>
      </c>
      <c r="F6" s="1">
        <v>28313</v>
      </c>
      <c r="G6" s="2">
        <v>787</v>
      </c>
      <c r="H6" s="2">
        <v>29</v>
      </c>
      <c r="I6" s="1">
        <v>246400</v>
      </c>
      <c r="J6" s="1">
        <v>6294</v>
      </c>
      <c r="K6" s="10"/>
      <c r="L6" s="40">
        <f t="shared" si="0"/>
        <v>0.12504464285714287</v>
      </c>
    </row>
    <row r="7" spans="1:12" ht="15" thickBot="1" x14ac:dyDescent="0.35">
      <c r="A7" s="5" t="s">
        <v>18</v>
      </c>
      <c r="B7" s="1">
        <v>9433</v>
      </c>
      <c r="C7" s="2"/>
      <c r="D7" s="2">
        <v>411</v>
      </c>
      <c r="E7" s="2"/>
      <c r="F7" s="1">
        <v>8524</v>
      </c>
      <c r="G7" s="1">
        <v>1705</v>
      </c>
      <c r="H7" s="2">
        <v>74</v>
      </c>
      <c r="I7" s="1">
        <v>44606</v>
      </c>
      <c r="J7" s="1">
        <v>8065</v>
      </c>
      <c r="K7" s="10"/>
      <c r="L7" s="40">
        <f t="shared" si="0"/>
        <v>0.21147379276330538</v>
      </c>
    </row>
    <row r="8" spans="1:12" ht="15" thickBot="1" x14ac:dyDescent="0.35">
      <c r="A8" s="5" t="s">
        <v>23</v>
      </c>
      <c r="B8" s="1">
        <v>17550</v>
      </c>
      <c r="C8" s="2"/>
      <c r="D8" s="1">
        <v>1086</v>
      </c>
      <c r="E8" s="2"/>
      <c r="F8" s="1">
        <v>16399</v>
      </c>
      <c r="G8" s="1">
        <v>4900</v>
      </c>
      <c r="H8" s="2">
        <v>303</v>
      </c>
      <c r="I8" s="1">
        <v>58213</v>
      </c>
      <c r="J8" s="1">
        <v>16254</v>
      </c>
      <c r="K8" s="10"/>
      <c r="L8" s="40">
        <f t="shared" si="0"/>
        <v>0.30147905107106659</v>
      </c>
    </row>
    <row r="9" spans="1:12" ht="13.5" thickBot="1" x14ac:dyDescent="0.35">
      <c r="A9" s="5" t="s">
        <v>43</v>
      </c>
      <c r="B9" s="1">
        <v>2538</v>
      </c>
      <c r="C9" s="2"/>
      <c r="D9" s="2">
        <v>67</v>
      </c>
      <c r="E9" s="2"/>
      <c r="F9" s="1">
        <v>2005</v>
      </c>
      <c r="G9" s="1">
        <v>2673</v>
      </c>
      <c r="H9" s="2">
        <v>71</v>
      </c>
      <c r="I9" s="1">
        <v>14794</v>
      </c>
      <c r="J9" s="1">
        <v>15581</v>
      </c>
      <c r="K9" s="9"/>
      <c r="L9" s="40">
        <f t="shared" si="0"/>
        <v>0.17155603623090443</v>
      </c>
    </row>
    <row r="10" spans="1:12" ht="13.5" thickBot="1" x14ac:dyDescent="0.35">
      <c r="A10" s="5" t="s">
        <v>63</v>
      </c>
      <c r="B10" s="1">
        <v>2666</v>
      </c>
      <c r="C10" s="2"/>
      <c r="D10" s="2">
        <v>91</v>
      </c>
      <c r="E10" s="2"/>
      <c r="F10" s="1">
        <v>1967</v>
      </c>
      <c r="G10" s="1">
        <v>3895</v>
      </c>
      <c r="H10" s="2">
        <v>133</v>
      </c>
      <c r="I10" s="1">
        <v>13268</v>
      </c>
      <c r="J10" s="1">
        <v>19384</v>
      </c>
      <c r="K10" s="9"/>
      <c r="L10" s="40">
        <f t="shared" si="0"/>
        <v>0.20093457943925233</v>
      </c>
    </row>
    <row r="11" spans="1:12" ht="13.5" thickBot="1" x14ac:dyDescent="0.35">
      <c r="A11" s="5" t="s">
        <v>13</v>
      </c>
      <c r="B11" s="1">
        <v>25492</v>
      </c>
      <c r="C11" s="2"/>
      <c r="D11" s="2">
        <v>748</v>
      </c>
      <c r="E11" s="2"/>
      <c r="F11" s="1">
        <v>24058</v>
      </c>
      <c r="G11" s="1">
        <v>1238</v>
      </c>
      <c r="H11" s="2">
        <v>36</v>
      </c>
      <c r="I11" s="1">
        <v>253183</v>
      </c>
      <c r="J11" s="1">
        <v>12292</v>
      </c>
      <c r="K11" s="9"/>
      <c r="L11" s="40">
        <f t="shared" si="0"/>
        <v>0.10068606502016328</v>
      </c>
    </row>
    <row r="12" spans="1:12" ht="15" thickBot="1" x14ac:dyDescent="0.35">
      <c r="A12" s="5" t="s">
        <v>16</v>
      </c>
      <c r="B12" s="1">
        <v>17841</v>
      </c>
      <c r="C12" s="2"/>
      <c r="D12" s="2">
        <v>677</v>
      </c>
      <c r="E12" s="2"/>
      <c r="F12" s="1">
        <v>17133</v>
      </c>
      <c r="G12" s="1">
        <v>1733</v>
      </c>
      <c r="H12" s="2">
        <v>66</v>
      </c>
      <c r="I12" s="1">
        <v>74208</v>
      </c>
      <c r="J12" s="1">
        <v>7206</v>
      </c>
      <c r="K12" s="10"/>
      <c r="L12" s="40">
        <f t="shared" si="0"/>
        <v>0.24041882276843468</v>
      </c>
    </row>
    <row r="13" spans="1:12" ht="13.5" thickBot="1" x14ac:dyDescent="0.35">
      <c r="A13" s="5" t="s">
        <v>64</v>
      </c>
      <c r="B13" s="2">
        <v>136</v>
      </c>
      <c r="C13" s="2"/>
      <c r="D13" s="2">
        <v>5</v>
      </c>
      <c r="E13" s="2"/>
      <c r="F13" s="2">
        <v>21</v>
      </c>
      <c r="G13" s="2"/>
      <c r="H13" s="2"/>
      <c r="I13" s="2">
        <v>605</v>
      </c>
      <c r="J13" s="2"/>
      <c r="K13" s="9"/>
    </row>
    <row r="14" spans="1:12" ht="13.5" thickBot="1" x14ac:dyDescent="0.35">
      <c r="A14" s="5" t="s">
        <v>47</v>
      </c>
      <c r="B14" s="2">
        <v>574</v>
      </c>
      <c r="C14" s="2"/>
      <c r="D14" s="2">
        <v>9</v>
      </c>
      <c r="E14" s="2"/>
      <c r="F14" s="2">
        <v>155</v>
      </c>
      <c r="G14" s="2">
        <v>404</v>
      </c>
      <c r="H14" s="2">
        <v>6</v>
      </c>
      <c r="I14" s="1">
        <v>23617</v>
      </c>
      <c r="J14" s="1">
        <v>16608</v>
      </c>
      <c r="K14" s="9"/>
      <c r="L14" s="40">
        <f t="shared" ref="L14:L28" si="1">IFERROR(B14/I14,0)</f>
        <v>2.4304526400474234E-2</v>
      </c>
    </row>
    <row r="15" spans="1:12" ht="13.5" thickBot="1" x14ac:dyDescent="0.35">
      <c r="A15" s="5" t="s">
        <v>49</v>
      </c>
      <c r="B15" s="1">
        <v>1668</v>
      </c>
      <c r="C15" s="2"/>
      <c r="D15" s="2">
        <v>44</v>
      </c>
      <c r="E15" s="2"/>
      <c r="F15" s="1">
        <v>1171</v>
      </c>
      <c r="G15" s="2">
        <v>988</v>
      </c>
      <c r="H15" s="2">
        <v>26</v>
      </c>
      <c r="I15" s="1">
        <v>16183</v>
      </c>
      <c r="J15" s="1">
        <v>9588</v>
      </c>
      <c r="K15" s="9"/>
      <c r="L15" s="40">
        <f t="shared" si="1"/>
        <v>0.10307112401903232</v>
      </c>
    </row>
    <row r="16" spans="1:12" ht="15" thickBot="1" x14ac:dyDescent="0.35">
      <c r="A16" s="5" t="s">
        <v>12</v>
      </c>
      <c r="B16" s="1">
        <v>29160</v>
      </c>
      <c r="C16" s="2"/>
      <c r="D16" s="1">
        <v>1259</v>
      </c>
      <c r="E16" s="2"/>
      <c r="F16" s="1">
        <v>27851</v>
      </c>
      <c r="G16" s="1">
        <v>2274</v>
      </c>
      <c r="H16" s="2">
        <v>98</v>
      </c>
      <c r="I16" s="1">
        <v>137404</v>
      </c>
      <c r="J16" s="1">
        <v>10717</v>
      </c>
      <c r="K16" s="10"/>
      <c r="L16" s="40">
        <f t="shared" si="1"/>
        <v>0.2122208960437833</v>
      </c>
    </row>
    <row r="17" spans="1:12" ht="13.5" thickBot="1" x14ac:dyDescent="0.35">
      <c r="A17" s="5" t="s">
        <v>27</v>
      </c>
      <c r="B17" s="1">
        <v>10641</v>
      </c>
      <c r="C17" s="2"/>
      <c r="D17" s="2">
        <v>545</v>
      </c>
      <c r="E17" s="2"/>
      <c r="F17" s="1">
        <v>10082</v>
      </c>
      <c r="G17" s="1">
        <v>1603</v>
      </c>
      <c r="H17" s="2">
        <v>82</v>
      </c>
      <c r="I17" s="1">
        <v>56873</v>
      </c>
      <c r="J17" s="1">
        <v>8569</v>
      </c>
      <c r="K17" s="9"/>
      <c r="L17" s="40">
        <f t="shared" si="1"/>
        <v>0.18710108487331423</v>
      </c>
    </row>
    <row r="18" spans="1:12" ht="13.5" thickBot="1" x14ac:dyDescent="0.35">
      <c r="A18" s="5" t="s">
        <v>41</v>
      </c>
      <c r="B18" s="1">
        <v>2513</v>
      </c>
      <c r="C18" s="2"/>
      <c r="D18" s="2">
        <v>74</v>
      </c>
      <c r="E18" s="2"/>
      <c r="F18" s="1">
        <v>1432</v>
      </c>
      <c r="G18" s="2">
        <v>802</v>
      </c>
      <c r="H18" s="2">
        <v>24</v>
      </c>
      <c r="I18" s="1">
        <v>22947</v>
      </c>
      <c r="J18" s="1">
        <v>7325</v>
      </c>
      <c r="K18" s="9"/>
      <c r="L18" s="40">
        <f t="shared" si="1"/>
        <v>0.10951322612977732</v>
      </c>
    </row>
    <row r="19" spans="1:12" ht="13.5" thickBot="1" x14ac:dyDescent="0.35">
      <c r="A19" s="5" t="s">
        <v>45</v>
      </c>
      <c r="B19" s="1">
        <v>1790</v>
      </c>
      <c r="C19" s="2"/>
      <c r="D19" s="2">
        <v>86</v>
      </c>
      <c r="E19" s="2"/>
      <c r="F19" s="1">
        <v>1464</v>
      </c>
      <c r="G19" s="2">
        <v>615</v>
      </c>
      <c r="H19" s="2">
        <v>30</v>
      </c>
      <c r="I19" s="1">
        <v>17676</v>
      </c>
      <c r="J19" s="1">
        <v>6077</v>
      </c>
      <c r="K19" s="9"/>
      <c r="L19" s="40">
        <f t="shared" si="1"/>
        <v>0.1012672550350758</v>
      </c>
    </row>
    <row r="20" spans="1:12" ht="13.5" thickBot="1" x14ac:dyDescent="0.35">
      <c r="A20" s="5" t="s">
        <v>38</v>
      </c>
      <c r="B20" s="1">
        <v>2707</v>
      </c>
      <c r="C20" s="2"/>
      <c r="D20" s="2">
        <v>144</v>
      </c>
      <c r="E20" s="2"/>
      <c r="F20" s="1">
        <v>2257</v>
      </c>
      <c r="G20" s="2">
        <v>610</v>
      </c>
      <c r="H20" s="2">
        <v>32</v>
      </c>
      <c r="I20" s="1">
        <v>32225</v>
      </c>
      <c r="J20" s="1">
        <v>7258</v>
      </c>
      <c r="K20" s="9"/>
      <c r="L20" s="40">
        <f t="shared" si="1"/>
        <v>8.4003103180760277E-2</v>
      </c>
    </row>
    <row r="21" spans="1:12" ht="13.5" thickBot="1" x14ac:dyDescent="0.35">
      <c r="A21" s="5" t="s">
        <v>14</v>
      </c>
      <c r="B21" s="1">
        <v>23580</v>
      </c>
      <c r="C21" s="2"/>
      <c r="D21" s="1">
        <v>1267</v>
      </c>
      <c r="E21" s="2"/>
      <c r="F21" s="1">
        <v>22263</v>
      </c>
      <c r="G21" s="1">
        <v>5056</v>
      </c>
      <c r="H21" s="2">
        <v>272</v>
      </c>
      <c r="I21" s="1">
        <v>137999</v>
      </c>
      <c r="J21" s="1">
        <v>29591</v>
      </c>
      <c r="K21" s="9"/>
      <c r="L21" s="40">
        <f t="shared" si="1"/>
        <v>0.17087080341161892</v>
      </c>
    </row>
    <row r="22" spans="1:12" ht="13.5" thickBot="1" x14ac:dyDescent="0.35">
      <c r="A22" s="5" t="s">
        <v>39</v>
      </c>
      <c r="B22" s="2">
        <v>847</v>
      </c>
      <c r="C22" s="2"/>
      <c r="D22" s="2">
        <v>32</v>
      </c>
      <c r="E22" s="2"/>
      <c r="F22" s="2">
        <v>433</v>
      </c>
      <c r="G22" s="2">
        <v>635</v>
      </c>
      <c r="H22" s="2">
        <v>24</v>
      </c>
      <c r="I22" s="1">
        <v>14923</v>
      </c>
      <c r="J22" s="1">
        <v>11197</v>
      </c>
      <c r="K22" s="9"/>
      <c r="L22" s="40">
        <f t="shared" si="1"/>
        <v>5.675802452589962E-2</v>
      </c>
    </row>
    <row r="23" spans="1:12" ht="13.5" thickBot="1" x14ac:dyDescent="0.35">
      <c r="A23" s="5" t="s">
        <v>26</v>
      </c>
      <c r="B23" s="1">
        <v>12308</v>
      </c>
      <c r="C23" s="2"/>
      <c r="D23" s="2">
        <v>463</v>
      </c>
      <c r="E23" s="2"/>
      <c r="F23" s="1">
        <v>11074</v>
      </c>
      <c r="G23" s="1">
        <v>2050</v>
      </c>
      <c r="H23" s="2">
        <v>77</v>
      </c>
      <c r="I23" s="1">
        <v>65370</v>
      </c>
      <c r="J23" s="1">
        <v>10889</v>
      </c>
      <c r="K23" s="9"/>
      <c r="L23" s="40">
        <f t="shared" si="1"/>
        <v>0.18828208658405995</v>
      </c>
    </row>
    <row r="24" spans="1:12" ht="13.5" thickBot="1" x14ac:dyDescent="0.35">
      <c r="A24" s="5" t="s">
        <v>17</v>
      </c>
      <c r="B24" s="1">
        <v>36372</v>
      </c>
      <c r="C24" s="2"/>
      <c r="D24" s="1">
        <v>1560</v>
      </c>
      <c r="E24" s="2"/>
      <c r="F24" s="1">
        <v>26694</v>
      </c>
      <c r="G24" s="1">
        <v>5325</v>
      </c>
      <c r="H24" s="2">
        <v>228</v>
      </c>
      <c r="I24" s="1">
        <v>156806</v>
      </c>
      <c r="J24" s="1">
        <v>22958</v>
      </c>
      <c r="K24" s="9"/>
      <c r="L24" s="40">
        <f t="shared" si="1"/>
        <v>0.23195540986952029</v>
      </c>
    </row>
    <row r="25" spans="1:12" ht="13.5" thickBot="1" x14ac:dyDescent="0.35">
      <c r="A25" s="5" t="s">
        <v>11</v>
      </c>
      <c r="B25" s="1">
        <v>30791</v>
      </c>
      <c r="C25" s="2"/>
      <c r="D25" s="1">
        <v>2308</v>
      </c>
      <c r="E25" s="2"/>
      <c r="F25" s="1">
        <v>25246</v>
      </c>
      <c r="G25" s="1">
        <v>3092</v>
      </c>
      <c r="H25" s="2">
        <v>232</v>
      </c>
      <c r="I25" s="1">
        <v>102366</v>
      </c>
      <c r="J25" s="1">
        <v>10280</v>
      </c>
      <c r="K25" s="9"/>
      <c r="L25" s="40">
        <f t="shared" si="1"/>
        <v>0.30079323212785497</v>
      </c>
    </row>
    <row r="26" spans="1:12" ht="13.5" thickBot="1" x14ac:dyDescent="0.35">
      <c r="A26" s="5" t="s">
        <v>32</v>
      </c>
      <c r="B26" s="1">
        <v>2213</v>
      </c>
      <c r="C26" s="2"/>
      <c r="D26" s="2">
        <v>121</v>
      </c>
      <c r="E26" s="2"/>
      <c r="F26" s="2">
        <v>974</v>
      </c>
      <c r="G26" s="2">
        <v>400</v>
      </c>
      <c r="H26" s="2">
        <v>22</v>
      </c>
      <c r="I26" s="1">
        <v>44368</v>
      </c>
      <c r="J26" s="1">
        <v>8027</v>
      </c>
      <c r="K26" s="9"/>
      <c r="L26" s="40">
        <f t="shared" si="1"/>
        <v>4.9878290659935091E-2</v>
      </c>
    </row>
    <row r="27" spans="1:12" ht="15" thickBot="1" x14ac:dyDescent="0.35">
      <c r="A27" s="5" t="s">
        <v>30</v>
      </c>
      <c r="B27" s="1">
        <v>3974</v>
      </c>
      <c r="C27" s="2"/>
      <c r="D27" s="2">
        <v>152</v>
      </c>
      <c r="E27" s="2"/>
      <c r="F27" s="1">
        <v>3822</v>
      </c>
      <c r="G27" s="1">
        <v>1330</v>
      </c>
      <c r="H27" s="2">
        <v>51</v>
      </c>
      <c r="I27" s="1">
        <v>38765</v>
      </c>
      <c r="J27" s="1">
        <v>12970</v>
      </c>
      <c r="K27" s="10"/>
      <c r="L27" s="40">
        <f t="shared" si="1"/>
        <v>0.10251515542370696</v>
      </c>
    </row>
    <row r="28" spans="1:12" ht="13.5" thickBot="1" x14ac:dyDescent="0.35">
      <c r="A28" s="5" t="s">
        <v>35</v>
      </c>
      <c r="B28" s="1">
        <v>5517</v>
      </c>
      <c r="C28" s="2"/>
      <c r="D28" s="2">
        <v>184</v>
      </c>
      <c r="E28" s="2"/>
      <c r="F28" s="1">
        <v>5149</v>
      </c>
      <c r="G28" s="2">
        <v>906</v>
      </c>
      <c r="H28" s="2">
        <v>30</v>
      </c>
      <c r="I28" s="1">
        <v>53525</v>
      </c>
      <c r="J28" s="1">
        <v>8789</v>
      </c>
      <c r="K28" s="9"/>
      <c r="L28" s="40">
        <f t="shared" si="1"/>
        <v>0.10307333021952358</v>
      </c>
    </row>
    <row r="29" spans="1:12" ht="15" thickBot="1" x14ac:dyDescent="0.35">
      <c r="A29" s="5" t="s">
        <v>51</v>
      </c>
      <c r="B29" s="2">
        <v>426</v>
      </c>
      <c r="C29" s="2"/>
      <c r="D29" s="2">
        <v>10</v>
      </c>
      <c r="E29" s="2"/>
      <c r="F29" s="2">
        <v>173</v>
      </c>
      <c r="G29" s="2">
        <v>409</v>
      </c>
      <c r="H29" s="2">
        <v>10</v>
      </c>
      <c r="I29" s="1">
        <v>10569</v>
      </c>
      <c r="J29" s="1">
        <v>10146</v>
      </c>
      <c r="K29" s="10"/>
    </row>
    <row r="30" spans="1:12" ht="13.5" thickBot="1" x14ac:dyDescent="0.35">
      <c r="A30" s="5" t="s">
        <v>50</v>
      </c>
      <c r="B30" s="1">
        <v>1287</v>
      </c>
      <c r="C30" s="2"/>
      <c r="D30" s="2">
        <v>28</v>
      </c>
      <c r="E30" s="2"/>
      <c r="F30" s="1">
        <v>1237</v>
      </c>
      <c r="G30" s="2">
        <v>676</v>
      </c>
      <c r="H30" s="2">
        <v>15</v>
      </c>
      <c r="I30" s="1">
        <v>14652</v>
      </c>
      <c r="J30" s="1">
        <v>7692</v>
      </c>
      <c r="K30" s="9"/>
      <c r="L30" s="40">
        <f t="shared" ref="L30:L36" si="2">IFERROR(B30/I30,0)</f>
        <v>8.7837837837837843E-2</v>
      </c>
    </row>
    <row r="31" spans="1:12" ht="13.5" thickBot="1" x14ac:dyDescent="0.35">
      <c r="A31" s="5" t="s">
        <v>31</v>
      </c>
      <c r="B31" s="1">
        <v>3626</v>
      </c>
      <c r="C31" s="2"/>
      <c r="D31" s="2">
        <v>151</v>
      </c>
      <c r="E31" s="2"/>
      <c r="F31" s="1">
        <v>2306</v>
      </c>
      <c r="G31" s="1">
        <v>1241</v>
      </c>
      <c r="H31" s="2">
        <v>52</v>
      </c>
      <c r="I31" s="1">
        <v>35955</v>
      </c>
      <c r="J31" s="1">
        <v>12301</v>
      </c>
      <c r="K31" s="9"/>
      <c r="L31" s="40">
        <f t="shared" si="2"/>
        <v>0.10084828257544153</v>
      </c>
    </row>
    <row r="32" spans="1:12" ht="13.5" thickBot="1" x14ac:dyDescent="0.35">
      <c r="A32" s="5" t="s">
        <v>42</v>
      </c>
      <c r="B32" s="1">
        <v>1342</v>
      </c>
      <c r="C32" s="2"/>
      <c r="D32" s="2">
        <v>38</v>
      </c>
      <c r="E32" s="2"/>
      <c r="F32" s="2">
        <v>791</v>
      </c>
      <c r="G32" s="2">
        <v>999</v>
      </c>
      <c r="H32" s="2">
        <v>28</v>
      </c>
      <c r="I32" s="1">
        <v>13424</v>
      </c>
      <c r="J32" s="1">
        <v>9991</v>
      </c>
      <c r="K32" s="9"/>
      <c r="L32" s="40">
        <f t="shared" si="2"/>
        <v>9.9970202622169255E-2</v>
      </c>
    </row>
    <row r="33" spans="1:14" ht="15" thickBot="1" x14ac:dyDescent="0.35">
      <c r="A33" s="5" t="s">
        <v>8</v>
      </c>
      <c r="B33" s="1">
        <v>81420</v>
      </c>
      <c r="C33" s="2"/>
      <c r="D33" s="1">
        <v>4070</v>
      </c>
      <c r="E33" s="2"/>
      <c r="F33" s="1">
        <v>76079</v>
      </c>
      <c r="G33" s="1">
        <v>9167</v>
      </c>
      <c r="H33" s="2">
        <v>458</v>
      </c>
      <c r="I33" s="1">
        <v>164278</v>
      </c>
      <c r="J33" s="1">
        <v>18496</v>
      </c>
      <c r="K33" s="10"/>
      <c r="L33" s="40">
        <f t="shared" si="2"/>
        <v>0.49562327274498108</v>
      </c>
    </row>
    <row r="34" spans="1:14" ht="15" thickBot="1" x14ac:dyDescent="0.35">
      <c r="A34" s="5" t="s">
        <v>44</v>
      </c>
      <c r="B34" s="1">
        <v>1798</v>
      </c>
      <c r="C34" s="2"/>
      <c r="D34" s="2">
        <v>53</v>
      </c>
      <c r="E34" s="2"/>
      <c r="F34" s="1">
        <v>1280</v>
      </c>
      <c r="G34" s="2">
        <v>859</v>
      </c>
      <c r="H34" s="2">
        <v>25</v>
      </c>
      <c r="I34" s="1">
        <v>36632</v>
      </c>
      <c r="J34" s="1">
        <v>17507</v>
      </c>
      <c r="K34" s="10"/>
      <c r="L34" s="40">
        <f t="shared" si="2"/>
        <v>4.9082769163572834E-2</v>
      </c>
    </row>
    <row r="35" spans="1:14" ht="13.5" thickBot="1" x14ac:dyDescent="0.35">
      <c r="A35" s="5" t="s">
        <v>7</v>
      </c>
      <c r="B35" s="1">
        <v>241041</v>
      </c>
      <c r="C35" s="2"/>
      <c r="D35" s="1">
        <v>17671</v>
      </c>
      <c r="E35" s="2"/>
      <c r="F35" s="1">
        <v>199483</v>
      </c>
      <c r="G35" s="1">
        <v>12286</v>
      </c>
      <c r="H35" s="2">
        <v>901</v>
      </c>
      <c r="I35" s="1">
        <v>596532</v>
      </c>
      <c r="J35" s="1">
        <v>30407</v>
      </c>
      <c r="K35" s="9"/>
      <c r="L35" s="40">
        <f t="shared" si="2"/>
        <v>0.40407052764981594</v>
      </c>
    </row>
    <row r="36" spans="1:14" ht="13.5" thickBot="1" x14ac:dyDescent="0.35">
      <c r="A36" s="5" t="s">
        <v>24</v>
      </c>
      <c r="B36" s="1">
        <v>6366</v>
      </c>
      <c r="C36" s="2"/>
      <c r="D36" s="2">
        <v>185</v>
      </c>
      <c r="E36" s="2"/>
      <c r="F36" s="1">
        <v>5298</v>
      </c>
      <c r="G36" s="2">
        <v>627</v>
      </c>
      <c r="H36" s="2">
        <v>18</v>
      </c>
      <c r="I36" s="1">
        <v>76211</v>
      </c>
      <c r="J36" s="1">
        <v>7504</v>
      </c>
      <c r="K36" s="9"/>
      <c r="L36" s="40">
        <f t="shared" si="2"/>
        <v>8.353124876986262E-2</v>
      </c>
    </row>
    <row r="37" spans="1:14" ht="15" thickBot="1" x14ac:dyDescent="0.35">
      <c r="A37" s="5" t="s">
        <v>53</v>
      </c>
      <c r="B37" s="2">
        <v>528</v>
      </c>
      <c r="C37" s="2"/>
      <c r="D37" s="2">
        <v>9</v>
      </c>
      <c r="E37" s="2"/>
      <c r="F37" s="2">
        <v>336</v>
      </c>
      <c r="G37" s="2">
        <v>702</v>
      </c>
      <c r="H37" s="2">
        <v>12</v>
      </c>
      <c r="I37" s="1">
        <v>12963</v>
      </c>
      <c r="J37" s="1">
        <v>17233</v>
      </c>
      <c r="K37" s="10"/>
    </row>
    <row r="38" spans="1:14" ht="15" thickBot="1" x14ac:dyDescent="0.35">
      <c r="A38" s="5" t="s">
        <v>67</v>
      </c>
      <c r="B38" s="2">
        <v>13</v>
      </c>
      <c r="C38" s="2"/>
      <c r="D38" s="2">
        <v>2</v>
      </c>
      <c r="E38" s="2"/>
      <c r="F38" s="2">
        <v>11</v>
      </c>
      <c r="G38" s="2"/>
      <c r="H38" s="2"/>
      <c r="I38" s="2">
        <v>45</v>
      </c>
      <c r="J38" s="2"/>
      <c r="K38" s="10"/>
    </row>
    <row r="39" spans="1:14" ht="15" thickBot="1" x14ac:dyDescent="0.35">
      <c r="A39" s="5" t="s">
        <v>21</v>
      </c>
      <c r="B39" s="1">
        <v>10222</v>
      </c>
      <c r="C39" s="2"/>
      <c r="D39" s="2">
        <v>451</v>
      </c>
      <c r="E39" s="2"/>
      <c r="F39" s="1">
        <v>9651</v>
      </c>
      <c r="G39" s="2">
        <v>878</v>
      </c>
      <c r="H39" s="2">
        <v>39</v>
      </c>
      <c r="I39" s="1">
        <v>83131</v>
      </c>
      <c r="J39" s="1">
        <v>7141</v>
      </c>
      <c r="K39" s="10"/>
      <c r="L39" s="40">
        <f>IFERROR(B39/I39,0)</f>
        <v>0.12296255307887551</v>
      </c>
    </row>
    <row r="40" spans="1:14" ht="15" thickBot="1" x14ac:dyDescent="0.35">
      <c r="A40" s="5" t="s">
        <v>46</v>
      </c>
      <c r="B40" s="1">
        <v>2570</v>
      </c>
      <c r="C40" s="2"/>
      <c r="D40" s="2">
        <v>139</v>
      </c>
      <c r="E40" s="2"/>
      <c r="F40" s="2">
        <v>897</v>
      </c>
      <c r="G40" s="2">
        <v>656</v>
      </c>
      <c r="H40" s="2">
        <v>35</v>
      </c>
      <c r="I40" s="1">
        <v>35536</v>
      </c>
      <c r="J40" s="1">
        <v>9070</v>
      </c>
      <c r="K40" s="10"/>
      <c r="L40" s="40">
        <f>IFERROR(B40/I40,0)</f>
        <v>7.2321026564610535E-2</v>
      </c>
    </row>
    <row r="41" spans="1:14" ht="13.5" thickBot="1" x14ac:dyDescent="0.35">
      <c r="A41" s="5" t="s">
        <v>37</v>
      </c>
      <c r="B41" s="1">
        <v>1844</v>
      </c>
      <c r="C41" s="2"/>
      <c r="D41" s="2">
        <v>72</v>
      </c>
      <c r="E41" s="2"/>
      <c r="F41" s="1">
        <v>1772</v>
      </c>
      <c r="G41" s="2">
        <v>452</v>
      </c>
      <c r="H41" s="2">
        <v>18</v>
      </c>
      <c r="I41" s="1">
        <v>37583</v>
      </c>
      <c r="J41" s="1">
        <v>9207</v>
      </c>
      <c r="K41" s="9"/>
      <c r="L41" s="40">
        <f>IFERROR(B41/I41,0)</f>
        <v>4.9064736716068438E-2</v>
      </c>
    </row>
    <row r="42" spans="1:14" ht="13.5" thickBot="1" x14ac:dyDescent="0.35">
      <c r="A42" s="5" t="s">
        <v>19</v>
      </c>
      <c r="B42" s="1">
        <v>31731</v>
      </c>
      <c r="C42" s="2"/>
      <c r="D42" s="1">
        <v>1102</v>
      </c>
      <c r="E42" s="2"/>
      <c r="F42" s="1">
        <v>29979</v>
      </c>
      <c r="G42" s="1">
        <v>2481</v>
      </c>
      <c r="H42" s="2">
        <v>86</v>
      </c>
      <c r="I42" s="1">
        <v>153965</v>
      </c>
      <c r="J42" s="1">
        <v>12037</v>
      </c>
      <c r="K42" s="9"/>
      <c r="L42" s="40">
        <f>IFERROR(B42/I42,0)</f>
        <v>0.20609229370311435</v>
      </c>
    </row>
    <row r="43" spans="1:14" ht="13.5" thickBot="1" x14ac:dyDescent="0.35">
      <c r="A43" s="5" t="s">
        <v>65</v>
      </c>
      <c r="B43" s="1">
        <v>1118</v>
      </c>
      <c r="C43" s="2"/>
      <c r="D43" s="2">
        <v>60</v>
      </c>
      <c r="E43" s="2"/>
      <c r="F43" s="1">
        <v>1054</v>
      </c>
      <c r="G43" s="2">
        <v>330</v>
      </c>
      <c r="H43" s="2">
        <v>18</v>
      </c>
      <c r="I43" s="1">
        <v>10933</v>
      </c>
      <c r="J43" s="1">
        <v>3228</v>
      </c>
      <c r="K43" s="9"/>
    </row>
    <row r="44" spans="1:14" ht="13.5" thickBot="1" x14ac:dyDescent="0.35">
      <c r="A44" s="5" t="s">
        <v>40</v>
      </c>
      <c r="B44" s="1">
        <v>4491</v>
      </c>
      <c r="C44" s="2"/>
      <c r="D44" s="2">
        <v>137</v>
      </c>
      <c r="E44" s="2"/>
      <c r="F44" s="1">
        <v>4344</v>
      </c>
      <c r="G44" s="1">
        <v>4250</v>
      </c>
      <c r="H44" s="2">
        <v>130</v>
      </c>
      <c r="I44" s="1">
        <v>32826</v>
      </c>
      <c r="J44" s="1">
        <v>31067</v>
      </c>
      <c r="K44" s="9"/>
      <c r="L44" s="40">
        <f>IFERROR(B44/I44,0)</f>
        <v>0.1368122829464449</v>
      </c>
      <c r="N44" s="39"/>
    </row>
    <row r="45" spans="1:14" ht="15" thickBot="1" x14ac:dyDescent="0.35">
      <c r="A45" s="5" t="s">
        <v>25</v>
      </c>
      <c r="B45" s="1">
        <v>4246</v>
      </c>
      <c r="C45" s="2"/>
      <c r="D45" s="2">
        <v>119</v>
      </c>
      <c r="E45" s="2"/>
      <c r="F45" s="1">
        <v>1389</v>
      </c>
      <c r="G45" s="2">
        <v>857</v>
      </c>
      <c r="H45" s="2">
        <v>24</v>
      </c>
      <c r="I45" s="1">
        <v>38833</v>
      </c>
      <c r="J45" s="1">
        <v>7836</v>
      </c>
      <c r="K45" s="10"/>
      <c r="L45" s="40">
        <f>IFERROR(B45/I45,0)</f>
        <v>0.10933999433471532</v>
      </c>
    </row>
    <row r="46" spans="1:14" ht="13.5" thickBot="1" x14ac:dyDescent="0.35">
      <c r="A46" s="5" t="s">
        <v>54</v>
      </c>
      <c r="B46" s="1">
        <v>1542</v>
      </c>
      <c r="C46" s="2"/>
      <c r="D46" s="2">
        <v>7</v>
      </c>
      <c r="E46" s="2"/>
      <c r="F46" s="2">
        <v>983</v>
      </c>
      <c r="G46" s="1">
        <v>1784</v>
      </c>
      <c r="H46" s="2">
        <v>8</v>
      </c>
      <c r="I46" s="1">
        <v>11660</v>
      </c>
      <c r="J46" s="1">
        <v>13491</v>
      </c>
      <c r="K46" s="9"/>
      <c r="L46" s="40">
        <f>IFERROR(B46/I46,0)</f>
        <v>0.13224699828473413</v>
      </c>
    </row>
    <row r="47" spans="1:14" ht="15" thickBot="1" x14ac:dyDescent="0.35">
      <c r="A47" s="5" t="s">
        <v>20</v>
      </c>
      <c r="B47" s="1">
        <v>6762</v>
      </c>
      <c r="C47" s="2"/>
      <c r="D47" s="2">
        <v>145</v>
      </c>
      <c r="E47" s="2"/>
      <c r="F47" s="1">
        <v>3383</v>
      </c>
      <c r="G47" s="1">
        <v>1017</v>
      </c>
      <c r="H47" s="2">
        <v>22</v>
      </c>
      <c r="I47" s="1">
        <v>90586</v>
      </c>
      <c r="J47" s="1">
        <v>13620</v>
      </c>
      <c r="K47" s="10"/>
      <c r="L47" s="40">
        <f>IFERROR(B47/I47,0)</f>
        <v>7.4647296491731616E-2</v>
      </c>
    </row>
    <row r="48" spans="1:14" ht="13.5" thickBot="1" x14ac:dyDescent="0.35">
      <c r="A48" s="5" t="s">
        <v>15</v>
      </c>
      <c r="B48" s="1">
        <v>18679</v>
      </c>
      <c r="C48" s="2"/>
      <c r="D48" s="2">
        <v>469</v>
      </c>
      <c r="E48" s="2"/>
      <c r="F48" s="1">
        <v>13404</v>
      </c>
      <c r="G48" s="2">
        <v>670</v>
      </c>
      <c r="H48" s="2">
        <v>17</v>
      </c>
      <c r="I48" s="1">
        <v>176239</v>
      </c>
      <c r="J48" s="1">
        <v>6320</v>
      </c>
      <c r="K48" s="9"/>
      <c r="L48" s="40">
        <f>IFERROR(B48/I48,0)</f>
        <v>0.10598675662027134</v>
      </c>
    </row>
    <row r="49" spans="1:12" ht="15" thickBot="1" x14ac:dyDescent="0.35">
      <c r="A49" s="5" t="s">
        <v>66</v>
      </c>
      <c r="B49" s="2">
        <v>53</v>
      </c>
      <c r="C49" s="2"/>
      <c r="D49" s="2">
        <v>3</v>
      </c>
      <c r="E49" s="2"/>
      <c r="F49" s="2">
        <v>4</v>
      </c>
      <c r="G49" s="2"/>
      <c r="H49" s="2"/>
      <c r="I49" s="2">
        <v>458</v>
      </c>
      <c r="J49" s="2"/>
      <c r="K49" s="10"/>
    </row>
    <row r="50" spans="1:12" ht="15" thickBot="1" x14ac:dyDescent="0.35">
      <c r="A50" s="5" t="s">
        <v>28</v>
      </c>
      <c r="B50" s="1">
        <v>2931</v>
      </c>
      <c r="C50" s="2"/>
      <c r="D50" s="2">
        <v>25</v>
      </c>
      <c r="E50" s="2"/>
      <c r="F50" s="1">
        <v>2463</v>
      </c>
      <c r="G50" s="2">
        <v>962</v>
      </c>
      <c r="H50" s="2">
        <v>8</v>
      </c>
      <c r="I50" s="1">
        <v>59944</v>
      </c>
      <c r="J50" s="1">
        <v>19684</v>
      </c>
      <c r="K50" s="10"/>
      <c r="L50" s="40">
        <f t="shared" ref="L50:L55" si="3">IFERROR(B50/I50,0)</f>
        <v>4.8895635926865078E-2</v>
      </c>
    </row>
    <row r="51" spans="1:12" ht="13.5" thickBot="1" x14ac:dyDescent="0.35">
      <c r="A51" s="5" t="s">
        <v>48</v>
      </c>
      <c r="B51" s="2">
        <v>803</v>
      </c>
      <c r="C51" s="2"/>
      <c r="D51" s="2">
        <v>38</v>
      </c>
      <c r="E51" s="2"/>
      <c r="F51" s="2">
        <v>765</v>
      </c>
      <c r="G51" s="1">
        <v>1285</v>
      </c>
      <c r="H51" s="2">
        <v>61</v>
      </c>
      <c r="I51" s="1">
        <v>12566</v>
      </c>
      <c r="J51" s="1">
        <v>20106</v>
      </c>
      <c r="K51" s="9"/>
      <c r="L51" s="40">
        <f t="shared" si="3"/>
        <v>6.3902594302084989E-2</v>
      </c>
    </row>
    <row r="52" spans="1:12" ht="13.5" thickBot="1" x14ac:dyDescent="0.35">
      <c r="A52" s="5" t="s">
        <v>29</v>
      </c>
      <c r="B52" s="1">
        <v>8053</v>
      </c>
      <c r="C52" s="2"/>
      <c r="D52" s="2">
        <v>258</v>
      </c>
      <c r="E52" s="2"/>
      <c r="F52" s="1">
        <v>6685</v>
      </c>
      <c r="G52" s="2">
        <v>957</v>
      </c>
      <c r="H52" s="2">
        <v>31</v>
      </c>
      <c r="I52" s="1">
        <v>51931</v>
      </c>
      <c r="J52" s="1">
        <v>6172</v>
      </c>
      <c r="K52" s="9"/>
      <c r="L52" s="40">
        <f t="shared" si="3"/>
        <v>0.15507115210567868</v>
      </c>
    </row>
    <row r="53" spans="1:12" ht="13.5" thickBot="1" x14ac:dyDescent="0.35">
      <c r="A53" s="5" t="s">
        <v>9</v>
      </c>
      <c r="B53" s="1">
        <v>11802</v>
      </c>
      <c r="C53" s="2"/>
      <c r="D53" s="2">
        <v>624</v>
      </c>
      <c r="E53" s="2"/>
      <c r="F53" s="1">
        <v>9463</v>
      </c>
      <c r="G53" s="1">
        <v>1618</v>
      </c>
      <c r="H53" s="2">
        <v>86</v>
      </c>
      <c r="I53" s="1">
        <v>135706</v>
      </c>
      <c r="J53" s="1">
        <v>18604</v>
      </c>
      <c r="K53" s="9"/>
      <c r="L53" s="40">
        <f t="shared" si="3"/>
        <v>8.6967414852696268E-2</v>
      </c>
    </row>
    <row r="54" spans="1:12" ht="15" thickBot="1" x14ac:dyDescent="0.35">
      <c r="A54" s="5" t="s">
        <v>56</v>
      </c>
      <c r="B54" s="2">
        <v>825</v>
      </c>
      <c r="C54" s="2"/>
      <c r="D54" s="2">
        <v>18</v>
      </c>
      <c r="E54" s="2"/>
      <c r="F54" s="2">
        <v>582</v>
      </c>
      <c r="G54" s="2">
        <v>451</v>
      </c>
      <c r="H54" s="2">
        <v>10</v>
      </c>
      <c r="I54" s="1">
        <v>19794</v>
      </c>
      <c r="J54" s="1">
        <v>10822</v>
      </c>
      <c r="K54" s="10"/>
      <c r="L54" s="40">
        <f t="shared" si="3"/>
        <v>4.1679296756592904E-2</v>
      </c>
    </row>
    <row r="55" spans="1:12" ht="15" thickBot="1" x14ac:dyDescent="0.35">
      <c r="A55" s="5" t="s">
        <v>22</v>
      </c>
      <c r="B55" s="1">
        <v>4199</v>
      </c>
      <c r="C55" s="2"/>
      <c r="D55" s="2">
        <v>211</v>
      </c>
      <c r="E55" s="2"/>
      <c r="F55" s="1">
        <v>3901</v>
      </c>
      <c r="G55" s="2">
        <v>727</v>
      </c>
      <c r="H55" s="2">
        <v>37</v>
      </c>
      <c r="I55" s="1">
        <v>48161</v>
      </c>
      <c r="J55" s="1">
        <v>8335</v>
      </c>
      <c r="K55" s="10"/>
      <c r="L55" s="40">
        <f t="shared" si="3"/>
        <v>8.7186727850335335E-2</v>
      </c>
    </row>
    <row r="56" spans="1:12" ht="13.5" thickBot="1" x14ac:dyDescent="0.35">
      <c r="A56" s="16" t="s">
        <v>55</v>
      </c>
      <c r="B56" s="17">
        <v>422</v>
      </c>
      <c r="C56" s="17"/>
      <c r="D56" s="17">
        <v>2</v>
      </c>
      <c r="E56" s="17"/>
      <c r="F56" s="17">
        <v>214</v>
      </c>
      <c r="G56" s="17">
        <v>725</v>
      </c>
      <c r="H56" s="17">
        <v>3</v>
      </c>
      <c r="I56" s="41">
        <v>7280</v>
      </c>
      <c r="J56" s="41">
        <v>12512</v>
      </c>
      <c r="K56" s="43"/>
    </row>
    <row r="57" spans="1:12" ht="15" thickBot="1" x14ac:dyDescent="0.35">
      <c r="A57" s="5"/>
      <c r="B57" s="2"/>
      <c r="C57" s="2"/>
      <c r="D57" s="2"/>
      <c r="E57" s="2"/>
      <c r="F57" s="2"/>
      <c r="G57" s="1"/>
      <c r="H57" s="2"/>
      <c r="I57" s="1"/>
      <c r="J57" s="1"/>
      <c r="K57" s="10"/>
      <c r="L57" s="40"/>
    </row>
    <row r="58" spans="1:12" ht="15" thickBot="1" x14ac:dyDescent="0.35">
      <c r="A58" s="5"/>
      <c r="B58" s="2"/>
      <c r="C58" s="2"/>
      <c r="D58" s="2"/>
      <c r="E58" s="2"/>
      <c r="F58" s="2"/>
      <c r="G58" s="1"/>
      <c r="H58" s="2"/>
      <c r="I58" s="1"/>
      <c r="J58" s="1"/>
      <c r="K58" s="10"/>
    </row>
    <row r="59" spans="1:12" ht="13.5" thickBot="1" x14ac:dyDescent="0.35">
      <c r="A59" s="5"/>
      <c r="B59" s="1"/>
      <c r="C59" s="2"/>
      <c r="D59" s="2"/>
      <c r="E59" s="2"/>
      <c r="F59" s="1"/>
      <c r="G59" s="2"/>
      <c r="H59" s="2"/>
      <c r="I59" s="1"/>
      <c r="J59" s="1"/>
      <c r="K59" s="9"/>
      <c r="L59" s="40"/>
    </row>
    <row r="60" spans="1:12" ht="13.5" thickBot="1" x14ac:dyDescent="0.35">
      <c r="A60" s="5"/>
      <c r="B60" s="1"/>
      <c r="C60" s="2"/>
      <c r="D60" s="2"/>
      <c r="E60" s="2"/>
      <c r="F60" s="1"/>
      <c r="G60" s="2"/>
      <c r="H60" s="2"/>
      <c r="I60" s="1"/>
      <c r="J60" s="1"/>
      <c r="K60" s="9"/>
      <c r="L60" s="40"/>
    </row>
    <row r="61" spans="1:12" ht="13.5" thickBot="1" x14ac:dyDescent="0.35">
      <c r="A61" s="5"/>
      <c r="B61" s="1"/>
      <c r="C61" s="2"/>
      <c r="D61" s="2"/>
      <c r="E61" s="2"/>
      <c r="F61" s="1"/>
      <c r="G61" s="1"/>
      <c r="H61" s="2"/>
      <c r="I61" s="1"/>
      <c r="J61" s="1"/>
      <c r="K61" s="9"/>
      <c r="L61" s="40"/>
    </row>
    <row r="62" spans="1:12" ht="13.5" thickBot="1" x14ac:dyDescent="0.35">
      <c r="A62" s="5"/>
      <c r="B62" s="1"/>
      <c r="C62" s="2"/>
      <c r="D62" s="2"/>
      <c r="E62" s="2"/>
      <c r="F62" s="1"/>
      <c r="G62" s="1"/>
      <c r="H62" s="2"/>
      <c r="I62" s="1"/>
      <c r="J62" s="1"/>
      <c r="K62" s="9"/>
      <c r="L62" s="40"/>
    </row>
    <row r="63" spans="1:12" ht="15" thickBot="1" x14ac:dyDescent="0.35">
      <c r="A63" s="5"/>
      <c r="B63" s="2"/>
      <c r="C63" s="2"/>
      <c r="D63" s="2"/>
      <c r="E63" s="2"/>
      <c r="F63" s="2"/>
      <c r="G63" s="2"/>
      <c r="H63" s="2"/>
      <c r="I63" s="1"/>
      <c r="J63" s="1"/>
      <c r="K63" s="10"/>
      <c r="L63" s="40"/>
    </row>
    <row r="64" spans="1:12" ht="15" thickBot="1" x14ac:dyDescent="0.35">
      <c r="A64" s="5"/>
      <c r="B64" s="2"/>
      <c r="C64" s="2"/>
      <c r="D64" s="2"/>
      <c r="E64" s="2"/>
      <c r="F64" s="2"/>
      <c r="G64" s="2"/>
      <c r="H64" s="2"/>
      <c r="I64" s="1"/>
      <c r="J64" s="1"/>
      <c r="K64" s="10"/>
    </row>
    <row r="65" spans="1:12" ht="13.5" thickBot="1" x14ac:dyDescent="0.35">
      <c r="A65" s="5"/>
      <c r="B65" s="1"/>
      <c r="C65" s="2"/>
      <c r="D65" s="2"/>
      <c r="E65" s="2"/>
      <c r="F65" s="1"/>
      <c r="G65" s="2"/>
      <c r="H65" s="2"/>
      <c r="I65" s="1"/>
      <c r="J65" s="1"/>
      <c r="K65" s="9"/>
    </row>
    <row r="66" spans="1:12" ht="13.5" thickBot="1" x14ac:dyDescent="0.35">
      <c r="A66" s="5"/>
      <c r="B66" s="1"/>
      <c r="C66" s="2"/>
      <c r="D66" s="2"/>
      <c r="E66" s="2"/>
      <c r="F66" s="1"/>
      <c r="G66" s="2"/>
      <c r="H66" s="2"/>
      <c r="I66" s="1"/>
      <c r="J66" s="1"/>
      <c r="K66" s="9"/>
      <c r="L66" s="40"/>
    </row>
    <row r="67" spans="1:12" ht="13.5" thickBot="1" x14ac:dyDescent="0.35">
      <c r="A67" s="5"/>
      <c r="B67" s="2"/>
      <c r="C67" s="2"/>
      <c r="D67" s="2"/>
      <c r="E67" s="2"/>
      <c r="F67" s="2"/>
      <c r="G67" s="2"/>
      <c r="H67" s="2"/>
      <c r="I67" s="1"/>
      <c r="J67" s="1"/>
      <c r="K67" s="9"/>
      <c r="L67" s="40"/>
    </row>
    <row r="68" spans="1:12" ht="13.5" thickBot="1" x14ac:dyDescent="0.35">
      <c r="A68" s="16"/>
      <c r="B68" s="17"/>
      <c r="C68" s="17"/>
      <c r="D68" s="17"/>
      <c r="E68" s="17"/>
      <c r="F68" s="17"/>
      <c r="G68" s="17"/>
      <c r="H68" s="17"/>
      <c r="I68" s="41"/>
      <c r="J68" s="41"/>
      <c r="K68" s="43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20" workbookViewId="0">
      <selection activeCell="A2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147</v>
      </c>
    </row>
    <row r="3" spans="1:2" ht="15" thickBot="1" x14ac:dyDescent="0.4">
      <c r="A3" s="5" t="s">
        <v>52</v>
      </c>
      <c r="B3" s="2">
        <v>9</v>
      </c>
    </row>
    <row r="4" spans="1:2" ht="15" thickBot="1" x14ac:dyDescent="0.4">
      <c r="A4" s="5" t="s">
        <v>33</v>
      </c>
      <c r="B4" s="2">
        <v>177</v>
      </c>
    </row>
    <row r="5" spans="1:2" ht="15" thickBot="1" x14ac:dyDescent="0.4">
      <c r="A5" s="5" t="s">
        <v>34</v>
      </c>
      <c r="B5" s="2">
        <v>38</v>
      </c>
    </row>
    <row r="6" spans="1:2" ht="15" thickBot="1" x14ac:dyDescent="0.4">
      <c r="A6" s="5" t="s">
        <v>10</v>
      </c>
      <c r="B6" s="1">
        <v>1148</v>
      </c>
    </row>
    <row r="7" spans="1:2" ht="15" thickBot="1" x14ac:dyDescent="0.4">
      <c r="A7" s="5" t="s">
        <v>18</v>
      </c>
      <c r="B7" s="2">
        <v>411</v>
      </c>
    </row>
    <row r="8" spans="1:2" ht="15" thickBot="1" x14ac:dyDescent="0.4">
      <c r="A8" s="5" t="s">
        <v>23</v>
      </c>
      <c r="B8" s="1">
        <v>1086</v>
      </c>
    </row>
    <row r="9" spans="1:2" ht="15" thickBot="1" x14ac:dyDescent="0.4">
      <c r="A9" s="5" t="s">
        <v>43</v>
      </c>
      <c r="B9" s="2">
        <v>67</v>
      </c>
    </row>
    <row r="10" spans="1:2" ht="21.5" thickBot="1" x14ac:dyDescent="0.4">
      <c r="A10" s="5" t="s">
        <v>63</v>
      </c>
      <c r="B10" s="2">
        <v>91</v>
      </c>
    </row>
    <row r="11" spans="1:2" ht="15" thickBot="1" x14ac:dyDescent="0.4">
      <c r="A11" s="5" t="s">
        <v>13</v>
      </c>
      <c r="B11" s="2">
        <v>748</v>
      </c>
    </row>
    <row r="12" spans="1:2" ht="15" thickBot="1" x14ac:dyDescent="0.4">
      <c r="A12" s="5" t="s">
        <v>16</v>
      </c>
      <c r="B12" s="2">
        <v>677</v>
      </c>
    </row>
    <row r="13" spans="1:2" ht="15" thickBot="1" x14ac:dyDescent="0.4">
      <c r="A13" s="5" t="s">
        <v>64</v>
      </c>
      <c r="B13" s="2">
        <v>5</v>
      </c>
    </row>
    <row r="14" spans="1:2" ht="15" thickBot="1" x14ac:dyDescent="0.4">
      <c r="A14" s="5" t="s">
        <v>47</v>
      </c>
      <c r="B14" s="2">
        <v>9</v>
      </c>
    </row>
    <row r="15" spans="1:2" ht="15" thickBot="1" x14ac:dyDescent="0.4">
      <c r="A15" s="5" t="s">
        <v>49</v>
      </c>
      <c r="B15" s="2">
        <v>44</v>
      </c>
    </row>
    <row r="16" spans="1:2" ht="15" thickBot="1" x14ac:dyDescent="0.4">
      <c r="A16" s="5" t="s">
        <v>12</v>
      </c>
      <c r="B16" s="1">
        <v>1259</v>
      </c>
    </row>
    <row r="17" spans="1:2" ht="15" thickBot="1" x14ac:dyDescent="0.4">
      <c r="A17" s="5" t="s">
        <v>27</v>
      </c>
      <c r="B17" s="2">
        <v>545</v>
      </c>
    </row>
    <row r="18" spans="1:2" ht="15" thickBot="1" x14ac:dyDescent="0.4">
      <c r="A18" s="5" t="s">
        <v>41</v>
      </c>
      <c r="B18" s="2">
        <v>74</v>
      </c>
    </row>
    <row r="19" spans="1:2" ht="15" thickBot="1" x14ac:dyDescent="0.4">
      <c r="A19" s="5" t="s">
        <v>45</v>
      </c>
      <c r="B19" s="2">
        <v>86</v>
      </c>
    </row>
    <row r="20" spans="1:2" ht="15" thickBot="1" x14ac:dyDescent="0.4">
      <c r="A20" s="5" t="s">
        <v>38</v>
      </c>
      <c r="B20" s="2">
        <v>144</v>
      </c>
    </row>
    <row r="21" spans="1:2" ht="15" thickBot="1" x14ac:dyDescent="0.4">
      <c r="A21" s="5" t="s">
        <v>14</v>
      </c>
      <c r="B21" s="1">
        <v>1267</v>
      </c>
    </row>
    <row r="22" spans="1:2" ht="15" thickBot="1" x14ac:dyDescent="0.4">
      <c r="A22" s="5" t="s">
        <v>39</v>
      </c>
      <c r="B22" s="2">
        <v>32</v>
      </c>
    </row>
    <row r="23" spans="1:2" ht="15" thickBot="1" x14ac:dyDescent="0.4">
      <c r="A23" s="5" t="s">
        <v>26</v>
      </c>
      <c r="B23" s="2">
        <v>463</v>
      </c>
    </row>
    <row r="24" spans="1:2" ht="15" thickBot="1" x14ac:dyDescent="0.4">
      <c r="A24" s="5" t="s">
        <v>17</v>
      </c>
      <c r="B24" s="1">
        <v>1560</v>
      </c>
    </row>
    <row r="25" spans="1:2" ht="15" thickBot="1" x14ac:dyDescent="0.4">
      <c r="A25" s="5" t="s">
        <v>11</v>
      </c>
      <c r="B25" s="1">
        <v>2308</v>
      </c>
    </row>
    <row r="26" spans="1:2" ht="15" thickBot="1" x14ac:dyDescent="0.4">
      <c r="A26" s="5" t="s">
        <v>32</v>
      </c>
      <c r="B26" s="2">
        <v>121</v>
      </c>
    </row>
    <row r="27" spans="1:2" ht="15" thickBot="1" x14ac:dyDescent="0.4">
      <c r="A27" s="5" t="s">
        <v>30</v>
      </c>
      <c r="B27" s="2">
        <v>152</v>
      </c>
    </row>
    <row r="28" spans="1:2" ht="15" thickBot="1" x14ac:dyDescent="0.4">
      <c r="A28" s="5" t="s">
        <v>35</v>
      </c>
      <c r="B28" s="2">
        <v>184</v>
      </c>
    </row>
    <row r="29" spans="1:2" ht="15" thickBot="1" x14ac:dyDescent="0.4">
      <c r="A29" s="5" t="s">
        <v>51</v>
      </c>
      <c r="B29" s="2">
        <v>10</v>
      </c>
    </row>
    <row r="30" spans="1:2" ht="15" thickBot="1" x14ac:dyDescent="0.4">
      <c r="A30" s="5" t="s">
        <v>50</v>
      </c>
      <c r="B30" s="2">
        <v>28</v>
      </c>
    </row>
    <row r="31" spans="1:2" ht="15" thickBot="1" x14ac:dyDescent="0.4">
      <c r="A31" s="5" t="s">
        <v>31</v>
      </c>
      <c r="B31" s="2">
        <v>151</v>
      </c>
    </row>
    <row r="32" spans="1:2" ht="15" thickBot="1" x14ac:dyDescent="0.4">
      <c r="A32" s="5" t="s">
        <v>42</v>
      </c>
      <c r="B32" s="2">
        <v>38</v>
      </c>
    </row>
    <row r="33" spans="1:2" ht="15" thickBot="1" x14ac:dyDescent="0.4">
      <c r="A33" s="5" t="s">
        <v>8</v>
      </c>
      <c r="B33" s="1">
        <v>4070</v>
      </c>
    </row>
    <row r="34" spans="1:2" ht="15" thickBot="1" x14ac:dyDescent="0.4">
      <c r="A34" s="5" t="s">
        <v>44</v>
      </c>
      <c r="B34" s="2">
        <v>53</v>
      </c>
    </row>
    <row r="35" spans="1:2" ht="15" thickBot="1" x14ac:dyDescent="0.4">
      <c r="A35" s="5" t="s">
        <v>7</v>
      </c>
      <c r="B35" s="1">
        <v>17671</v>
      </c>
    </row>
    <row r="36" spans="1:2" ht="15" thickBot="1" x14ac:dyDescent="0.4">
      <c r="A36" s="5" t="s">
        <v>24</v>
      </c>
      <c r="B36" s="2">
        <v>185</v>
      </c>
    </row>
    <row r="37" spans="1:2" ht="15" thickBot="1" x14ac:dyDescent="0.4">
      <c r="A37" s="5" t="s">
        <v>53</v>
      </c>
      <c r="B37" s="2">
        <v>9</v>
      </c>
    </row>
    <row r="38" spans="1:2" ht="21.5" thickBot="1" x14ac:dyDescent="0.4">
      <c r="A38" s="5" t="s">
        <v>67</v>
      </c>
      <c r="B38" s="2">
        <v>2</v>
      </c>
    </row>
    <row r="39" spans="1:2" ht="15" thickBot="1" x14ac:dyDescent="0.4">
      <c r="A39" s="5" t="s">
        <v>21</v>
      </c>
      <c r="B39" s="2">
        <v>451</v>
      </c>
    </row>
    <row r="40" spans="1:2" ht="15" thickBot="1" x14ac:dyDescent="0.4">
      <c r="A40" s="5" t="s">
        <v>46</v>
      </c>
      <c r="B40" s="2">
        <v>139</v>
      </c>
    </row>
    <row r="41" spans="1:2" ht="15" thickBot="1" x14ac:dyDescent="0.4">
      <c r="A41" s="5" t="s">
        <v>37</v>
      </c>
      <c r="B41" s="2">
        <v>72</v>
      </c>
    </row>
    <row r="42" spans="1:2" ht="15" thickBot="1" x14ac:dyDescent="0.4">
      <c r="A42" s="5" t="s">
        <v>19</v>
      </c>
      <c r="B42" s="1">
        <v>1102</v>
      </c>
    </row>
    <row r="43" spans="1:2" ht="15" thickBot="1" x14ac:dyDescent="0.4">
      <c r="A43" s="5" t="s">
        <v>65</v>
      </c>
      <c r="B43" s="2">
        <v>60</v>
      </c>
    </row>
    <row r="44" spans="1:2" ht="15" thickBot="1" x14ac:dyDescent="0.4">
      <c r="A44" s="5" t="s">
        <v>40</v>
      </c>
      <c r="B44" s="2">
        <v>137</v>
      </c>
    </row>
    <row r="45" spans="1:2" ht="15" thickBot="1" x14ac:dyDescent="0.4">
      <c r="A45" s="5" t="s">
        <v>25</v>
      </c>
      <c r="B45" s="2">
        <v>119</v>
      </c>
    </row>
    <row r="46" spans="1:2" ht="15" thickBot="1" x14ac:dyDescent="0.4">
      <c r="A46" s="5" t="s">
        <v>54</v>
      </c>
      <c r="B46" s="2">
        <v>7</v>
      </c>
    </row>
    <row r="47" spans="1:2" ht="15" thickBot="1" x14ac:dyDescent="0.4">
      <c r="A47" s="5" t="s">
        <v>20</v>
      </c>
      <c r="B47" s="2">
        <v>145</v>
      </c>
    </row>
    <row r="48" spans="1:2" ht="15" thickBot="1" x14ac:dyDescent="0.4">
      <c r="A48" s="5" t="s">
        <v>15</v>
      </c>
      <c r="B48" s="2">
        <v>469</v>
      </c>
    </row>
    <row r="49" spans="1:2" ht="21.5" thickBot="1" x14ac:dyDescent="0.4">
      <c r="A49" s="5" t="s">
        <v>66</v>
      </c>
      <c r="B49" s="2">
        <v>3</v>
      </c>
    </row>
    <row r="50" spans="1:2" ht="15" thickBot="1" x14ac:dyDescent="0.4">
      <c r="A50" s="5" t="s">
        <v>28</v>
      </c>
      <c r="B50" s="2">
        <v>25</v>
      </c>
    </row>
    <row r="51" spans="1:2" ht="15" thickBot="1" x14ac:dyDescent="0.4">
      <c r="A51" s="5" t="s">
        <v>48</v>
      </c>
      <c r="B51" s="2">
        <v>38</v>
      </c>
    </row>
    <row r="52" spans="1:2" ht="15" thickBot="1" x14ac:dyDescent="0.4">
      <c r="A52" s="5" t="s">
        <v>29</v>
      </c>
      <c r="B52" s="2">
        <v>258</v>
      </c>
    </row>
    <row r="53" spans="1:2" ht="15" thickBot="1" x14ac:dyDescent="0.4">
      <c r="A53" s="5" t="s">
        <v>9</v>
      </c>
      <c r="B53" s="2">
        <v>624</v>
      </c>
    </row>
    <row r="54" spans="1:2" ht="15" thickBot="1" x14ac:dyDescent="0.4">
      <c r="A54" s="5" t="s">
        <v>56</v>
      </c>
      <c r="B54" s="2">
        <v>18</v>
      </c>
    </row>
    <row r="55" spans="1:2" ht="15" thickBot="1" x14ac:dyDescent="0.4">
      <c r="A55" s="5" t="s">
        <v>22</v>
      </c>
      <c r="B55" s="2">
        <v>211</v>
      </c>
    </row>
    <row r="56" spans="1:2" ht="15" thickBot="1" x14ac:dyDescent="0.4">
      <c r="A56" s="16" t="s">
        <v>55</v>
      </c>
      <c r="B56" s="17">
        <v>2</v>
      </c>
    </row>
    <row r="57" spans="1:2" ht="15" thickBot="1" x14ac:dyDescent="0.4">
      <c r="A57" s="5"/>
    </row>
    <row r="58" spans="1:2" ht="15" thickBot="1" x14ac:dyDescent="0.4">
      <c r="A58" s="5"/>
    </row>
    <row r="59" spans="1:2" ht="15" thickBot="1" x14ac:dyDescent="0.4">
      <c r="A59" s="5"/>
    </row>
    <row r="60" spans="1:2" ht="15" thickBot="1" x14ac:dyDescent="0.4">
      <c r="A60" s="5"/>
    </row>
    <row r="61" spans="1:2" ht="15" thickBot="1" x14ac:dyDescent="0.4">
      <c r="A61" s="5"/>
    </row>
    <row r="62" spans="1:2" ht="15" thickBot="1" x14ac:dyDescent="0.4">
      <c r="A62" s="5"/>
    </row>
    <row r="63" spans="1:2" ht="15" thickBot="1" x14ac:dyDescent="0.4">
      <c r="A63" s="5"/>
    </row>
    <row r="64" spans="1:2" ht="15" thickBot="1" x14ac:dyDescent="0.4">
      <c r="A64" s="5"/>
    </row>
    <row r="65" spans="1:1" ht="15" thickBot="1" x14ac:dyDescent="0.4">
      <c r="A65" s="5"/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16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8" bestFit="1" customWidth="1"/>
    <col min="3" max="3" width="10" style="46" bestFit="1" customWidth="1"/>
    <col min="4" max="16384" width="8.7265625" style="38"/>
  </cols>
  <sheetData>
    <row r="1" spans="1:3" ht="13" thickBot="1" x14ac:dyDescent="0.4">
      <c r="A1" s="38" t="s">
        <v>97</v>
      </c>
      <c r="C1" s="46" t="s">
        <v>96</v>
      </c>
    </row>
    <row r="2" spans="1:3" ht="13" thickBot="1" x14ac:dyDescent="0.4">
      <c r="A2" s="38" t="s">
        <v>36</v>
      </c>
      <c r="B2" s="5" t="s">
        <v>36</v>
      </c>
      <c r="C2" s="44">
        <v>147</v>
      </c>
    </row>
    <row r="3" spans="1:3" ht="13" thickBot="1" x14ac:dyDescent="0.4">
      <c r="B3" s="5" t="s">
        <v>52</v>
      </c>
      <c r="C3" s="44">
        <v>9</v>
      </c>
    </row>
    <row r="4" spans="1:3" ht="13" thickBot="1" x14ac:dyDescent="0.4">
      <c r="A4" s="38" t="s">
        <v>33</v>
      </c>
      <c r="B4" s="5" t="s">
        <v>33</v>
      </c>
      <c r="C4" s="44">
        <v>177</v>
      </c>
    </row>
    <row r="5" spans="1:3" ht="13" thickBot="1" x14ac:dyDescent="0.4">
      <c r="A5" s="38" t="s">
        <v>34</v>
      </c>
      <c r="B5" s="5" t="s">
        <v>34</v>
      </c>
      <c r="C5" s="44">
        <v>38</v>
      </c>
    </row>
    <row r="6" spans="1:3" ht="13" thickBot="1" x14ac:dyDescent="0.4">
      <c r="A6" s="38" t="s">
        <v>10</v>
      </c>
      <c r="B6" s="5" t="s">
        <v>10</v>
      </c>
      <c r="C6" s="44">
        <v>1148</v>
      </c>
    </row>
    <row r="7" spans="1:3" ht="13" thickBot="1" x14ac:dyDescent="0.4">
      <c r="A7" s="38" t="s">
        <v>18</v>
      </c>
      <c r="B7" s="5" t="s">
        <v>18</v>
      </c>
      <c r="C7" s="44">
        <v>411</v>
      </c>
    </row>
    <row r="8" spans="1:3" ht="13" thickBot="1" x14ac:dyDescent="0.4">
      <c r="A8" s="38" t="s">
        <v>23</v>
      </c>
      <c r="B8" s="5" t="s">
        <v>23</v>
      </c>
      <c r="C8" s="44">
        <v>1086</v>
      </c>
    </row>
    <row r="9" spans="1:3" ht="13" thickBot="1" x14ac:dyDescent="0.4">
      <c r="A9" s="38" t="s">
        <v>43</v>
      </c>
      <c r="B9" s="5" t="s">
        <v>43</v>
      </c>
      <c r="C9" s="44">
        <v>67</v>
      </c>
    </row>
    <row r="10" spans="1:3" ht="13" thickBot="1" x14ac:dyDescent="0.4">
      <c r="A10" s="38" t="s">
        <v>95</v>
      </c>
      <c r="B10" s="5" t="s">
        <v>63</v>
      </c>
      <c r="C10" s="44">
        <v>91</v>
      </c>
    </row>
    <row r="11" spans="1:3" ht="13" thickBot="1" x14ac:dyDescent="0.4">
      <c r="A11" s="38" t="s">
        <v>13</v>
      </c>
      <c r="B11" s="5" t="s">
        <v>13</v>
      </c>
      <c r="C11" s="44">
        <v>748</v>
      </c>
    </row>
    <row r="12" spans="1:3" ht="13" thickBot="1" x14ac:dyDescent="0.4">
      <c r="A12" s="38" t="s">
        <v>16</v>
      </c>
      <c r="B12" s="5" t="s">
        <v>16</v>
      </c>
      <c r="C12" s="44">
        <v>677</v>
      </c>
    </row>
    <row r="13" spans="1:3" ht="13" thickBot="1" x14ac:dyDescent="0.4">
      <c r="A13" s="38" t="s">
        <v>64</v>
      </c>
      <c r="B13" s="5" t="s">
        <v>64</v>
      </c>
      <c r="C13" s="44">
        <v>5</v>
      </c>
    </row>
    <row r="14" spans="1:3" ht="13" thickBot="1" x14ac:dyDescent="0.4">
      <c r="B14" s="5" t="s">
        <v>47</v>
      </c>
      <c r="C14" s="44">
        <v>9</v>
      </c>
    </row>
    <row r="15" spans="1:3" ht="13" thickBot="1" x14ac:dyDescent="0.4">
      <c r="A15" s="38" t="s">
        <v>49</v>
      </c>
      <c r="B15" s="5" t="s">
        <v>49</v>
      </c>
      <c r="C15" s="44">
        <v>44</v>
      </c>
    </row>
    <row r="16" spans="1:3" ht="13" thickBot="1" x14ac:dyDescent="0.4">
      <c r="A16" s="38" t="s">
        <v>12</v>
      </c>
      <c r="B16" s="5" t="s">
        <v>12</v>
      </c>
      <c r="C16" s="44">
        <v>1259</v>
      </c>
    </row>
    <row r="17" spans="1:3" ht="13" thickBot="1" x14ac:dyDescent="0.4">
      <c r="A17" s="38" t="s">
        <v>27</v>
      </c>
      <c r="B17" s="5" t="s">
        <v>27</v>
      </c>
      <c r="C17" s="44">
        <v>545</v>
      </c>
    </row>
    <row r="18" spans="1:3" ht="13" thickBot="1" x14ac:dyDescent="0.4">
      <c r="A18" s="38" t="s">
        <v>41</v>
      </c>
      <c r="B18" s="5" t="s">
        <v>41</v>
      </c>
      <c r="C18" s="44">
        <v>74</v>
      </c>
    </row>
    <row r="19" spans="1:3" ht="13" thickBot="1" x14ac:dyDescent="0.4">
      <c r="A19" s="38" t="s">
        <v>45</v>
      </c>
      <c r="B19" s="5" t="s">
        <v>45</v>
      </c>
      <c r="C19" s="44">
        <v>86</v>
      </c>
    </row>
    <row r="20" spans="1:3" ht="13" thickBot="1" x14ac:dyDescent="0.4">
      <c r="A20" s="38" t="s">
        <v>38</v>
      </c>
      <c r="B20" s="5" t="s">
        <v>38</v>
      </c>
      <c r="C20" s="44">
        <v>144</v>
      </c>
    </row>
    <row r="21" spans="1:3" ht="13" thickBot="1" x14ac:dyDescent="0.4">
      <c r="A21" s="38" t="s">
        <v>14</v>
      </c>
      <c r="B21" s="5" t="s">
        <v>14</v>
      </c>
      <c r="C21" s="44">
        <v>1267</v>
      </c>
    </row>
    <row r="22" spans="1:3" ht="13" thickBot="1" x14ac:dyDescent="0.4">
      <c r="B22" s="5" t="s">
        <v>39</v>
      </c>
      <c r="C22" s="44">
        <v>32</v>
      </c>
    </row>
    <row r="23" spans="1:3" ht="13" thickBot="1" x14ac:dyDescent="0.4">
      <c r="A23" s="38" t="s">
        <v>26</v>
      </c>
      <c r="B23" s="5" t="s">
        <v>26</v>
      </c>
      <c r="C23" s="44">
        <v>463</v>
      </c>
    </row>
    <row r="24" spans="1:3" ht="13" thickBot="1" x14ac:dyDescent="0.4">
      <c r="A24" s="38" t="s">
        <v>17</v>
      </c>
      <c r="B24" s="5" t="s">
        <v>17</v>
      </c>
      <c r="C24" s="44">
        <v>1560</v>
      </c>
    </row>
    <row r="25" spans="1:3" ht="13" thickBot="1" x14ac:dyDescent="0.4">
      <c r="A25" s="38" t="s">
        <v>11</v>
      </c>
      <c r="B25" s="5" t="s">
        <v>11</v>
      </c>
      <c r="C25" s="44">
        <v>2308</v>
      </c>
    </row>
    <row r="26" spans="1:3" ht="13" thickBot="1" x14ac:dyDescent="0.4">
      <c r="A26" s="38" t="s">
        <v>32</v>
      </c>
      <c r="B26" s="5" t="s">
        <v>32</v>
      </c>
      <c r="C26" s="44">
        <v>121</v>
      </c>
    </row>
    <row r="27" spans="1:3" ht="13" thickBot="1" x14ac:dyDescent="0.4">
      <c r="A27" s="38" t="s">
        <v>30</v>
      </c>
      <c r="B27" s="5" t="s">
        <v>30</v>
      </c>
      <c r="C27" s="44">
        <v>152</v>
      </c>
    </row>
    <row r="28" spans="1:3" ht="13" thickBot="1" x14ac:dyDescent="0.4">
      <c r="A28" s="38" t="s">
        <v>35</v>
      </c>
      <c r="B28" s="5" t="s">
        <v>35</v>
      </c>
      <c r="C28" s="44">
        <v>184</v>
      </c>
    </row>
    <row r="29" spans="1:3" ht="13" thickBot="1" x14ac:dyDescent="0.4">
      <c r="B29" s="5" t="s">
        <v>51</v>
      </c>
      <c r="C29" s="44">
        <v>10</v>
      </c>
    </row>
    <row r="30" spans="1:3" ht="13" thickBot="1" x14ac:dyDescent="0.4">
      <c r="B30" s="5" t="s">
        <v>50</v>
      </c>
      <c r="C30" s="44">
        <v>28</v>
      </c>
    </row>
    <row r="31" spans="1:3" ht="13" thickBot="1" x14ac:dyDescent="0.4">
      <c r="A31" s="38" t="s">
        <v>31</v>
      </c>
      <c r="B31" s="5" t="s">
        <v>31</v>
      </c>
      <c r="C31" s="44">
        <v>151</v>
      </c>
    </row>
    <row r="32" spans="1:3" ht="13" thickBot="1" x14ac:dyDescent="0.4">
      <c r="A32" s="38" t="s">
        <v>42</v>
      </c>
      <c r="B32" s="5" t="s">
        <v>42</v>
      </c>
      <c r="C32" s="44">
        <v>38</v>
      </c>
    </row>
    <row r="33" spans="1:3" ht="13" thickBot="1" x14ac:dyDescent="0.4">
      <c r="A33" s="38" t="s">
        <v>8</v>
      </c>
      <c r="B33" s="5" t="s">
        <v>8</v>
      </c>
      <c r="C33" s="44">
        <v>4070</v>
      </c>
    </row>
    <row r="34" spans="1:3" ht="13" thickBot="1" x14ac:dyDescent="0.4">
      <c r="A34" s="38" t="s">
        <v>44</v>
      </c>
      <c r="B34" s="5" t="s">
        <v>44</v>
      </c>
      <c r="C34" s="44">
        <v>53</v>
      </c>
    </row>
    <row r="35" spans="1:3" ht="13" thickBot="1" x14ac:dyDescent="0.4">
      <c r="A35" s="38" t="s">
        <v>7</v>
      </c>
      <c r="B35" s="5" t="s">
        <v>7</v>
      </c>
      <c r="C35" s="44">
        <v>17671</v>
      </c>
    </row>
    <row r="36" spans="1:3" ht="13" thickBot="1" x14ac:dyDescent="0.4">
      <c r="A36" s="38" t="s">
        <v>24</v>
      </c>
      <c r="B36" s="5" t="s">
        <v>24</v>
      </c>
      <c r="C36" s="44">
        <v>185</v>
      </c>
    </row>
    <row r="37" spans="1:3" ht="13" thickBot="1" x14ac:dyDescent="0.4">
      <c r="B37" s="5" t="s">
        <v>53</v>
      </c>
      <c r="C37" s="44">
        <v>9</v>
      </c>
    </row>
    <row r="38" spans="1:3" ht="13" thickBot="1" x14ac:dyDescent="0.4">
      <c r="A38" s="38" t="s">
        <v>21</v>
      </c>
      <c r="B38" s="5" t="s">
        <v>21</v>
      </c>
      <c r="C38" s="44">
        <v>451</v>
      </c>
    </row>
    <row r="39" spans="1:3" ht="13" thickBot="1" x14ac:dyDescent="0.4">
      <c r="A39" s="38" t="s">
        <v>46</v>
      </c>
      <c r="B39" s="5" t="s">
        <v>46</v>
      </c>
      <c r="C39" s="44">
        <v>139</v>
      </c>
    </row>
    <row r="40" spans="1:3" ht="13" thickBot="1" x14ac:dyDescent="0.4">
      <c r="A40" s="38" t="s">
        <v>37</v>
      </c>
      <c r="B40" s="5" t="s">
        <v>37</v>
      </c>
      <c r="C40" s="44">
        <v>72</v>
      </c>
    </row>
    <row r="41" spans="1:3" ht="13" thickBot="1" x14ac:dyDescent="0.4">
      <c r="A41" s="38" t="s">
        <v>19</v>
      </c>
      <c r="B41" s="5" t="s">
        <v>19</v>
      </c>
      <c r="C41" s="44">
        <v>1102</v>
      </c>
    </row>
    <row r="42" spans="1:3" ht="13" thickBot="1" x14ac:dyDescent="0.4">
      <c r="A42" s="38" t="s">
        <v>65</v>
      </c>
      <c r="B42" s="5" t="s">
        <v>65</v>
      </c>
      <c r="C42" s="44">
        <v>60</v>
      </c>
    </row>
    <row r="43" spans="1:3" ht="13" thickBot="1" x14ac:dyDescent="0.4">
      <c r="B43" s="5" t="s">
        <v>40</v>
      </c>
      <c r="C43" s="44">
        <v>137</v>
      </c>
    </row>
    <row r="44" spans="1:3" ht="13" thickBot="1" x14ac:dyDescent="0.4">
      <c r="A44" s="38" t="s">
        <v>25</v>
      </c>
      <c r="B44" s="5" t="s">
        <v>25</v>
      </c>
      <c r="C44" s="44">
        <v>119</v>
      </c>
    </row>
    <row r="45" spans="1:3" ht="13" thickBot="1" x14ac:dyDescent="0.4">
      <c r="A45" s="38" t="s">
        <v>54</v>
      </c>
      <c r="B45" s="5" t="s">
        <v>54</v>
      </c>
      <c r="C45" s="44">
        <v>7</v>
      </c>
    </row>
    <row r="46" spans="1:3" ht="13" thickBot="1" x14ac:dyDescent="0.4">
      <c r="A46" s="38" t="s">
        <v>20</v>
      </c>
      <c r="B46" s="5" t="s">
        <v>20</v>
      </c>
      <c r="C46" s="44">
        <v>145</v>
      </c>
    </row>
    <row r="47" spans="1:3" ht="13" thickBot="1" x14ac:dyDescent="0.4">
      <c r="A47" s="38" t="s">
        <v>15</v>
      </c>
      <c r="B47" s="5" t="s">
        <v>15</v>
      </c>
      <c r="C47" s="44">
        <v>469</v>
      </c>
    </row>
    <row r="48" spans="1:3" ht="13" thickBot="1" x14ac:dyDescent="0.4">
      <c r="A48" s="38" t="s">
        <v>28</v>
      </c>
      <c r="B48" s="5" t="s">
        <v>28</v>
      </c>
      <c r="C48" s="44">
        <v>25</v>
      </c>
    </row>
    <row r="49" spans="1:3" ht="13" thickBot="1" x14ac:dyDescent="0.4">
      <c r="A49" s="38" t="s">
        <v>48</v>
      </c>
      <c r="B49" s="5" t="s">
        <v>48</v>
      </c>
      <c r="C49" s="44">
        <v>38</v>
      </c>
    </row>
    <row r="50" spans="1:3" ht="13" thickBot="1" x14ac:dyDescent="0.4">
      <c r="A50" s="38" t="s">
        <v>29</v>
      </c>
      <c r="B50" s="5" t="s">
        <v>29</v>
      </c>
      <c r="C50" s="44">
        <v>258</v>
      </c>
    </row>
    <row r="51" spans="1:3" ht="13" thickBot="1" x14ac:dyDescent="0.4">
      <c r="A51" s="38" t="s">
        <v>9</v>
      </c>
      <c r="B51" s="5" t="s">
        <v>9</v>
      </c>
      <c r="C51" s="44">
        <v>624</v>
      </c>
    </row>
    <row r="52" spans="1:3" ht="13" thickBot="1" x14ac:dyDescent="0.4">
      <c r="B52" s="5" t="s">
        <v>56</v>
      </c>
      <c r="C52" s="44">
        <v>18</v>
      </c>
    </row>
    <row r="53" spans="1:3" ht="13" thickBot="1" x14ac:dyDescent="0.4">
      <c r="A53" s="38" t="s">
        <v>22</v>
      </c>
      <c r="B53" s="5" t="s">
        <v>22</v>
      </c>
      <c r="C53" s="44">
        <v>211</v>
      </c>
    </row>
    <row r="54" spans="1:3" ht="13" thickBot="1" x14ac:dyDescent="0.4">
      <c r="A54" s="38" t="s">
        <v>55</v>
      </c>
      <c r="B54" s="16" t="s">
        <v>55</v>
      </c>
      <c r="C54" s="45">
        <v>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2020-04-19T13:13:53Z</dcterms:modified>
</cp:coreProperties>
</file>