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ABA30B9C-4618-4000-8BE4-BC731FE2AE67}" xr6:coauthVersionLast="45" xr6:coauthVersionMax="45" xr10:uidLastSave="{68F0D15D-A6C6-4AFA-9BED-3B1678142380}"/>
  <bookViews>
    <workbookView xWindow="2865" yWindow="-20565" windowWidth="36675" windowHeight="194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3" l="1"/>
  <c r="N29" i="3"/>
  <c r="N7" i="3"/>
  <c r="N11" i="3"/>
  <c r="N46" i="3"/>
  <c r="N40" i="3"/>
  <c r="N14" i="3"/>
  <c r="N30" i="3"/>
  <c r="N50" i="3"/>
  <c r="N5" i="3"/>
  <c r="N32" i="3"/>
  <c r="N9" i="3"/>
  <c r="N18" i="3"/>
  <c r="N44" i="3"/>
  <c r="N41" i="3"/>
  <c r="N31" i="3"/>
  <c r="N13" i="3"/>
  <c r="N2" i="3"/>
  <c r="N39" i="3"/>
  <c r="N53" i="3"/>
  <c r="N56" i="3"/>
  <c r="N34" i="3"/>
  <c r="N8" i="3"/>
  <c r="N6" i="3"/>
  <c r="N26" i="3"/>
  <c r="N10" i="3"/>
  <c r="N4" i="3"/>
  <c r="N54" i="3"/>
  <c r="N27" i="3"/>
  <c r="N36" i="3"/>
  <c r="N52" i="3"/>
  <c r="N24" i="3"/>
  <c r="N16" i="3"/>
  <c r="N47" i="3"/>
  <c r="N22" i="3"/>
  <c r="N38" i="3"/>
  <c r="N43" i="3"/>
  <c r="N37" i="3"/>
  <c r="N45" i="3"/>
  <c r="N15" i="3"/>
  <c r="N33" i="3"/>
  <c r="N21" i="3"/>
  <c r="N25" i="3"/>
  <c r="N19" i="3"/>
  <c r="N17" i="3"/>
  <c r="N35" i="3"/>
  <c r="N28" i="3"/>
  <c r="N48" i="3"/>
  <c r="N51" i="3"/>
  <c r="N49" i="3"/>
  <c r="N42" i="3"/>
  <c r="N20" i="3"/>
  <c r="N55" i="3"/>
  <c r="N12" i="3"/>
  <c r="N3" i="3"/>
  <c r="O45" i="3" l="1"/>
  <c r="P45" i="3"/>
  <c r="P18" i="3" l="1"/>
  <c r="P47" i="3"/>
  <c r="P30" i="3"/>
  <c r="P34" i="3"/>
  <c r="P9" i="3"/>
  <c r="P14" i="3"/>
  <c r="P16" i="3"/>
  <c r="P33" i="3"/>
  <c r="P13" i="3"/>
  <c r="P24" i="3"/>
  <c r="P48" i="3"/>
  <c r="P17" i="3"/>
  <c r="P36" i="3"/>
  <c r="P11" i="3"/>
  <c r="P3" i="3"/>
  <c r="P41" i="3"/>
  <c r="P27" i="3"/>
  <c r="P39" i="3"/>
  <c r="P21" i="3"/>
  <c r="P15" i="3"/>
  <c r="P56" i="3"/>
  <c r="P5" i="3"/>
  <c r="P26" i="3"/>
  <c r="P37" i="3"/>
  <c r="P55" i="3"/>
  <c r="P44" i="3"/>
  <c r="P51" i="3"/>
  <c r="P6" i="3"/>
  <c r="P10" i="3"/>
  <c r="P40" i="3"/>
  <c r="P52" i="3"/>
  <c r="P20" i="3"/>
  <c r="P4" i="3"/>
  <c r="P19" i="3"/>
  <c r="P38" i="3"/>
  <c r="P42" i="3"/>
  <c r="P49" i="3"/>
  <c r="P7" i="3"/>
  <c r="P12" i="3"/>
  <c r="P23" i="3"/>
  <c r="P43" i="3"/>
  <c r="P32" i="3"/>
  <c r="P8" i="3"/>
  <c r="P54" i="3"/>
  <c r="P31" i="3"/>
  <c r="P50" i="3"/>
  <c r="P53" i="3"/>
  <c r="P35" i="3"/>
  <c r="P29" i="3"/>
  <c r="P25" i="3"/>
  <c r="P46" i="3"/>
  <c r="P28" i="3"/>
  <c r="P2" i="3"/>
  <c r="P22" i="3"/>
  <c r="O19" i="3"/>
  <c r="Q30" i="3" l="1"/>
  <c r="Q5" i="3"/>
  <c r="Q11" i="3"/>
  <c r="Q16" i="3"/>
  <c r="Q36" i="3"/>
  <c r="Q19" i="3"/>
  <c r="Q34" i="3"/>
  <c r="Q45" i="3"/>
  <c r="Q54" i="3"/>
  <c r="Q23" i="3"/>
  <c r="Q55" i="3"/>
  <c r="Q25" i="3"/>
  <c r="Q22" i="3"/>
  <c r="Q35" i="3"/>
  <c r="Q20" i="3"/>
  <c r="Q29" i="3"/>
  <c r="Q6" i="3"/>
  <c r="Q43" i="3"/>
  <c r="Q48" i="3"/>
  <c r="Q10" i="3"/>
  <c r="Q3" i="3"/>
  <c r="Q4" i="3"/>
  <c r="Q51" i="3"/>
  <c r="Q33" i="3"/>
  <c r="Q41" i="3"/>
  <c r="Q52" i="3"/>
  <c r="Q27" i="3"/>
  <c r="Q15" i="3"/>
  <c r="Q40" i="3"/>
  <c r="Q21" i="3"/>
  <c r="Q26" i="3"/>
  <c r="Q9" i="3"/>
  <c r="Q17" i="3"/>
  <c r="Q18" i="3"/>
  <c r="Q42" i="3"/>
  <c r="Q53" i="3"/>
  <c r="Q14" i="3"/>
  <c r="Q39" i="3"/>
  <c r="Q44" i="3"/>
  <c r="Q8" i="3"/>
  <c r="Q13" i="3"/>
  <c r="Q47" i="3"/>
  <c r="Q32" i="3"/>
  <c r="Q49" i="3"/>
  <c r="Q46" i="3"/>
  <c r="Q12" i="3"/>
  <c r="Q31" i="3"/>
  <c r="Q24" i="3"/>
  <c r="Q28" i="3"/>
  <c r="Q7" i="3"/>
  <c r="Q2" i="3"/>
  <c r="Q50" i="3"/>
  <c r="Q37" i="3"/>
  <c r="Q38" i="3"/>
  <c r="Q56" i="3" l="1"/>
  <c r="O36" i="3" l="1"/>
  <c r="O35" i="3"/>
  <c r="O10" i="3"/>
  <c r="O32" i="3"/>
  <c r="O18" i="3"/>
  <c r="O51" i="3"/>
  <c r="O53" i="3"/>
  <c r="O12" i="3"/>
  <c r="O40" i="3"/>
  <c r="O56" i="3"/>
  <c r="O17" i="3"/>
  <c r="O2" i="3"/>
  <c r="O33" i="3"/>
  <c r="O34" i="3"/>
  <c r="O16" i="3"/>
  <c r="O11" i="3"/>
  <c r="O13" i="3"/>
  <c r="O4" i="3"/>
  <c r="O14" i="3"/>
  <c r="O52" i="3"/>
  <c r="O38" i="3"/>
  <c r="O44" i="3"/>
  <c r="O15" i="3"/>
  <c r="O30" i="3"/>
  <c r="O28" i="3"/>
  <c r="O43" i="3"/>
  <c r="O6" i="3"/>
  <c r="O54" i="3"/>
  <c r="O25" i="3"/>
  <c r="O55" i="3"/>
  <c r="O41" i="3"/>
  <c r="O5" i="3"/>
  <c r="O50" i="3"/>
  <c r="O39" i="3"/>
  <c r="O48" i="3"/>
  <c r="O37" i="3"/>
  <c r="O7" i="3"/>
  <c r="O46" i="3"/>
  <c r="O9" i="3"/>
  <c r="O3" i="3"/>
  <c r="O24" i="3"/>
  <c r="O21" i="3"/>
  <c r="O47" i="3"/>
  <c r="O49" i="3"/>
  <c r="O8" i="3"/>
  <c r="O23" i="3"/>
  <c r="O22" i="3"/>
  <c r="O31" i="3"/>
  <c r="O29" i="3"/>
  <c r="O26" i="3"/>
  <c r="O20" i="3"/>
  <c r="O27" i="3"/>
  <c r="O42" i="3"/>
  <c r="Y2" i="1" l="1"/>
</calcChain>
</file>

<file path=xl/sharedStrings.xml><?xml version="1.0" encoding="utf-8"?>
<sst xmlns="http://schemas.openxmlformats.org/spreadsheetml/2006/main" count="330" uniqueCount="106">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</sst>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nevada/" TargetMode="External"/><Relationship Id="rId26" Type="http://schemas.openxmlformats.org/officeDocument/2006/relationships/hyperlink" Target="https://www.worldometers.info/coronavirus/usa/idaho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colorado/" TargetMode="External"/><Relationship Id="rId34" Type="http://schemas.openxmlformats.org/officeDocument/2006/relationships/hyperlink" Target="https://www.worldometers.info/coronavirus/usa/alaska/" TargetMode="External"/><Relationship Id="rId42" Type="http://schemas.openxmlformats.org/officeDocument/2006/relationships/hyperlink" Target="https://www.worldometers.info/coronavirus/usa/utah/" TargetMode="External"/><Relationship Id="rId47" Type="http://schemas.openxmlformats.org/officeDocument/2006/relationships/hyperlink" Target="https://www.worldometers.info/coronavirus/usa/virginia/" TargetMode="External"/><Relationship Id="rId50" Type="http://schemas.openxmlformats.org/officeDocument/2006/relationships/hyperlink" Target="https://www.worldometers.info/coronavirus/usa/tennessee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nebraska/" TargetMode="External"/><Relationship Id="rId33" Type="http://schemas.openxmlformats.org/officeDocument/2006/relationships/hyperlink" Target="https://www.worldometers.info/coronavirus/usa/montana/" TargetMode="External"/><Relationship Id="rId38" Type="http://schemas.openxmlformats.org/officeDocument/2006/relationships/hyperlink" Target="https://www.worldometers.info/coronavirus/usa/west-virginia/" TargetMode="External"/><Relationship Id="rId46" Type="http://schemas.openxmlformats.org/officeDocument/2006/relationships/hyperlink" Target="https://www.worldometers.info/coronavirus/usa/south-caroli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arkansas/" TargetMode="External"/><Relationship Id="rId29" Type="http://schemas.openxmlformats.org/officeDocument/2006/relationships/hyperlink" Target="https://www.worldometers.info/coronavirus/usa/district-of-columbia/" TargetMode="External"/><Relationship Id="rId41" Type="http://schemas.openxmlformats.org/officeDocument/2006/relationships/hyperlink" Target="https://www.worldometers.info/coronavirus/usa/oregon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arizona/" TargetMode="External"/><Relationship Id="rId11" Type="http://schemas.openxmlformats.org/officeDocument/2006/relationships/hyperlink" Target="https://www.worldometers.info/coronavirus/usa/alabama/" TargetMode="External"/><Relationship Id="rId24" Type="http://schemas.openxmlformats.org/officeDocument/2006/relationships/hyperlink" Target="https://www.worldometers.info/coronavirus/usa/kansas/" TargetMode="External"/><Relationship Id="rId32" Type="http://schemas.openxmlformats.org/officeDocument/2006/relationships/hyperlink" Target="https://www.worldometers.info/coronavirus/usa/hawaii/" TargetMode="External"/><Relationship Id="rId37" Type="http://schemas.openxmlformats.org/officeDocument/2006/relationships/hyperlink" Target="https://www.worldometers.info/coronavirus/usa/wyoming/" TargetMode="External"/><Relationship Id="rId40" Type="http://schemas.openxmlformats.org/officeDocument/2006/relationships/hyperlink" Target="https://www.worldometers.info/coronavirus/usa/rhode-island/" TargetMode="External"/><Relationship Id="rId45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issippi/" TargetMode="External"/><Relationship Id="rId23" Type="http://schemas.openxmlformats.org/officeDocument/2006/relationships/hyperlink" Target="https://www.worldometers.info/coronavirus/usa/kentucky/" TargetMode="External"/><Relationship Id="rId28" Type="http://schemas.openxmlformats.org/officeDocument/2006/relationships/hyperlink" Target="https://www.worldometers.info/coronavirus/usa/delaware/" TargetMode="External"/><Relationship Id="rId36" Type="http://schemas.openxmlformats.org/officeDocument/2006/relationships/hyperlink" Target="https://www.worldometers.info/coronavirus/usa/vermont/" TargetMode="External"/><Relationship Id="rId49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iowa/" TargetMode="External"/><Relationship Id="rId31" Type="http://schemas.openxmlformats.org/officeDocument/2006/relationships/hyperlink" Target="https://www.worldometers.info/coronavirus/usa/new-hampshire/" TargetMode="External"/><Relationship Id="rId44" Type="http://schemas.openxmlformats.org/officeDocument/2006/relationships/hyperlink" Target="https://www.worldometers.info/coronavirus/usa/wisconsin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georgia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new-mexico/" TargetMode="External"/><Relationship Id="rId30" Type="http://schemas.openxmlformats.org/officeDocument/2006/relationships/hyperlink" Target="https://www.worldometers.info/coronavirus/usa/north-dakota/" TargetMode="External"/><Relationship Id="rId35" Type="http://schemas.openxmlformats.org/officeDocument/2006/relationships/hyperlink" Target="https://www.worldometers.info/coronavirus/usa/maine/" TargetMode="External"/><Relationship Id="rId43" Type="http://schemas.openxmlformats.org/officeDocument/2006/relationships/hyperlink" Target="https://www.worldometers.info/coronavirus/usa/oklahoma/" TargetMode="External"/><Relationship Id="rId48" Type="http://schemas.openxmlformats.org/officeDocument/2006/relationships/hyperlink" Target="https://www.worldometers.info/coronavirus/usa/ohio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tex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3" workbookViewId="0">
      <selection activeCell="M5" sqref="B5:M59"/>
    </sheetView>
  </sheetViews>
  <sheetFormatPr defaultColWidth="14.26953125" defaultRowHeight="14.5" x14ac:dyDescent="0.35"/>
  <cols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8" t="s">
        <v>68</v>
      </c>
      <c r="Q1" s="58"/>
      <c r="R1" s="58"/>
      <c r="S1" s="4">
        <v>1.4999999999999999E-2</v>
      </c>
      <c r="T1" s="4"/>
      <c r="U1" s="59" t="s">
        <v>77</v>
      </c>
      <c r="V1" s="59"/>
      <c r="W1" s="59"/>
      <c r="X1" s="59"/>
      <c r="Y1" s="59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676223</v>
      </c>
      <c r="D5" s="2"/>
      <c r="E5" s="1">
        <v>12257</v>
      </c>
      <c r="F5" s="2"/>
      <c r="G5" s="1">
        <v>287431</v>
      </c>
      <c r="H5" s="1">
        <v>376535</v>
      </c>
      <c r="I5" s="1">
        <v>17114</v>
      </c>
      <c r="J5" s="2">
        <v>310</v>
      </c>
      <c r="K5" s="1">
        <v>10652487</v>
      </c>
      <c r="L5" s="1">
        <v>269600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608817</v>
      </c>
      <c r="D6" s="2"/>
      <c r="E6" s="1">
        <v>11871</v>
      </c>
      <c r="F6" s="2"/>
      <c r="G6" s="1">
        <v>466325</v>
      </c>
      <c r="H6" s="1">
        <v>130621</v>
      </c>
      <c r="I6" s="1">
        <v>20997</v>
      </c>
      <c r="J6" s="2">
        <v>409</v>
      </c>
      <c r="K6" s="1">
        <v>5063576</v>
      </c>
      <c r="L6" s="1">
        <v>174631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602829</v>
      </c>
      <c r="D7" s="2"/>
      <c r="E7" s="1">
        <v>10399</v>
      </c>
      <c r="F7" s="2"/>
      <c r="G7" s="1">
        <v>63817</v>
      </c>
      <c r="H7" s="1">
        <v>528613</v>
      </c>
      <c r="I7" s="1">
        <v>28068</v>
      </c>
      <c r="J7" s="2">
        <v>484</v>
      </c>
      <c r="K7" s="1">
        <v>4453929</v>
      </c>
      <c r="L7" s="1">
        <v>207374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460991</v>
      </c>
      <c r="D8" s="2"/>
      <c r="E8" s="1">
        <v>32972</v>
      </c>
      <c r="F8" s="2"/>
      <c r="G8" s="2" t="s">
        <v>105</v>
      </c>
      <c r="H8" s="2" t="s">
        <v>105</v>
      </c>
      <c r="I8" s="1">
        <v>23697</v>
      </c>
      <c r="J8" s="1">
        <v>1695</v>
      </c>
      <c r="K8" s="1">
        <v>7683190</v>
      </c>
      <c r="L8" s="1">
        <v>394950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256253</v>
      </c>
      <c r="D9" s="2"/>
      <c r="E9" s="1">
        <v>5156</v>
      </c>
      <c r="F9" s="2"/>
      <c r="G9" s="1">
        <v>44420</v>
      </c>
      <c r="H9" s="1">
        <v>206677</v>
      </c>
      <c r="I9" s="1">
        <v>24135</v>
      </c>
      <c r="J9" s="2">
        <v>486</v>
      </c>
      <c r="K9" s="1">
        <v>2474396</v>
      </c>
      <c r="L9" s="1">
        <v>233051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223207</v>
      </c>
      <c r="D10" s="2"/>
      <c r="E10" s="1">
        <v>8097</v>
      </c>
      <c r="F10" s="2"/>
      <c r="G10" s="1">
        <v>149872</v>
      </c>
      <c r="H10" s="1">
        <v>65238</v>
      </c>
      <c r="I10" s="1">
        <v>17614</v>
      </c>
      <c r="J10" s="2">
        <v>639</v>
      </c>
      <c r="K10" s="1">
        <v>3740191</v>
      </c>
      <c r="L10" s="1">
        <v>295158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198414</v>
      </c>
      <c r="D11" s="2"/>
      <c r="E11" s="1">
        <v>4771</v>
      </c>
      <c r="F11" s="2"/>
      <c r="G11" s="1">
        <v>29341</v>
      </c>
      <c r="H11" s="1">
        <v>164302</v>
      </c>
      <c r="I11" s="1">
        <v>27259</v>
      </c>
      <c r="J11" s="2">
        <v>655</v>
      </c>
      <c r="K11" s="1">
        <v>1416368</v>
      </c>
      <c r="L11" s="1">
        <v>194590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195541</v>
      </c>
      <c r="D12" s="2"/>
      <c r="E12" s="1">
        <v>16051</v>
      </c>
      <c r="F12" s="2"/>
      <c r="G12" s="1">
        <v>159843</v>
      </c>
      <c r="H12" s="1">
        <v>19647</v>
      </c>
      <c r="I12" s="1">
        <v>22015</v>
      </c>
      <c r="J12" s="1">
        <v>1807</v>
      </c>
      <c r="K12" s="1">
        <v>2676812</v>
      </c>
      <c r="L12" s="1">
        <v>301368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157206</v>
      </c>
      <c r="D13" s="2"/>
      <c r="E13" s="1">
        <v>2574</v>
      </c>
      <c r="F13" s="2"/>
      <c r="G13" s="1">
        <v>136630</v>
      </c>
      <c r="H13" s="1">
        <v>18002</v>
      </c>
      <c r="I13" s="1">
        <v>14989</v>
      </c>
      <c r="J13" s="2">
        <v>245</v>
      </c>
      <c r="K13" s="1">
        <v>2087695</v>
      </c>
      <c r="L13" s="1">
        <v>199054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144604</v>
      </c>
      <c r="D14" s="2"/>
      <c r="E14" s="1">
        <v>1588</v>
      </c>
      <c r="F14" s="2"/>
      <c r="G14" s="1">
        <v>106041</v>
      </c>
      <c r="H14" s="1">
        <v>36975</v>
      </c>
      <c r="I14" s="1">
        <v>21174</v>
      </c>
      <c r="J14" s="2">
        <v>233</v>
      </c>
      <c r="K14" s="1">
        <v>2056341</v>
      </c>
      <c r="L14" s="1">
        <v>301111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143566</v>
      </c>
      <c r="D15" s="2"/>
      <c r="E15" s="1">
        <v>4764</v>
      </c>
      <c r="F15" s="2"/>
      <c r="G15" s="1">
        <v>118120</v>
      </c>
      <c r="H15" s="1">
        <v>20682</v>
      </c>
      <c r="I15" s="1">
        <v>30882</v>
      </c>
      <c r="J15" s="1">
        <v>1025</v>
      </c>
      <c r="K15" s="1">
        <v>1772481</v>
      </c>
      <c r="L15" s="1">
        <v>381278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134246</v>
      </c>
      <c r="D16" s="2"/>
      <c r="E16" s="1">
        <v>7672</v>
      </c>
      <c r="F16" s="2"/>
      <c r="G16" s="1">
        <v>104873</v>
      </c>
      <c r="H16" s="1">
        <v>21701</v>
      </c>
      <c r="I16" s="1">
        <v>10486</v>
      </c>
      <c r="J16" s="2">
        <v>599</v>
      </c>
      <c r="K16" s="1">
        <v>1559186</v>
      </c>
      <c r="L16" s="1">
        <v>121792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17</v>
      </c>
      <c r="C17" s="1">
        <v>126022</v>
      </c>
      <c r="D17" s="2"/>
      <c r="E17" s="1">
        <v>8949</v>
      </c>
      <c r="F17" s="2"/>
      <c r="G17" s="1">
        <v>102205</v>
      </c>
      <c r="H17" s="1">
        <v>14868</v>
      </c>
      <c r="I17" s="1">
        <v>18284</v>
      </c>
      <c r="J17" s="1">
        <v>1298</v>
      </c>
      <c r="K17" s="1">
        <v>1768864</v>
      </c>
      <c r="L17" s="1">
        <v>256636</v>
      </c>
      <c r="M17" s="1">
        <v>6892503</v>
      </c>
      <c r="N17" s="6"/>
      <c r="O17" s="6"/>
      <c r="P17" s="6"/>
    </row>
    <row r="18" spans="1:16" ht="15" thickBot="1" x14ac:dyDescent="0.4">
      <c r="A18" s="45">
        <v>14</v>
      </c>
      <c r="B18" s="41" t="s">
        <v>36</v>
      </c>
      <c r="C18" s="1">
        <v>116710</v>
      </c>
      <c r="D18" s="2"/>
      <c r="E18" s="1">
        <v>2024</v>
      </c>
      <c r="F18" s="2"/>
      <c r="G18" s="1">
        <v>44684</v>
      </c>
      <c r="H18" s="1">
        <v>70002</v>
      </c>
      <c r="I18" s="1">
        <v>23803</v>
      </c>
      <c r="J18" s="2">
        <v>413</v>
      </c>
      <c r="K18" s="1">
        <v>916364</v>
      </c>
      <c r="L18" s="1">
        <v>186892</v>
      </c>
      <c r="M18" s="1">
        <v>4903185</v>
      </c>
      <c r="N18" s="6"/>
      <c r="O18" s="6"/>
      <c r="P18" s="6"/>
    </row>
    <row r="19" spans="1:16" ht="15" thickBot="1" x14ac:dyDescent="0.4">
      <c r="A19" s="45">
        <v>15</v>
      </c>
      <c r="B19" s="41" t="s">
        <v>21</v>
      </c>
      <c r="C19" s="1">
        <v>115768</v>
      </c>
      <c r="D19" s="2"/>
      <c r="E19" s="1">
        <v>3999</v>
      </c>
      <c r="F19" s="2"/>
      <c r="G19" s="1">
        <v>95554</v>
      </c>
      <c r="H19" s="1">
        <v>16215</v>
      </c>
      <c r="I19" s="1">
        <v>9904</v>
      </c>
      <c r="J19" s="2">
        <v>342</v>
      </c>
      <c r="K19" s="1">
        <v>1998115</v>
      </c>
      <c r="L19" s="1">
        <v>170938</v>
      </c>
      <c r="M19" s="1">
        <v>11689100</v>
      </c>
      <c r="N19" s="5"/>
      <c r="O19" s="6"/>
      <c r="P19" s="6"/>
    </row>
    <row r="20" spans="1:16" ht="15" thickBot="1" x14ac:dyDescent="0.4">
      <c r="A20" s="45">
        <v>16</v>
      </c>
      <c r="B20" s="41" t="s">
        <v>29</v>
      </c>
      <c r="C20" s="1">
        <v>113630</v>
      </c>
      <c r="D20" s="2"/>
      <c r="E20" s="1">
        <v>2471</v>
      </c>
      <c r="F20" s="2"/>
      <c r="G20" s="1">
        <v>14482</v>
      </c>
      <c r="H20" s="1">
        <v>96677</v>
      </c>
      <c r="I20" s="1">
        <v>13313</v>
      </c>
      <c r="J20" s="2">
        <v>289</v>
      </c>
      <c r="K20" s="1">
        <v>1599596</v>
      </c>
      <c r="L20" s="1">
        <v>187405</v>
      </c>
      <c r="M20" s="1">
        <v>8535519</v>
      </c>
      <c r="N20" s="5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112551</v>
      </c>
      <c r="D21" s="2"/>
      <c r="E21" s="1">
        <v>2511</v>
      </c>
      <c r="F21" s="2"/>
      <c r="G21" s="1">
        <v>46119</v>
      </c>
      <c r="H21" s="1">
        <v>63921</v>
      </c>
      <c r="I21" s="1">
        <v>21860</v>
      </c>
      <c r="J21" s="2">
        <v>488</v>
      </c>
      <c r="K21" s="1">
        <v>958722</v>
      </c>
      <c r="L21" s="1">
        <v>186206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107686</v>
      </c>
      <c r="D22" s="2"/>
      <c r="E22" s="1">
        <v>6663</v>
      </c>
      <c r="F22" s="2"/>
      <c r="G22" s="1">
        <v>72580</v>
      </c>
      <c r="H22" s="1">
        <v>28443</v>
      </c>
      <c r="I22" s="1">
        <v>10783</v>
      </c>
      <c r="J22" s="2">
        <v>667</v>
      </c>
      <c r="K22" s="1">
        <v>2833736</v>
      </c>
      <c r="L22" s="1">
        <v>283747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104669</v>
      </c>
      <c r="D23" s="2"/>
      <c r="E23" s="1">
        <v>3694</v>
      </c>
      <c r="F23" s="2"/>
      <c r="G23" s="1">
        <v>6047</v>
      </c>
      <c r="H23" s="1">
        <v>94928</v>
      </c>
      <c r="I23" s="1">
        <v>17313</v>
      </c>
      <c r="J23" s="2">
        <v>611</v>
      </c>
      <c r="K23" s="1">
        <v>1794703</v>
      </c>
      <c r="L23" s="1">
        <v>296857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87592</v>
      </c>
      <c r="D24" s="2"/>
      <c r="E24" s="1">
        <v>3225</v>
      </c>
      <c r="F24" s="2"/>
      <c r="G24" s="1">
        <v>64131</v>
      </c>
      <c r="H24" s="1">
        <v>20236</v>
      </c>
      <c r="I24" s="1">
        <v>13011</v>
      </c>
      <c r="J24" s="2">
        <v>479</v>
      </c>
      <c r="K24" s="1">
        <v>1310589</v>
      </c>
      <c r="L24" s="1">
        <v>194674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30</v>
      </c>
      <c r="C25" s="1">
        <v>78405</v>
      </c>
      <c r="D25" s="2"/>
      <c r="E25" s="1">
        <v>2248</v>
      </c>
      <c r="F25" s="2"/>
      <c r="G25" s="1">
        <v>62707</v>
      </c>
      <c r="H25" s="1">
        <v>13450</v>
      </c>
      <c r="I25" s="1">
        <v>26344</v>
      </c>
      <c r="J25" s="2">
        <v>755</v>
      </c>
      <c r="K25" s="1">
        <v>586631</v>
      </c>
      <c r="L25" s="1">
        <v>197111</v>
      </c>
      <c r="M25" s="1">
        <v>2976149</v>
      </c>
      <c r="N25" s="5"/>
      <c r="O25" s="6"/>
      <c r="P25" s="6"/>
    </row>
    <row r="26" spans="1:16" ht="15" thickBot="1" x14ac:dyDescent="0.4">
      <c r="A26" s="45">
        <v>22</v>
      </c>
      <c r="B26" s="41" t="s">
        <v>35</v>
      </c>
      <c r="C26" s="1">
        <v>76839</v>
      </c>
      <c r="D26" s="2"/>
      <c r="E26" s="1">
        <v>1544</v>
      </c>
      <c r="F26" s="2"/>
      <c r="G26" s="1">
        <v>11711</v>
      </c>
      <c r="H26" s="1">
        <v>63584</v>
      </c>
      <c r="I26" s="1">
        <v>12520</v>
      </c>
      <c r="J26" s="2">
        <v>252</v>
      </c>
      <c r="K26" s="1">
        <v>986550</v>
      </c>
      <c r="L26" s="1">
        <v>160743</v>
      </c>
      <c r="M26" s="1">
        <v>6137428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73357</v>
      </c>
      <c r="D27" s="2"/>
      <c r="E27" s="1">
        <v>1867</v>
      </c>
      <c r="F27" s="2"/>
      <c r="G27" s="1">
        <v>27015</v>
      </c>
      <c r="H27" s="1">
        <v>44475</v>
      </c>
      <c r="I27" s="1">
        <v>9633</v>
      </c>
      <c r="J27" s="2">
        <v>245</v>
      </c>
      <c r="K27" s="1">
        <v>1010191</v>
      </c>
      <c r="L27" s="1">
        <v>132660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22</v>
      </c>
      <c r="C28" s="1">
        <v>70854</v>
      </c>
      <c r="D28" s="2"/>
      <c r="E28" s="1">
        <v>1081</v>
      </c>
      <c r="F28" s="2"/>
      <c r="G28" s="1">
        <v>62310</v>
      </c>
      <c r="H28" s="1">
        <v>7463</v>
      </c>
      <c r="I28" s="1">
        <v>12169</v>
      </c>
      <c r="J28" s="2">
        <v>186</v>
      </c>
      <c r="K28" s="1">
        <v>1190476</v>
      </c>
      <c r="L28" s="1">
        <v>204464</v>
      </c>
      <c r="M28" s="1">
        <v>5822434</v>
      </c>
      <c r="N28" s="5"/>
      <c r="O28" s="6"/>
      <c r="P28" s="6"/>
    </row>
    <row r="29" spans="1:16" ht="15" thickBot="1" x14ac:dyDescent="0.4">
      <c r="A29" s="45">
        <v>25</v>
      </c>
      <c r="B29" s="41" t="s">
        <v>32</v>
      </c>
      <c r="C29" s="1">
        <v>70298</v>
      </c>
      <c r="D29" s="2"/>
      <c r="E29" s="1">
        <v>1817</v>
      </c>
      <c r="F29" s="2"/>
      <c r="G29" s="1">
        <v>63059</v>
      </c>
      <c r="H29" s="1">
        <v>5422</v>
      </c>
      <c r="I29" s="1">
        <v>12465</v>
      </c>
      <c r="J29" s="2">
        <v>322</v>
      </c>
      <c r="K29" s="1">
        <v>1386513</v>
      </c>
      <c r="L29" s="1">
        <v>245852</v>
      </c>
      <c r="M29" s="1">
        <v>5639632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66010</v>
      </c>
      <c r="D30" s="2"/>
      <c r="E30" s="1">
        <v>1200</v>
      </c>
      <c r="F30" s="2"/>
      <c r="G30" s="1">
        <v>26011</v>
      </c>
      <c r="H30" s="1">
        <v>38799</v>
      </c>
      <c r="I30" s="1">
        <v>21431</v>
      </c>
      <c r="J30" s="2">
        <v>390</v>
      </c>
      <c r="K30" s="1">
        <v>814793</v>
      </c>
      <c r="L30" s="1">
        <v>264530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56948</v>
      </c>
      <c r="D31" s="43">
        <v>281</v>
      </c>
      <c r="E31" s="1">
        <v>1047</v>
      </c>
      <c r="F31" s="42">
        <v>3</v>
      </c>
      <c r="G31" s="1">
        <v>44301</v>
      </c>
      <c r="H31" s="1">
        <v>11600</v>
      </c>
      <c r="I31" s="1">
        <v>18050</v>
      </c>
      <c r="J31" s="2">
        <v>332</v>
      </c>
      <c r="K31" s="1">
        <v>600686</v>
      </c>
      <c r="L31" s="1">
        <v>190388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56894</v>
      </c>
      <c r="D32" s="2"/>
      <c r="E32" s="2">
        <v>696</v>
      </c>
      <c r="F32" s="2"/>
      <c r="G32" s="1">
        <v>50689</v>
      </c>
      <c r="H32" s="1">
        <v>5509</v>
      </c>
      <c r="I32" s="1">
        <v>18853</v>
      </c>
      <c r="J32" s="2">
        <v>231</v>
      </c>
      <c r="K32" s="1">
        <v>673704</v>
      </c>
      <c r="L32" s="1">
        <v>223243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18</v>
      </c>
      <c r="C33" s="1">
        <v>55341</v>
      </c>
      <c r="D33" s="2"/>
      <c r="E33" s="1">
        <v>1919</v>
      </c>
      <c r="F33" s="2"/>
      <c r="G33" s="1">
        <v>22992</v>
      </c>
      <c r="H33" s="1">
        <v>30430</v>
      </c>
      <c r="I33" s="1">
        <v>9610</v>
      </c>
      <c r="J33" s="2">
        <v>333</v>
      </c>
      <c r="K33" s="1">
        <v>673913</v>
      </c>
      <c r="L33" s="1">
        <v>117024</v>
      </c>
      <c r="M33" s="1">
        <v>5758736</v>
      </c>
      <c r="N33" s="6"/>
      <c r="O33" s="6"/>
      <c r="P33" s="6"/>
    </row>
    <row r="34" spans="1:16" ht="15" thickBot="1" x14ac:dyDescent="0.4">
      <c r="A34" s="45">
        <v>30</v>
      </c>
      <c r="B34" s="41" t="s">
        <v>46</v>
      </c>
      <c r="C34" s="1">
        <v>53522</v>
      </c>
      <c r="D34" s="2"/>
      <c r="E34" s="2">
        <v>730</v>
      </c>
      <c r="F34" s="2"/>
      <c r="G34" s="1">
        <v>44660</v>
      </c>
      <c r="H34" s="1">
        <v>8132</v>
      </c>
      <c r="I34" s="1">
        <v>13526</v>
      </c>
      <c r="J34" s="2">
        <v>184</v>
      </c>
      <c r="K34" s="1">
        <v>840677</v>
      </c>
      <c r="L34" s="1">
        <v>212455</v>
      </c>
      <c r="M34" s="1">
        <v>3956971</v>
      </c>
      <c r="N34" s="5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52011</v>
      </c>
      <c r="D35" s="2"/>
      <c r="E35" s="1">
        <v>4460</v>
      </c>
      <c r="F35" s="2"/>
      <c r="G35" s="1">
        <v>35491</v>
      </c>
      <c r="H35" s="1">
        <v>12060</v>
      </c>
      <c r="I35" s="1">
        <v>14588</v>
      </c>
      <c r="J35" s="1">
        <v>1251</v>
      </c>
      <c r="K35" s="1">
        <v>1075645</v>
      </c>
      <c r="L35" s="1">
        <v>301699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49364</v>
      </c>
      <c r="D36" s="2"/>
      <c r="E36" s="2">
        <v>390</v>
      </c>
      <c r="F36" s="2"/>
      <c r="G36" s="1">
        <v>41164</v>
      </c>
      <c r="H36" s="1">
        <v>7810</v>
      </c>
      <c r="I36" s="1">
        <v>15398</v>
      </c>
      <c r="J36" s="2">
        <v>122</v>
      </c>
      <c r="K36" s="1">
        <v>769530</v>
      </c>
      <c r="L36" s="1">
        <v>240031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43899</v>
      </c>
      <c r="D37" s="2"/>
      <c r="E37" s="2">
        <v>885</v>
      </c>
      <c r="F37" s="2"/>
      <c r="G37" s="1">
        <v>9544</v>
      </c>
      <c r="H37" s="1">
        <v>33470</v>
      </c>
      <c r="I37" s="1">
        <v>9826</v>
      </c>
      <c r="J37" s="2">
        <v>198</v>
      </c>
      <c r="K37" s="1">
        <v>822904</v>
      </c>
      <c r="L37" s="1">
        <v>184191</v>
      </c>
      <c r="M37" s="1">
        <v>4467673</v>
      </c>
      <c r="N37" s="5"/>
      <c r="O37" s="6"/>
      <c r="P37" s="6"/>
    </row>
    <row r="38" spans="1:16" ht="15" thickBot="1" x14ac:dyDescent="0.4">
      <c r="A38" s="45">
        <v>34</v>
      </c>
      <c r="B38" s="41" t="s">
        <v>45</v>
      </c>
      <c r="C38" s="1">
        <v>38806</v>
      </c>
      <c r="D38" s="2"/>
      <c r="E38" s="2">
        <v>430</v>
      </c>
      <c r="F38" s="2"/>
      <c r="G38" s="1">
        <v>24684</v>
      </c>
      <c r="H38" s="1">
        <v>13692</v>
      </c>
      <c r="I38" s="1">
        <v>13320</v>
      </c>
      <c r="J38" s="2">
        <v>148</v>
      </c>
      <c r="K38" s="1">
        <v>386957</v>
      </c>
      <c r="L38" s="1">
        <v>132824</v>
      </c>
      <c r="M38" s="1">
        <v>2913314</v>
      </c>
      <c r="N38" s="5"/>
      <c r="O38" s="6"/>
      <c r="P38" s="6"/>
    </row>
    <row r="39" spans="1:16" ht="15" thickBot="1" x14ac:dyDescent="0.4">
      <c r="A39" s="45">
        <v>35</v>
      </c>
      <c r="B39" s="41" t="s">
        <v>50</v>
      </c>
      <c r="C39" s="1">
        <v>32047</v>
      </c>
      <c r="D39" s="2"/>
      <c r="E39" s="2">
        <v>383</v>
      </c>
      <c r="F39" s="2"/>
      <c r="G39" s="1">
        <v>24326</v>
      </c>
      <c r="H39" s="1">
        <v>7338</v>
      </c>
      <c r="I39" s="1">
        <v>16567</v>
      </c>
      <c r="J39" s="2">
        <v>198</v>
      </c>
      <c r="K39" s="1">
        <v>340958</v>
      </c>
      <c r="L39" s="1">
        <v>176260</v>
      </c>
      <c r="M39" s="1">
        <v>1934408</v>
      </c>
      <c r="N39" s="5"/>
      <c r="O39" s="6"/>
      <c r="P39" s="6"/>
    </row>
    <row r="40" spans="1:16" ht="15" thickBot="1" x14ac:dyDescent="0.4">
      <c r="A40" s="45">
        <v>36</v>
      </c>
      <c r="B40" s="41" t="s">
        <v>49</v>
      </c>
      <c r="C40" s="1">
        <v>30070</v>
      </c>
      <c r="D40" s="2"/>
      <c r="E40" s="2">
        <v>314</v>
      </c>
      <c r="F40" s="2"/>
      <c r="G40" s="1">
        <v>13081</v>
      </c>
      <c r="H40" s="1">
        <v>16675</v>
      </c>
      <c r="I40" s="1">
        <v>16826</v>
      </c>
      <c r="J40" s="2">
        <v>176</v>
      </c>
      <c r="K40" s="1">
        <v>238014</v>
      </c>
      <c r="L40" s="1">
        <v>133187</v>
      </c>
      <c r="M40" s="1">
        <v>1787065</v>
      </c>
      <c r="N40" s="5"/>
      <c r="O40" s="6"/>
      <c r="P40" s="6"/>
    </row>
    <row r="41" spans="1:16" ht="15" thickBot="1" x14ac:dyDescent="0.4">
      <c r="A41" s="45">
        <v>37</v>
      </c>
      <c r="B41" s="41" t="s">
        <v>37</v>
      </c>
      <c r="C41" s="1">
        <v>25155</v>
      </c>
      <c r="D41" s="2"/>
      <c r="E41" s="2">
        <v>420</v>
      </c>
      <c r="F41" s="2"/>
      <c r="G41" s="1">
        <v>4634</v>
      </c>
      <c r="H41" s="1">
        <v>20101</v>
      </c>
      <c r="I41" s="1">
        <v>5964</v>
      </c>
      <c r="J41" s="2">
        <v>100</v>
      </c>
      <c r="K41" s="1">
        <v>522041</v>
      </c>
      <c r="L41" s="1">
        <v>123773</v>
      </c>
      <c r="M41" s="1">
        <v>4217737</v>
      </c>
      <c r="N41" s="5"/>
      <c r="O41" s="6"/>
      <c r="P41" s="6"/>
    </row>
    <row r="42" spans="1:16" ht="15" thickBot="1" x14ac:dyDescent="0.4">
      <c r="A42" s="45">
        <v>38</v>
      </c>
      <c r="B42" s="41" t="s">
        <v>44</v>
      </c>
      <c r="C42" s="1">
        <v>24469</v>
      </c>
      <c r="D42" s="2"/>
      <c r="E42" s="2">
        <v>747</v>
      </c>
      <c r="F42" s="2"/>
      <c r="G42" s="1">
        <v>11668</v>
      </c>
      <c r="H42" s="1">
        <v>12054</v>
      </c>
      <c r="I42" s="1">
        <v>11670</v>
      </c>
      <c r="J42" s="2">
        <v>356</v>
      </c>
      <c r="K42" s="1">
        <v>723801</v>
      </c>
      <c r="L42" s="1">
        <v>345188</v>
      </c>
      <c r="M42" s="1">
        <v>2096829</v>
      </c>
      <c r="N42" s="5"/>
      <c r="O42" s="6"/>
      <c r="P42" s="6"/>
    </row>
    <row r="43" spans="1:16" ht="15" thickBot="1" x14ac:dyDescent="0.4">
      <c r="A43" s="45">
        <v>39</v>
      </c>
      <c r="B43" s="41" t="s">
        <v>40</v>
      </c>
      <c r="C43" s="1">
        <v>21302</v>
      </c>
      <c r="D43" s="2"/>
      <c r="E43" s="1">
        <v>1035</v>
      </c>
      <c r="F43" s="2"/>
      <c r="G43" s="1">
        <v>2052</v>
      </c>
      <c r="H43" s="1">
        <v>18215</v>
      </c>
      <c r="I43" s="1">
        <v>20108</v>
      </c>
      <c r="J43" s="2">
        <v>977</v>
      </c>
      <c r="K43" s="1">
        <v>473670</v>
      </c>
      <c r="L43" s="1">
        <v>447128</v>
      </c>
      <c r="M43" s="1">
        <v>1059361</v>
      </c>
      <c r="N43" s="6"/>
      <c r="O43" s="6"/>
      <c r="P43" s="6"/>
    </row>
    <row r="44" spans="1:16" ht="15" thickBot="1" x14ac:dyDescent="0.4">
      <c r="A44" s="45">
        <v>40</v>
      </c>
      <c r="B44" s="41" t="s">
        <v>43</v>
      </c>
      <c r="C44" s="1">
        <v>16942</v>
      </c>
      <c r="D44" s="2"/>
      <c r="E44" s="2">
        <v>604</v>
      </c>
      <c r="F44" s="2"/>
      <c r="G44" s="1">
        <v>8972</v>
      </c>
      <c r="H44" s="1">
        <v>7366</v>
      </c>
      <c r="I44" s="1">
        <v>17398</v>
      </c>
      <c r="J44" s="2">
        <v>620</v>
      </c>
      <c r="K44" s="1">
        <v>222489</v>
      </c>
      <c r="L44" s="1">
        <v>228483</v>
      </c>
      <c r="M44" s="1">
        <v>973764</v>
      </c>
      <c r="N44" s="6"/>
      <c r="O44" s="6"/>
      <c r="P44" s="6"/>
    </row>
    <row r="45" spans="1:16" ht="15" thickBot="1" x14ac:dyDescent="0.4">
      <c r="A45" s="45">
        <v>41</v>
      </c>
      <c r="B45" s="41" t="s">
        <v>63</v>
      </c>
      <c r="C45" s="1">
        <v>13639</v>
      </c>
      <c r="D45" s="2"/>
      <c r="E45" s="2">
        <v>604</v>
      </c>
      <c r="F45" s="2"/>
      <c r="G45" s="1">
        <v>10835</v>
      </c>
      <c r="H45" s="1">
        <v>2200</v>
      </c>
      <c r="I45" s="1">
        <v>19326</v>
      </c>
      <c r="J45" s="2">
        <v>856</v>
      </c>
      <c r="K45" s="1">
        <v>269401</v>
      </c>
      <c r="L45" s="1">
        <v>381724</v>
      </c>
      <c r="M45" s="1">
        <v>705749</v>
      </c>
      <c r="N45" s="6"/>
      <c r="O45" s="6"/>
      <c r="P45" s="6"/>
    </row>
    <row r="46" spans="1:16" ht="15" thickBot="1" x14ac:dyDescent="0.4">
      <c r="A46" s="45">
        <v>42</v>
      </c>
      <c r="B46" s="41" t="s">
        <v>54</v>
      </c>
      <c r="C46" s="1">
        <v>11425</v>
      </c>
      <c r="D46" s="2"/>
      <c r="E46" s="2">
        <v>161</v>
      </c>
      <c r="F46" s="2"/>
      <c r="G46" s="1">
        <v>9694</v>
      </c>
      <c r="H46" s="1">
        <v>1570</v>
      </c>
      <c r="I46" s="1">
        <v>12915</v>
      </c>
      <c r="J46" s="2">
        <v>182</v>
      </c>
      <c r="K46" s="1">
        <v>137463</v>
      </c>
      <c r="L46" s="1">
        <v>155385</v>
      </c>
      <c r="M46" s="1">
        <v>884659</v>
      </c>
      <c r="N46" s="6"/>
      <c r="O46" s="6"/>
      <c r="P46" s="5"/>
    </row>
    <row r="47" spans="1:16" ht="15" thickBot="1" x14ac:dyDescent="0.4">
      <c r="A47" s="45">
        <v>43</v>
      </c>
      <c r="B47" s="41" t="s">
        <v>53</v>
      </c>
      <c r="C47" s="1">
        <v>10000</v>
      </c>
      <c r="D47" s="2"/>
      <c r="E47" s="2">
        <v>137</v>
      </c>
      <c r="F47" s="2"/>
      <c r="G47" s="1">
        <v>8206</v>
      </c>
      <c r="H47" s="1">
        <v>1657</v>
      </c>
      <c r="I47" s="1">
        <v>13122</v>
      </c>
      <c r="J47" s="2">
        <v>180</v>
      </c>
      <c r="K47" s="1">
        <v>192018</v>
      </c>
      <c r="L47" s="1">
        <v>251972</v>
      </c>
      <c r="M47" s="1">
        <v>762062</v>
      </c>
      <c r="N47" s="5"/>
      <c r="O47" s="6"/>
      <c r="P47" s="5"/>
    </row>
    <row r="48" spans="1:16" ht="15" thickBot="1" x14ac:dyDescent="0.4">
      <c r="A48" s="45">
        <v>44</v>
      </c>
      <c r="B48" s="41" t="s">
        <v>56</v>
      </c>
      <c r="C48" s="1">
        <v>9312</v>
      </c>
      <c r="D48" s="2"/>
      <c r="E48" s="2">
        <v>179</v>
      </c>
      <c r="F48" s="2"/>
      <c r="G48" s="1">
        <v>7385</v>
      </c>
      <c r="H48" s="1">
        <v>1748</v>
      </c>
      <c r="I48" s="1">
        <v>5196</v>
      </c>
      <c r="J48" s="2">
        <v>100</v>
      </c>
      <c r="K48" s="1">
        <v>398479</v>
      </c>
      <c r="L48" s="1">
        <v>222347</v>
      </c>
      <c r="M48" s="1">
        <v>1792147</v>
      </c>
      <c r="N48" s="6"/>
      <c r="O48" s="6"/>
      <c r="P48" s="5"/>
    </row>
    <row r="49" spans="1:16" ht="15" thickBot="1" x14ac:dyDescent="0.4">
      <c r="A49" s="45">
        <v>45</v>
      </c>
      <c r="B49" s="41" t="s">
        <v>42</v>
      </c>
      <c r="C49" s="1">
        <v>7134</v>
      </c>
      <c r="D49" s="2"/>
      <c r="E49" s="2">
        <v>429</v>
      </c>
      <c r="F49" s="2"/>
      <c r="G49" s="1">
        <v>6450</v>
      </c>
      <c r="H49" s="2">
        <v>255</v>
      </c>
      <c r="I49" s="1">
        <v>5247</v>
      </c>
      <c r="J49" s="2">
        <v>316</v>
      </c>
      <c r="K49" s="1">
        <v>227487</v>
      </c>
      <c r="L49" s="1">
        <v>167305</v>
      </c>
      <c r="M49" s="1">
        <v>1359711</v>
      </c>
      <c r="N49" s="6"/>
      <c r="O49" s="6"/>
      <c r="P49" s="34"/>
    </row>
    <row r="50" spans="1:16" ht="15" thickBot="1" x14ac:dyDescent="0.4">
      <c r="A50" s="45">
        <v>46</v>
      </c>
      <c r="B50" s="41" t="s">
        <v>47</v>
      </c>
      <c r="C50" s="1">
        <v>6769</v>
      </c>
      <c r="D50" s="2"/>
      <c r="E50" s="2">
        <v>49</v>
      </c>
      <c r="F50" s="2"/>
      <c r="G50" s="1">
        <v>2172</v>
      </c>
      <c r="H50" s="1">
        <v>4548</v>
      </c>
      <c r="I50" s="1">
        <v>4781</v>
      </c>
      <c r="J50" s="2">
        <v>35</v>
      </c>
      <c r="K50" s="1">
        <v>235366</v>
      </c>
      <c r="L50" s="1">
        <v>166234</v>
      </c>
      <c r="M50" s="1">
        <v>1415872</v>
      </c>
      <c r="N50" s="5"/>
      <c r="O50" s="6"/>
    </row>
    <row r="51" spans="1:16" ht="15" thickBot="1" x14ac:dyDescent="0.4">
      <c r="A51" s="45">
        <v>47</v>
      </c>
      <c r="B51" s="41" t="s">
        <v>51</v>
      </c>
      <c r="C51" s="1">
        <v>6489</v>
      </c>
      <c r="D51" s="2"/>
      <c r="E51" s="2">
        <v>91</v>
      </c>
      <c r="F51" s="2"/>
      <c r="G51" s="1">
        <v>4842</v>
      </c>
      <c r="H51" s="1">
        <v>1556</v>
      </c>
      <c r="I51" s="1">
        <v>6071</v>
      </c>
      <c r="J51" s="2">
        <v>85</v>
      </c>
      <c r="K51" s="1">
        <v>233673</v>
      </c>
      <c r="L51" s="1">
        <v>218636</v>
      </c>
      <c r="M51" s="1">
        <v>1068778</v>
      </c>
      <c r="N51" s="5"/>
      <c r="O51" s="6"/>
    </row>
    <row r="52" spans="1:16" ht="15" thickBot="1" x14ac:dyDescent="0.4">
      <c r="A52" s="45">
        <v>48</v>
      </c>
      <c r="B52" s="41" t="s">
        <v>52</v>
      </c>
      <c r="C52" s="1">
        <v>4810</v>
      </c>
      <c r="D52" s="2"/>
      <c r="E52" s="2">
        <v>32</v>
      </c>
      <c r="F52" s="2"/>
      <c r="G52" s="1">
        <v>1674</v>
      </c>
      <c r="H52" s="1">
        <v>3104</v>
      </c>
      <c r="I52" s="1">
        <v>6575</v>
      </c>
      <c r="J52" s="2">
        <v>44</v>
      </c>
      <c r="K52" s="1">
        <v>330503</v>
      </c>
      <c r="L52" s="1">
        <v>451788</v>
      </c>
      <c r="M52" s="1">
        <v>731545</v>
      </c>
      <c r="N52" s="6"/>
      <c r="O52" s="6"/>
    </row>
    <row r="53" spans="1:16" ht="15" thickBot="1" x14ac:dyDescent="0.4">
      <c r="A53" s="45">
        <v>49</v>
      </c>
      <c r="B53" s="41" t="s">
        <v>39</v>
      </c>
      <c r="C53" s="1">
        <v>4356</v>
      </c>
      <c r="D53" s="2"/>
      <c r="E53" s="2">
        <v>131</v>
      </c>
      <c r="F53" s="2"/>
      <c r="G53" s="1">
        <v>3762</v>
      </c>
      <c r="H53" s="2">
        <v>463</v>
      </c>
      <c r="I53" s="1">
        <v>3241</v>
      </c>
      <c r="J53" s="2">
        <v>97</v>
      </c>
      <c r="K53" s="1">
        <v>243819</v>
      </c>
      <c r="L53" s="1">
        <v>181384</v>
      </c>
      <c r="M53" s="1">
        <v>1344212</v>
      </c>
      <c r="N53" s="5"/>
      <c r="O53" s="6"/>
    </row>
    <row r="54" spans="1:16" ht="15" thickBot="1" x14ac:dyDescent="0.4">
      <c r="A54" s="45">
        <v>50</v>
      </c>
      <c r="B54" s="41" t="s">
        <v>55</v>
      </c>
      <c r="C54" s="1">
        <v>3603</v>
      </c>
      <c r="D54" s="2"/>
      <c r="E54" s="2">
        <v>37</v>
      </c>
      <c r="F54" s="2"/>
      <c r="G54" s="1">
        <v>2927</v>
      </c>
      <c r="H54" s="2">
        <v>639</v>
      </c>
      <c r="I54" s="1">
        <v>6225</v>
      </c>
      <c r="J54" s="2">
        <v>64</v>
      </c>
      <c r="K54" s="1">
        <v>99431</v>
      </c>
      <c r="L54" s="1">
        <v>171800</v>
      </c>
      <c r="M54" s="1">
        <v>578759</v>
      </c>
      <c r="N54" s="5"/>
      <c r="O54" s="6"/>
    </row>
    <row r="55" spans="1:16" ht="15" thickBot="1" x14ac:dyDescent="0.4">
      <c r="A55" s="45">
        <v>51</v>
      </c>
      <c r="B55" s="41" t="s">
        <v>48</v>
      </c>
      <c r="C55" s="1">
        <v>1566</v>
      </c>
      <c r="D55" s="2"/>
      <c r="E55" s="2">
        <v>58</v>
      </c>
      <c r="F55" s="2"/>
      <c r="G55" s="1">
        <v>1380</v>
      </c>
      <c r="H55" s="2">
        <v>128</v>
      </c>
      <c r="I55" s="1">
        <v>2510</v>
      </c>
      <c r="J55" s="2">
        <v>93</v>
      </c>
      <c r="K55" s="1">
        <v>121390</v>
      </c>
      <c r="L55" s="1">
        <v>194539</v>
      </c>
      <c r="M55" s="1">
        <v>623989</v>
      </c>
      <c r="N55" s="6"/>
      <c r="O55" s="6"/>
    </row>
    <row r="56" spans="1:16" ht="15" thickBot="1" x14ac:dyDescent="0.4">
      <c r="A56" s="45">
        <v>62</v>
      </c>
      <c r="B56" s="44" t="s">
        <v>64</v>
      </c>
      <c r="C56" s="2">
        <v>984</v>
      </c>
      <c r="D56" s="43">
        <v>77</v>
      </c>
      <c r="E56" s="2">
        <v>7</v>
      </c>
      <c r="F56" s="2"/>
      <c r="G56" s="2">
        <v>428</v>
      </c>
      <c r="H56" s="2">
        <v>549</v>
      </c>
      <c r="I56" s="2"/>
      <c r="J56" s="2"/>
      <c r="K56" s="1">
        <v>33619</v>
      </c>
      <c r="L56" s="2"/>
      <c r="M56" s="2"/>
      <c r="N56" s="6"/>
      <c r="O56" s="5"/>
    </row>
    <row r="57" spans="1:16" ht="15" thickBot="1" x14ac:dyDescent="0.4">
      <c r="A57" s="54">
        <v>63</v>
      </c>
      <c r="B57" s="60" t="s">
        <v>67</v>
      </c>
      <c r="C57" s="51">
        <v>54</v>
      </c>
      <c r="D57" s="51"/>
      <c r="E57" s="51">
        <v>2</v>
      </c>
      <c r="F57" s="51"/>
      <c r="G57" s="51">
        <v>19</v>
      </c>
      <c r="H57" s="51">
        <v>33</v>
      </c>
      <c r="I57" s="51"/>
      <c r="J57" s="51"/>
      <c r="K57" s="52">
        <v>16453</v>
      </c>
      <c r="L57" s="51"/>
      <c r="M57" s="51"/>
      <c r="N57" s="53"/>
      <c r="O57" s="53"/>
    </row>
    <row r="58" spans="1:16" ht="15" thickBot="1" x14ac:dyDescent="0.4">
      <c r="A58" s="45">
        <v>64</v>
      </c>
      <c r="B58" s="44" t="s">
        <v>65</v>
      </c>
      <c r="C58" s="1">
        <v>30618</v>
      </c>
      <c r="D58" s="2"/>
      <c r="E58" s="2">
        <v>390</v>
      </c>
      <c r="F58" s="2"/>
      <c r="G58" s="1">
        <v>2267</v>
      </c>
      <c r="H58" s="1">
        <v>27961</v>
      </c>
      <c r="I58" s="1">
        <v>9040</v>
      </c>
      <c r="J58" s="2">
        <v>115</v>
      </c>
      <c r="K58" s="1">
        <v>464073</v>
      </c>
      <c r="L58" s="1">
        <v>137018</v>
      </c>
      <c r="M58" s="1">
        <v>3386941</v>
      </c>
      <c r="N58" s="5"/>
      <c r="O58" s="5"/>
    </row>
    <row r="59" spans="1:16" ht="21.5" thickBot="1" x14ac:dyDescent="0.4">
      <c r="A59" s="55">
        <v>65</v>
      </c>
      <c r="B59" s="56" t="s">
        <v>66</v>
      </c>
      <c r="C59" s="13">
        <v>998</v>
      </c>
      <c r="D59" s="13"/>
      <c r="E59" s="13">
        <v>12</v>
      </c>
      <c r="F59" s="13"/>
      <c r="G59" s="13">
        <v>754</v>
      </c>
      <c r="H59" s="13">
        <v>232</v>
      </c>
      <c r="I59" s="13"/>
      <c r="J59" s="13"/>
      <c r="K59" s="29">
        <v>14667</v>
      </c>
      <c r="L59" s="13"/>
      <c r="M59" s="13"/>
      <c r="N59" s="57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6C2B385C-F08D-48DD-AE35-0868504C605F}"/>
    <hyperlink ref="B6" r:id="rId2" display="https://www.worldometers.info/coronavirus/usa/texas/" xr:uid="{34048742-F6C7-4BB6-89B1-6C6ECA5CFAED}"/>
    <hyperlink ref="B7" r:id="rId3" display="https://www.worldometers.info/coronavirus/usa/florida/" xr:uid="{4B55F48C-58FE-431F-AB3C-8D5BD017A239}"/>
    <hyperlink ref="B8" r:id="rId4" display="https://www.worldometers.info/coronavirus/usa/new-york/" xr:uid="{34DEA617-1E58-49B2-B2CD-15E769AA88B7}"/>
    <hyperlink ref="B9" r:id="rId5" display="https://www.worldometers.info/coronavirus/usa/georgia/" xr:uid="{D8DC6CF5-133D-4E57-A66D-DB82AE6BAD38}"/>
    <hyperlink ref="B10" r:id="rId6" display="https://www.worldometers.info/coronavirus/usa/illinois/" xr:uid="{A517A664-6427-429B-AB66-9B7276D45E3C}"/>
    <hyperlink ref="B11" r:id="rId7" display="https://www.worldometers.info/coronavirus/usa/arizona/" xr:uid="{F64EBF03-3BA9-480E-B2FF-749132A13EF2}"/>
    <hyperlink ref="B12" r:id="rId8" display="https://www.worldometers.info/coronavirus/usa/new-jersey/" xr:uid="{0251D586-7203-4FAC-9640-BBB7C0B5E90F}"/>
    <hyperlink ref="B13" r:id="rId9" display="https://www.worldometers.info/coronavirus/usa/north-carolina/" xr:uid="{DB271AD7-540C-4ACE-8EE8-867235DCAC39}"/>
    <hyperlink ref="B14" r:id="rId10" display="https://www.worldometers.info/coronavirus/usa/tennessee/" xr:uid="{A54D1947-C368-4EA1-B3EA-281656EE5364}"/>
    <hyperlink ref="B15" r:id="rId11" display="https://www.worldometers.info/coronavirus/usa/louisiana/" xr:uid="{66BC224F-C82A-4CCF-96E4-A2F7794A4082}"/>
    <hyperlink ref="B16" r:id="rId12" display="https://www.worldometers.info/coronavirus/usa/pennsylvania/" xr:uid="{B217F26B-F0DB-402F-B8A4-1C161EC07433}"/>
    <hyperlink ref="B17" r:id="rId13" display="https://www.worldometers.info/coronavirus/usa/massachusetts/" xr:uid="{2F2F327B-126B-4447-9290-8419AA2E1700}"/>
    <hyperlink ref="B18" r:id="rId14" display="https://www.worldometers.info/coronavirus/usa/alabama/" xr:uid="{8ED0B355-97D8-4D5F-A805-93C141FA055A}"/>
    <hyperlink ref="B19" r:id="rId15" display="https://www.worldometers.info/coronavirus/usa/ohio/" xr:uid="{D2FF314D-DB53-4ABC-875D-26CAEFB32EF7}"/>
    <hyperlink ref="B20" r:id="rId16" display="https://www.worldometers.info/coronavirus/usa/virginia/" xr:uid="{5AC7342A-8AFF-4039-8BFC-2CAEBD22D3FD}"/>
    <hyperlink ref="B21" r:id="rId17" display="https://www.worldometers.info/coronavirus/usa/south-carolina/" xr:uid="{938A2F4C-44CF-4E8E-B7D6-6A396F1B2615}"/>
    <hyperlink ref="B22" r:id="rId18" display="https://www.worldometers.info/coronavirus/usa/michigan/" xr:uid="{01C8293F-4A7D-4EF5-BE43-4AFA495D3781}"/>
    <hyperlink ref="B23" r:id="rId19" display="https://www.worldometers.info/coronavirus/usa/maryland/" xr:uid="{E8D5791B-B423-4C07-BEB0-732DF346708B}"/>
    <hyperlink ref="B24" r:id="rId20" display="https://www.worldometers.info/coronavirus/usa/indiana/" xr:uid="{075653F0-A479-4336-B1AF-2B3BDCBD0815}"/>
    <hyperlink ref="B25" r:id="rId21" display="https://www.worldometers.info/coronavirus/usa/mississippi/" xr:uid="{A1272D7D-133F-4294-A31F-8A57CDA60CC3}"/>
    <hyperlink ref="B26" r:id="rId22" display="https://www.worldometers.info/coronavirus/usa/missouri/" xr:uid="{5E56BEEB-7075-48CD-8349-14793372F639}"/>
    <hyperlink ref="B27" r:id="rId23" display="https://www.worldometers.info/coronavirus/usa/washington/" xr:uid="{E1EC0001-7275-48AF-B001-F4161AC2427C}"/>
    <hyperlink ref="B28" r:id="rId24" display="https://www.worldometers.info/coronavirus/usa/wisconsin/" xr:uid="{D0A54202-78A8-4354-923B-6CD8E29846C7}"/>
    <hyperlink ref="B29" r:id="rId25" display="https://www.worldometers.info/coronavirus/usa/minnesota/" xr:uid="{294A9666-318E-4136-A8D7-6527523E5996}"/>
    <hyperlink ref="B30" r:id="rId26" display="https://www.worldometers.info/coronavirus/usa/nevada/" xr:uid="{B1E98541-87F2-46CD-BFC1-02536192AB06}"/>
    <hyperlink ref="B31" r:id="rId27" display="https://www.worldometers.info/coronavirus/usa/iowa/" xr:uid="{27244CEA-DD84-489B-A7CB-108C48B9C287}"/>
    <hyperlink ref="B32" r:id="rId28" display="https://www.worldometers.info/coronavirus/usa/arkansas/" xr:uid="{08A93687-D193-48C4-9226-138AFFD5A7C8}"/>
    <hyperlink ref="B33" r:id="rId29" display="https://www.worldometers.info/coronavirus/usa/colorado/" xr:uid="{CA620DA8-55F4-4D21-B1BD-93D21D8800D0}"/>
    <hyperlink ref="B34" r:id="rId30" display="https://www.worldometers.info/coronavirus/usa/oklahoma/" xr:uid="{6308D2BB-877B-4056-B078-DA4180C60E28}"/>
    <hyperlink ref="B35" r:id="rId31" display="https://www.worldometers.info/coronavirus/usa/connecticut/" xr:uid="{68EEE440-E646-4E3A-A088-86964D0A750C}"/>
    <hyperlink ref="B36" r:id="rId32" display="https://www.worldometers.info/coronavirus/usa/utah/" xr:uid="{F344DB65-9DAC-4E10-89D8-50FF44D56C9B}"/>
    <hyperlink ref="B37" r:id="rId33" display="https://www.worldometers.info/coronavirus/usa/kentucky/" xr:uid="{2E09149D-5E90-484A-AFB0-0F8AB202224E}"/>
    <hyperlink ref="B38" r:id="rId34" display="https://www.worldometers.info/coronavirus/usa/kansas/" xr:uid="{1A405D4C-BB80-4B89-B2B9-16649B9182C9}"/>
    <hyperlink ref="B39" r:id="rId35" display="https://www.worldometers.info/coronavirus/usa/nebraska/" xr:uid="{114CADF5-65D3-43D4-869C-32AE73A253D8}"/>
    <hyperlink ref="B40" r:id="rId36" display="https://www.worldometers.info/coronavirus/usa/idaho/" xr:uid="{CA6921D5-3E25-48E4-8D76-DACEF562093C}"/>
    <hyperlink ref="B41" r:id="rId37" display="https://www.worldometers.info/coronavirus/usa/oregon/" xr:uid="{445F06C6-0A30-456F-9D04-A0805F710DFC}"/>
    <hyperlink ref="B42" r:id="rId38" display="https://www.worldometers.info/coronavirus/usa/new-mexico/" xr:uid="{58541A93-3920-4F11-9F6A-20BA954318D3}"/>
    <hyperlink ref="B43" r:id="rId39" display="https://www.worldometers.info/coronavirus/usa/rhode-island/" xr:uid="{F35146DC-05B5-4226-9886-3617D90633AE}"/>
    <hyperlink ref="B44" r:id="rId40" display="https://www.worldometers.info/coronavirus/usa/delaware/" xr:uid="{6D52E650-5CD9-48F4-BA70-33BB8D53B49B}"/>
    <hyperlink ref="B45" r:id="rId41" display="https://www.worldometers.info/coronavirus/usa/district-of-columbia/" xr:uid="{EBC608CB-906C-4076-902D-E9065BEC0047}"/>
    <hyperlink ref="B46" r:id="rId42" display="https://www.worldometers.info/coronavirus/usa/south-dakota/" xr:uid="{79CFFE27-F6F0-46AE-89A3-FABEC3ABE24B}"/>
    <hyperlink ref="B47" r:id="rId43" display="https://www.worldometers.info/coronavirus/usa/north-dakota/" xr:uid="{F1E426C1-10CC-4752-902A-387BD627DB8D}"/>
    <hyperlink ref="B48" r:id="rId44" display="https://www.worldometers.info/coronavirus/usa/west-virginia/" xr:uid="{4AC19AD1-717C-4DD6-B448-50F2EC012BCF}"/>
    <hyperlink ref="B49" r:id="rId45" display="https://www.worldometers.info/coronavirus/usa/new-hampshire/" xr:uid="{D77F5118-DC45-4A08-9894-351D6D0F7A53}"/>
    <hyperlink ref="B50" r:id="rId46" display="https://www.worldometers.info/coronavirus/usa/hawaii/" xr:uid="{4922708F-4935-43F7-8C6C-948927FDD8D6}"/>
    <hyperlink ref="B51" r:id="rId47" display="https://www.worldometers.info/coronavirus/usa/montana/" xr:uid="{31560880-1348-427B-8DE5-8CE0BE5B20C5}"/>
    <hyperlink ref="B52" r:id="rId48" display="https://www.worldometers.info/coronavirus/usa/alaska/" xr:uid="{E3C98B07-6E36-4BAE-B224-D9663A580E65}"/>
    <hyperlink ref="B53" r:id="rId49" display="https://www.worldometers.info/coronavirus/usa/maine/" xr:uid="{9394BD45-35DE-4664-8228-F4536638CB4D}"/>
    <hyperlink ref="B54" r:id="rId50" display="https://www.worldometers.info/coronavirus/usa/wyoming/" xr:uid="{E7513E31-BDDC-4DEF-98D0-0E3BCC976735}"/>
    <hyperlink ref="B55" r:id="rId51" display="https://www.worldometers.info/coronavirus/usa/vermont/" xr:uid="{A4CFBA06-8E51-4779-AF98-CCE5DD42CB7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116710</v>
      </c>
      <c r="C2" s="2"/>
      <c r="D2" s="1">
        <v>2024</v>
      </c>
      <c r="E2" s="2"/>
      <c r="F2" s="1">
        <v>44684</v>
      </c>
      <c r="G2" s="1">
        <v>70002</v>
      </c>
      <c r="H2" s="1">
        <v>23803</v>
      </c>
      <c r="I2" s="2">
        <v>413</v>
      </c>
      <c r="J2" s="1">
        <v>916364</v>
      </c>
      <c r="K2" s="1">
        <v>186892</v>
      </c>
      <c r="L2" s="1">
        <v>4903185</v>
      </c>
      <c r="M2" s="46"/>
      <c r="N2" s="37">
        <f>IFERROR(B2/J2,0)</f>
        <v>0.1273620526341061</v>
      </c>
      <c r="O2" s="38">
        <f>IFERROR(I2/H2,0)</f>
        <v>1.7350754106625215E-2</v>
      </c>
      <c r="P2" s="36">
        <f>D2*250</f>
        <v>506000</v>
      </c>
      <c r="Q2" s="39">
        <f>ABS(P2-B2)/B2</f>
        <v>3.3355325164938736</v>
      </c>
    </row>
    <row r="3" spans="1:17" ht="15" thickBot="1" x14ac:dyDescent="0.35">
      <c r="A3" s="41" t="s">
        <v>52</v>
      </c>
      <c r="B3" s="1">
        <v>4810</v>
      </c>
      <c r="C3" s="2"/>
      <c r="D3" s="2">
        <v>32</v>
      </c>
      <c r="E3" s="2"/>
      <c r="F3" s="1">
        <v>1674</v>
      </c>
      <c r="G3" s="1">
        <v>3104</v>
      </c>
      <c r="H3" s="1">
        <v>6575</v>
      </c>
      <c r="I3" s="2">
        <v>44</v>
      </c>
      <c r="J3" s="1">
        <v>330503</v>
      </c>
      <c r="K3" s="1">
        <v>451788</v>
      </c>
      <c r="L3" s="1">
        <v>731545</v>
      </c>
      <c r="M3" s="48"/>
      <c r="N3" s="37">
        <f>IFERROR(B3/J3,0)</f>
        <v>1.4553574400232373E-2</v>
      </c>
      <c r="O3" s="38">
        <f>IFERROR(I3/H3,0)</f>
        <v>6.6920152091254756E-3</v>
      </c>
      <c r="P3" s="36">
        <f>D3*250</f>
        <v>8000</v>
      </c>
      <c r="Q3" s="39">
        <f>ABS(P3-B3)/B3</f>
        <v>0.66320166320166318</v>
      </c>
    </row>
    <row r="4" spans="1:17" ht="15" thickBot="1" x14ac:dyDescent="0.35">
      <c r="A4" s="41" t="s">
        <v>33</v>
      </c>
      <c r="B4" s="1">
        <v>198414</v>
      </c>
      <c r="C4" s="2"/>
      <c r="D4" s="1">
        <v>4771</v>
      </c>
      <c r="E4" s="2"/>
      <c r="F4" s="1">
        <v>29341</v>
      </c>
      <c r="G4" s="1">
        <v>164302</v>
      </c>
      <c r="H4" s="1">
        <v>27259</v>
      </c>
      <c r="I4" s="2">
        <v>655</v>
      </c>
      <c r="J4" s="1">
        <v>1416368</v>
      </c>
      <c r="K4" s="1">
        <v>194590</v>
      </c>
      <c r="L4" s="1">
        <v>7278717</v>
      </c>
      <c r="M4" s="46"/>
      <c r="N4" s="37">
        <f>IFERROR(B4/J4,0)</f>
        <v>0.14008647470149002</v>
      </c>
      <c r="O4" s="38">
        <f>IFERROR(I4/H4,0)</f>
        <v>2.4028761143108698E-2</v>
      </c>
      <c r="P4" s="36">
        <f>D4*250</f>
        <v>1192750</v>
      </c>
      <c r="Q4" s="39">
        <f>ABS(P4-B4)/B4</f>
        <v>5.0114205650810932</v>
      </c>
    </row>
    <row r="5" spans="1:17" ht="12.5" customHeight="1" thickBot="1" x14ac:dyDescent="0.35">
      <c r="A5" s="41" t="s">
        <v>34</v>
      </c>
      <c r="B5" s="1">
        <v>56894</v>
      </c>
      <c r="C5" s="2"/>
      <c r="D5" s="2">
        <v>696</v>
      </c>
      <c r="E5" s="2"/>
      <c r="F5" s="1">
        <v>50689</v>
      </c>
      <c r="G5" s="1">
        <v>5509</v>
      </c>
      <c r="H5" s="1">
        <v>18853</v>
      </c>
      <c r="I5" s="2">
        <v>231</v>
      </c>
      <c r="J5" s="1">
        <v>673704</v>
      </c>
      <c r="K5" s="1">
        <v>223243</v>
      </c>
      <c r="L5" s="1">
        <v>3017804</v>
      </c>
      <c r="M5" s="46"/>
      <c r="N5" s="37">
        <f>IFERROR(B5/J5,0)</f>
        <v>8.4449550544452759E-2</v>
      </c>
      <c r="O5" s="38">
        <f>IFERROR(I5/H5,0)</f>
        <v>1.2252691879276507E-2</v>
      </c>
      <c r="P5" s="36">
        <f>D5*250</f>
        <v>174000</v>
      </c>
      <c r="Q5" s="39">
        <f>ABS(P5-B5)/B5</f>
        <v>2.0583189791542167</v>
      </c>
    </row>
    <row r="6" spans="1:17" ht="15" thickBot="1" x14ac:dyDescent="0.35">
      <c r="A6" s="41" t="s">
        <v>10</v>
      </c>
      <c r="B6" s="1">
        <v>676223</v>
      </c>
      <c r="C6" s="2"/>
      <c r="D6" s="1">
        <v>12257</v>
      </c>
      <c r="E6" s="2"/>
      <c r="F6" s="1">
        <v>287431</v>
      </c>
      <c r="G6" s="1">
        <v>376535</v>
      </c>
      <c r="H6" s="1">
        <v>17114</v>
      </c>
      <c r="I6" s="2">
        <v>310</v>
      </c>
      <c r="J6" s="1">
        <v>10652487</v>
      </c>
      <c r="K6" s="1">
        <v>269600</v>
      </c>
      <c r="L6" s="1">
        <v>39512223</v>
      </c>
      <c r="M6" s="46"/>
      <c r="N6" s="37">
        <f>IFERROR(B6/J6,0)</f>
        <v>6.3480293381254535E-2</v>
      </c>
      <c r="O6" s="38">
        <f>IFERROR(I6/H6,0)</f>
        <v>1.8113824938646723E-2</v>
      </c>
      <c r="P6" s="36">
        <f>D6*250</f>
        <v>3064250</v>
      </c>
      <c r="Q6" s="39">
        <f>ABS(P6-B6)/B6</f>
        <v>3.5314193690542912</v>
      </c>
    </row>
    <row r="7" spans="1:17" ht="15" thickBot="1" x14ac:dyDescent="0.35">
      <c r="A7" s="41" t="s">
        <v>18</v>
      </c>
      <c r="B7" s="1">
        <v>55341</v>
      </c>
      <c r="C7" s="2"/>
      <c r="D7" s="1">
        <v>1919</v>
      </c>
      <c r="E7" s="2"/>
      <c r="F7" s="1">
        <v>22992</v>
      </c>
      <c r="G7" s="1">
        <v>30430</v>
      </c>
      <c r="H7" s="1">
        <v>9610</v>
      </c>
      <c r="I7" s="2">
        <v>333</v>
      </c>
      <c r="J7" s="1">
        <v>673913</v>
      </c>
      <c r="K7" s="1">
        <v>117024</v>
      </c>
      <c r="L7" s="1">
        <v>5758736</v>
      </c>
      <c r="M7" s="46"/>
      <c r="N7" s="37">
        <f>IFERROR(B7/J7,0)</f>
        <v>8.2118908523800549E-2</v>
      </c>
      <c r="O7" s="38">
        <f>IFERROR(I7/H7,0)</f>
        <v>3.4651404786680544E-2</v>
      </c>
      <c r="P7" s="36">
        <f>D7*250</f>
        <v>479750</v>
      </c>
      <c r="Q7" s="39">
        <f>ABS(P7-B7)/B7</f>
        <v>7.6689795992121574</v>
      </c>
    </row>
    <row r="8" spans="1:17" ht="15" thickBot="1" x14ac:dyDescent="0.35">
      <c r="A8" s="41" t="s">
        <v>23</v>
      </c>
      <c r="B8" s="1">
        <v>52011</v>
      </c>
      <c r="C8" s="2"/>
      <c r="D8" s="1">
        <v>4460</v>
      </c>
      <c r="E8" s="2"/>
      <c r="F8" s="1">
        <v>35491</v>
      </c>
      <c r="G8" s="1">
        <v>12060</v>
      </c>
      <c r="H8" s="1">
        <v>14588</v>
      </c>
      <c r="I8" s="1">
        <v>1251</v>
      </c>
      <c r="J8" s="1">
        <v>1075645</v>
      </c>
      <c r="K8" s="1">
        <v>301699</v>
      </c>
      <c r="L8" s="1">
        <v>3565287</v>
      </c>
      <c r="M8" s="46"/>
      <c r="N8" s="37">
        <f>IFERROR(B8/J8,0)</f>
        <v>4.8353313593239404E-2</v>
      </c>
      <c r="O8" s="38">
        <f>IFERROR(I8/H8,0)</f>
        <v>8.575541540992597E-2</v>
      </c>
      <c r="P8" s="36">
        <f>D8*250</f>
        <v>1115000</v>
      </c>
      <c r="Q8" s="39">
        <f>ABS(P8-B8)/B8</f>
        <v>20.437772778835246</v>
      </c>
    </row>
    <row r="9" spans="1:17" ht="15" thickBot="1" x14ac:dyDescent="0.35">
      <c r="A9" s="41" t="s">
        <v>43</v>
      </c>
      <c r="B9" s="1">
        <v>16942</v>
      </c>
      <c r="C9" s="2"/>
      <c r="D9" s="2">
        <v>604</v>
      </c>
      <c r="E9" s="2"/>
      <c r="F9" s="1">
        <v>8972</v>
      </c>
      <c r="G9" s="1">
        <v>7366</v>
      </c>
      <c r="H9" s="1">
        <v>17398</v>
      </c>
      <c r="I9" s="2">
        <v>620</v>
      </c>
      <c r="J9" s="1">
        <v>222489</v>
      </c>
      <c r="K9" s="1">
        <v>228483</v>
      </c>
      <c r="L9" s="1">
        <v>973764</v>
      </c>
      <c r="M9" s="46"/>
      <c r="N9" s="37">
        <f>IFERROR(B9/J9,0)</f>
        <v>7.6147584824418288E-2</v>
      </c>
      <c r="O9" s="38">
        <f>IFERROR(I9/H9,0)</f>
        <v>3.5636280032187606E-2</v>
      </c>
      <c r="P9" s="36">
        <f>D9*250</f>
        <v>151000</v>
      </c>
      <c r="Q9" s="39">
        <f>ABS(P9-B9)/B9</f>
        <v>7.9127611852201625</v>
      </c>
    </row>
    <row r="10" spans="1:17" ht="15" thickBot="1" x14ac:dyDescent="0.35">
      <c r="A10" s="41" t="s">
        <v>63</v>
      </c>
      <c r="B10" s="1">
        <v>13639</v>
      </c>
      <c r="C10" s="2"/>
      <c r="D10" s="2">
        <v>604</v>
      </c>
      <c r="E10" s="2"/>
      <c r="F10" s="1">
        <v>10835</v>
      </c>
      <c r="G10" s="1">
        <v>2200</v>
      </c>
      <c r="H10" s="1">
        <v>19326</v>
      </c>
      <c r="I10" s="2">
        <v>856</v>
      </c>
      <c r="J10" s="1">
        <v>269401</v>
      </c>
      <c r="K10" s="1">
        <v>381724</v>
      </c>
      <c r="L10" s="1">
        <v>705749</v>
      </c>
      <c r="M10" s="46"/>
      <c r="N10" s="37">
        <f>IFERROR(B10/J10,0)</f>
        <v>5.0627132044795679E-2</v>
      </c>
      <c r="O10" s="38">
        <f>IFERROR(I10/H10,0)</f>
        <v>4.4292662734140537E-2</v>
      </c>
      <c r="P10" s="36">
        <f>D10*250</f>
        <v>151000</v>
      </c>
      <c r="Q10" s="39">
        <f>ABS(P10-B10)/B10</f>
        <v>10.071192902705477</v>
      </c>
    </row>
    <row r="11" spans="1:17" ht="15" thickBot="1" x14ac:dyDescent="0.35">
      <c r="A11" s="41" t="s">
        <v>13</v>
      </c>
      <c r="B11" s="1">
        <v>602829</v>
      </c>
      <c r="C11" s="2"/>
      <c r="D11" s="1">
        <v>10399</v>
      </c>
      <c r="E11" s="2"/>
      <c r="F11" s="1">
        <v>63817</v>
      </c>
      <c r="G11" s="1">
        <v>528613</v>
      </c>
      <c r="H11" s="1">
        <v>28068</v>
      </c>
      <c r="I11" s="2">
        <v>484</v>
      </c>
      <c r="J11" s="1">
        <v>4453929</v>
      </c>
      <c r="K11" s="1">
        <v>207374</v>
      </c>
      <c r="L11" s="1">
        <v>21477737</v>
      </c>
      <c r="M11" s="46"/>
      <c r="N11" s="37">
        <f>IFERROR(B11/J11,0)</f>
        <v>0.1353476896466019</v>
      </c>
      <c r="O11" s="38">
        <f>IFERROR(I11/H11,0)</f>
        <v>1.7243836397320793E-2</v>
      </c>
      <c r="P11" s="36">
        <f>D11*250</f>
        <v>2599750</v>
      </c>
      <c r="Q11" s="39">
        <f>ABS(P11-B11)/B11</f>
        <v>3.3125828385827489</v>
      </c>
    </row>
    <row r="12" spans="1:17" ht="15" thickBot="1" x14ac:dyDescent="0.35">
      <c r="A12" s="41" t="s">
        <v>16</v>
      </c>
      <c r="B12" s="1">
        <v>256253</v>
      </c>
      <c r="C12" s="2"/>
      <c r="D12" s="1">
        <v>5156</v>
      </c>
      <c r="E12" s="2"/>
      <c r="F12" s="1">
        <v>44420</v>
      </c>
      <c r="G12" s="1">
        <v>206677</v>
      </c>
      <c r="H12" s="1">
        <v>24135</v>
      </c>
      <c r="I12" s="2">
        <v>486</v>
      </c>
      <c r="J12" s="1">
        <v>2474396</v>
      </c>
      <c r="K12" s="1">
        <v>233051</v>
      </c>
      <c r="L12" s="1">
        <v>10617423</v>
      </c>
      <c r="M12" s="46"/>
      <c r="N12" s="37">
        <f>IFERROR(B12/J12,0)</f>
        <v>0.10356183892958119</v>
      </c>
      <c r="O12" s="38">
        <f>IFERROR(I12/H12,0)</f>
        <v>2.0136730888750776E-2</v>
      </c>
      <c r="P12" s="36">
        <f>D12*250</f>
        <v>1289000</v>
      </c>
      <c r="Q12" s="39">
        <f>ABS(P12-B12)/B12</f>
        <v>4.0301850124681469</v>
      </c>
    </row>
    <row r="13" spans="1:17" ht="13.5" thickBot="1" x14ac:dyDescent="0.35">
      <c r="A13" s="44" t="s">
        <v>64</v>
      </c>
      <c r="B13" s="2">
        <v>984</v>
      </c>
      <c r="C13" s="43">
        <v>77</v>
      </c>
      <c r="D13" s="2">
        <v>7</v>
      </c>
      <c r="E13" s="2"/>
      <c r="F13" s="2">
        <v>428</v>
      </c>
      <c r="G13" s="2">
        <v>549</v>
      </c>
      <c r="H13" s="2"/>
      <c r="I13" s="2"/>
      <c r="J13" s="1">
        <v>33619</v>
      </c>
      <c r="K13" s="2"/>
      <c r="L13" s="2"/>
      <c r="M13" s="46"/>
      <c r="N13" s="37">
        <f>IFERROR(B13/J13,0)</f>
        <v>2.9269163270769505E-2</v>
      </c>
      <c r="O13" s="38">
        <f>IFERROR(I13/H13,0)</f>
        <v>0</v>
      </c>
      <c r="P13" s="36">
        <f>D13*250</f>
        <v>1750</v>
      </c>
      <c r="Q13" s="39">
        <f>ABS(P13-B13)/B13</f>
        <v>0.77845528455284552</v>
      </c>
    </row>
    <row r="14" spans="1:17" ht="15" thickBot="1" x14ac:dyDescent="0.35">
      <c r="A14" s="41" t="s">
        <v>47</v>
      </c>
      <c r="B14" s="1">
        <v>6769</v>
      </c>
      <c r="C14" s="2"/>
      <c r="D14" s="2">
        <v>49</v>
      </c>
      <c r="E14" s="2"/>
      <c r="F14" s="1">
        <v>2172</v>
      </c>
      <c r="G14" s="1">
        <v>4548</v>
      </c>
      <c r="H14" s="1">
        <v>4781</v>
      </c>
      <c r="I14" s="2">
        <v>35</v>
      </c>
      <c r="J14" s="1">
        <v>235366</v>
      </c>
      <c r="K14" s="1">
        <v>166234</v>
      </c>
      <c r="L14" s="1">
        <v>1415872</v>
      </c>
      <c r="M14" s="46"/>
      <c r="N14" s="37">
        <f>IFERROR(B14/J14,0)</f>
        <v>2.8759463983752964E-2</v>
      </c>
      <c r="O14" s="38">
        <f>IFERROR(I14/H14,0)</f>
        <v>7.320644216691069E-3</v>
      </c>
      <c r="P14" s="36">
        <f>D14*250</f>
        <v>12250</v>
      </c>
      <c r="Q14" s="39">
        <f>ABS(P14-B14)/B14</f>
        <v>0.80972078593588415</v>
      </c>
    </row>
    <row r="15" spans="1:17" ht="15" thickBot="1" x14ac:dyDescent="0.35">
      <c r="A15" s="41" t="s">
        <v>49</v>
      </c>
      <c r="B15" s="1">
        <v>30070</v>
      </c>
      <c r="C15" s="2"/>
      <c r="D15" s="2">
        <v>314</v>
      </c>
      <c r="E15" s="2"/>
      <c r="F15" s="1">
        <v>13081</v>
      </c>
      <c r="G15" s="1">
        <v>16675</v>
      </c>
      <c r="H15" s="1">
        <v>16826</v>
      </c>
      <c r="I15" s="2">
        <v>176</v>
      </c>
      <c r="J15" s="1">
        <v>238014</v>
      </c>
      <c r="K15" s="1">
        <v>133187</v>
      </c>
      <c r="L15" s="1">
        <v>1787065</v>
      </c>
      <c r="M15" s="46"/>
      <c r="N15" s="37">
        <f>IFERROR(B15/J15,0)</f>
        <v>0.12633710622064248</v>
      </c>
      <c r="O15" s="38">
        <f>IFERROR(I15/H15,0)</f>
        <v>1.0460002377273268E-2</v>
      </c>
      <c r="P15" s="36">
        <f>D15*250</f>
        <v>78500</v>
      </c>
      <c r="Q15" s="39">
        <f>ABS(P15-B15)/B15</f>
        <v>1.610575324243432</v>
      </c>
    </row>
    <row r="16" spans="1:17" ht="15" thickBot="1" x14ac:dyDescent="0.35">
      <c r="A16" s="41" t="s">
        <v>12</v>
      </c>
      <c r="B16" s="1">
        <v>223207</v>
      </c>
      <c r="C16" s="2"/>
      <c r="D16" s="1">
        <v>8097</v>
      </c>
      <c r="E16" s="2"/>
      <c r="F16" s="1">
        <v>149872</v>
      </c>
      <c r="G16" s="1">
        <v>65238</v>
      </c>
      <c r="H16" s="1">
        <v>17614</v>
      </c>
      <c r="I16" s="2">
        <v>639</v>
      </c>
      <c r="J16" s="1">
        <v>3740191</v>
      </c>
      <c r="K16" s="1">
        <v>295158</v>
      </c>
      <c r="L16" s="1">
        <v>12671821</v>
      </c>
      <c r="M16" s="46"/>
      <c r="N16" s="37">
        <f>IFERROR(B16/J16,0)</f>
        <v>5.9677968317660784E-2</v>
      </c>
      <c r="O16" s="38">
        <f>IFERROR(I16/H16,0)</f>
        <v>3.627796071306915E-2</v>
      </c>
      <c r="P16" s="36">
        <f>D16*250</f>
        <v>2024250</v>
      </c>
      <c r="Q16" s="39">
        <f>ABS(P16-B16)/B16</f>
        <v>8.0689360100713685</v>
      </c>
    </row>
    <row r="17" spans="1:17" ht="15" thickBot="1" x14ac:dyDescent="0.35">
      <c r="A17" s="41" t="s">
        <v>27</v>
      </c>
      <c r="B17" s="1">
        <v>87592</v>
      </c>
      <c r="C17" s="2"/>
      <c r="D17" s="1">
        <v>3225</v>
      </c>
      <c r="E17" s="2"/>
      <c r="F17" s="1">
        <v>64131</v>
      </c>
      <c r="G17" s="1">
        <v>20236</v>
      </c>
      <c r="H17" s="1">
        <v>13011</v>
      </c>
      <c r="I17" s="2">
        <v>479</v>
      </c>
      <c r="J17" s="1">
        <v>1310589</v>
      </c>
      <c r="K17" s="1">
        <v>194674</v>
      </c>
      <c r="L17" s="1">
        <v>6732219</v>
      </c>
      <c r="M17" s="46"/>
      <c r="N17" s="37">
        <f>IFERROR(B17/J17,0)</f>
        <v>6.6834072314051168E-2</v>
      </c>
      <c r="O17" s="38">
        <f>IFERROR(I17/H17,0)</f>
        <v>3.6815002690031511E-2</v>
      </c>
      <c r="P17" s="36">
        <f>D17*250</f>
        <v>806250</v>
      </c>
      <c r="Q17" s="39">
        <f>ABS(P17-B17)/B17</f>
        <v>8.2046077267330357</v>
      </c>
    </row>
    <row r="18" spans="1:17" ht="15" thickBot="1" x14ac:dyDescent="0.35">
      <c r="A18" s="41" t="s">
        <v>41</v>
      </c>
      <c r="B18" s="1">
        <v>56948</v>
      </c>
      <c r="C18" s="43">
        <v>281</v>
      </c>
      <c r="D18" s="1">
        <v>1047</v>
      </c>
      <c r="E18" s="42">
        <v>3</v>
      </c>
      <c r="F18" s="1">
        <v>44301</v>
      </c>
      <c r="G18" s="1">
        <v>11600</v>
      </c>
      <c r="H18" s="1">
        <v>18050</v>
      </c>
      <c r="I18" s="2">
        <v>332</v>
      </c>
      <c r="J18" s="1">
        <v>600686</v>
      </c>
      <c r="K18" s="1">
        <v>190388</v>
      </c>
      <c r="L18" s="1">
        <v>3155070</v>
      </c>
      <c r="M18" s="46"/>
      <c r="N18" s="37">
        <f>IFERROR(B18/J18,0)</f>
        <v>9.4804939685626102E-2</v>
      </c>
      <c r="O18" s="38">
        <f>IFERROR(I18/H18,0)</f>
        <v>1.8393351800554018E-2</v>
      </c>
      <c r="P18" s="36">
        <f>D18*250</f>
        <v>261750</v>
      </c>
      <c r="Q18" s="39">
        <f>ABS(P18-B18)/B18</f>
        <v>3.5962983774671629</v>
      </c>
    </row>
    <row r="19" spans="1:17" ht="15" thickBot="1" x14ac:dyDescent="0.35">
      <c r="A19" s="41" t="s">
        <v>45</v>
      </c>
      <c r="B19" s="1">
        <v>38806</v>
      </c>
      <c r="C19" s="2"/>
      <c r="D19" s="2">
        <v>430</v>
      </c>
      <c r="E19" s="2"/>
      <c r="F19" s="1">
        <v>24684</v>
      </c>
      <c r="G19" s="1">
        <v>13692</v>
      </c>
      <c r="H19" s="1">
        <v>13320</v>
      </c>
      <c r="I19" s="2">
        <v>148</v>
      </c>
      <c r="J19" s="1">
        <v>386957</v>
      </c>
      <c r="K19" s="1">
        <v>132824</v>
      </c>
      <c r="L19" s="1">
        <v>2913314</v>
      </c>
      <c r="M19" s="46"/>
      <c r="N19" s="37">
        <f>IFERROR(B19/J19,0)</f>
        <v>0.10028504459151792</v>
      </c>
      <c r="O19" s="38">
        <f>IFERROR(I19/H19,0)</f>
        <v>1.1111111111111112E-2</v>
      </c>
      <c r="P19" s="36">
        <f>D19*250</f>
        <v>107500</v>
      </c>
      <c r="Q19" s="39">
        <f>ABS(P19-B19)/B19</f>
        <v>1.7701901767767871</v>
      </c>
    </row>
    <row r="20" spans="1:17" ht="15" thickBot="1" x14ac:dyDescent="0.35">
      <c r="A20" s="41" t="s">
        <v>38</v>
      </c>
      <c r="B20" s="1">
        <v>43899</v>
      </c>
      <c r="C20" s="2"/>
      <c r="D20" s="2">
        <v>885</v>
      </c>
      <c r="E20" s="2"/>
      <c r="F20" s="1">
        <v>9544</v>
      </c>
      <c r="G20" s="1">
        <v>33470</v>
      </c>
      <c r="H20" s="1">
        <v>9826</v>
      </c>
      <c r="I20" s="2">
        <v>198</v>
      </c>
      <c r="J20" s="1">
        <v>822904</v>
      </c>
      <c r="K20" s="1">
        <v>184191</v>
      </c>
      <c r="L20" s="1">
        <v>4467673</v>
      </c>
      <c r="M20" s="47"/>
      <c r="N20" s="37">
        <f>IFERROR(B20/J20,0)</f>
        <v>5.3346441383199016E-2</v>
      </c>
      <c r="O20" s="38">
        <f>IFERROR(I20/H20,0)</f>
        <v>2.0150620801954001E-2</v>
      </c>
      <c r="P20" s="36">
        <f>D20*250</f>
        <v>221250</v>
      </c>
      <c r="Q20" s="39">
        <f>ABS(P20-B20)/B20</f>
        <v>4.0399781316203098</v>
      </c>
    </row>
    <row r="21" spans="1:17" ht="15" thickBot="1" x14ac:dyDescent="0.35">
      <c r="A21" s="41" t="s">
        <v>14</v>
      </c>
      <c r="B21" s="1">
        <v>143566</v>
      </c>
      <c r="C21" s="2"/>
      <c r="D21" s="1">
        <v>4764</v>
      </c>
      <c r="E21" s="2"/>
      <c r="F21" s="1">
        <v>118120</v>
      </c>
      <c r="G21" s="1">
        <v>20682</v>
      </c>
      <c r="H21" s="1">
        <v>30882</v>
      </c>
      <c r="I21" s="1">
        <v>1025</v>
      </c>
      <c r="J21" s="1">
        <v>1772481</v>
      </c>
      <c r="K21" s="1">
        <v>381278</v>
      </c>
      <c r="L21" s="1">
        <v>4648794</v>
      </c>
      <c r="M21" s="46"/>
      <c r="N21" s="37">
        <f>IFERROR(B21/J21,0)</f>
        <v>8.099720109834746E-2</v>
      </c>
      <c r="O21" s="38">
        <f>IFERROR(I21/H21,0)</f>
        <v>3.3190855514539215E-2</v>
      </c>
      <c r="P21" s="36">
        <f>D21*250</f>
        <v>1191000</v>
      </c>
      <c r="Q21" s="39">
        <f>ABS(P21-B21)/B21</f>
        <v>7.2958360614630209</v>
      </c>
    </row>
    <row r="22" spans="1:17" ht="15" thickBot="1" x14ac:dyDescent="0.35">
      <c r="A22" s="41" t="s">
        <v>39</v>
      </c>
      <c r="B22" s="1">
        <v>4356</v>
      </c>
      <c r="C22" s="2"/>
      <c r="D22" s="2">
        <v>131</v>
      </c>
      <c r="E22" s="2"/>
      <c r="F22" s="1">
        <v>3762</v>
      </c>
      <c r="G22" s="2">
        <v>463</v>
      </c>
      <c r="H22" s="1">
        <v>3241</v>
      </c>
      <c r="I22" s="2">
        <v>97</v>
      </c>
      <c r="J22" s="1">
        <v>243819</v>
      </c>
      <c r="K22" s="1">
        <v>181384</v>
      </c>
      <c r="L22" s="1">
        <v>1344212</v>
      </c>
      <c r="M22" s="46"/>
      <c r="N22" s="37">
        <f>IFERROR(B22/J22,0)</f>
        <v>1.7865711860027316E-2</v>
      </c>
      <c r="O22" s="38">
        <f>IFERROR(I22/H22,0)</f>
        <v>2.9929034248688677E-2</v>
      </c>
      <c r="P22" s="36">
        <f>D22*250</f>
        <v>32750</v>
      </c>
      <c r="Q22" s="39">
        <f>ABS(P22-B22)/B22</f>
        <v>6.5183654729109275</v>
      </c>
    </row>
    <row r="23" spans="1:17" ht="15" thickBot="1" x14ac:dyDescent="0.35">
      <c r="A23" s="41" t="s">
        <v>26</v>
      </c>
      <c r="B23" s="1">
        <v>104669</v>
      </c>
      <c r="C23" s="2"/>
      <c r="D23" s="1">
        <v>3694</v>
      </c>
      <c r="E23" s="2"/>
      <c r="F23" s="1">
        <v>6047</v>
      </c>
      <c r="G23" s="1">
        <v>94928</v>
      </c>
      <c r="H23" s="1">
        <v>17313</v>
      </c>
      <c r="I23" s="2">
        <v>611</v>
      </c>
      <c r="J23" s="1">
        <v>1794703</v>
      </c>
      <c r="K23" s="1">
        <v>296857</v>
      </c>
      <c r="L23" s="1">
        <v>6045680</v>
      </c>
      <c r="M23" s="46"/>
      <c r="N23" s="37">
        <f>IFERROR(B23/J23,0)</f>
        <v>5.8321070394377228E-2</v>
      </c>
      <c r="O23" s="38">
        <f>IFERROR(I23/H23,0)</f>
        <v>3.5291399526367472E-2</v>
      </c>
      <c r="P23" s="36">
        <f>D23*250</f>
        <v>923500</v>
      </c>
      <c r="Q23" s="39">
        <f>ABS(P23-B23)/B23</f>
        <v>7.823051715407618</v>
      </c>
    </row>
    <row r="24" spans="1:17" ht="15" thickBot="1" x14ac:dyDescent="0.35">
      <c r="A24" s="41" t="s">
        <v>17</v>
      </c>
      <c r="B24" s="1">
        <v>126022</v>
      </c>
      <c r="C24" s="2"/>
      <c r="D24" s="1">
        <v>8949</v>
      </c>
      <c r="E24" s="2"/>
      <c r="F24" s="1">
        <v>102205</v>
      </c>
      <c r="G24" s="1">
        <v>14868</v>
      </c>
      <c r="H24" s="1">
        <v>18284</v>
      </c>
      <c r="I24" s="1">
        <v>1298</v>
      </c>
      <c r="J24" s="1">
        <v>1768864</v>
      </c>
      <c r="K24" s="1">
        <v>256636</v>
      </c>
      <c r="L24" s="1">
        <v>6892503</v>
      </c>
      <c r="M24" s="46"/>
      <c r="N24" s="37">
        <f>IFERROR(B24/J24,0)</f>
        <v>7.1244595401342328E-2</v>
      </c>
      <c r="O24" s="38">
        <f>IFERROR(I24/H24,0)</f>
        <v>7.0991030409100847E-2</v>
      </c>
      <c r="P24" s="36">
        <f>D24*250</f>
        <v>2237250</v>
      </c>
      <c r="Q24" s="39">
        <f>ABS(P24-B24)/B24</f>
        <v>16.752852676516799</v>
      </c>
    </row>
    <row r="25" spans="1:17" ht="15" thickBot="1" x14ac:dyDescent="0.35">
      <c r="A25" s="41" t="s">
        <v>11</v>
      </c>
      <c r="B25" s="1">
        <v>107686</v>
      </c>
      <c r="C25" s="2"/>
      <c r="D25" s="1">
        <v>6663</v>
      </c>
      <c r="E25" s="2"/>
      <c r="F25" s="1">
        <v>72580</v>
      </c>
      <c r="G25" s="1">
        <v>28443</v>
      </c>
      <c r="H25" s="1">
        <v>10783</v>
      </c>
      <c r="I25" s="2">
        <v>667</v>
      </c>
      <c r="J25" s="1">
        <v>2833736</v>
      </c>
      <c r="K25" s="1">
        <v>283747</v>
      </c>
      <c r="L25" s="1">
        <v>9986857</v>
      </c>
      <c r="M25" s="46"/>
      <c r="N25" s="37">
        <f>IFERROR(B25/J25,0)</f>
        <v>3.8001422856610498E-2</v>
      </c>
      <c r="O25" s="38">
        <f>IFERROR(I25/H25,0)</f>
        <v>6.1856626170824443E-2</v>
      </c>
      <c r="P25" s="36">
        <f>D25*250</f>
        <v>1665750</v>
      </c>
      <c r="Q25" s="39">
        <f>ABS(P25-B25)/B25</f>
        <v>14.4685845885259</v>
      </c>
    </row>
    <row r="26" spans="1:17" ht="15" thickBot="1" x14ac:dyDescent="0.35">
      <c r="A26" s="41" t="s">
        <v>32</v>
      </c>
      <c r="B26" s="1">
        <v>70298</v>
      </c>
      <c r="C26" s="2"/>
      <c r="D26" s="1">
        <v>1817</v>
      </c>
      <c r="E26" s="2"/>
      <c r="F26" s="1">
        <v>63059</v>
      </c>
      <c r="G26" s="1">
        <v>5422</v>
      </c>
      <c r="H26" s="1">
        <v>12465</v>
      </c>
      <c r="I26" s="2">
        <v>322</v>
      </c>
      <c r="J26" s="1">
        <v>1386513</v>
      </c>
      <c r="K26" s="1">
        <v>245852</v>
      </c>
      <c r="L26" s="1">
        <v>5639632</v>
      </c>
      <c r="M26" s="46"/>
      <c r="N26" s="37">
        <f>IFERROR(B26/J26,0)</f>
        <v>5.0701291657561091E-2</v>
      </c>
      <c r="O26" s="38">
        <f>IFERROR(I26/H26,0)</f>
        <v>2.583233052547132E-2</v>
      </c>
      <c r="P26" s="36">
        <f>D26*250</f>
        <v>454250</v>
      </c>
      <c r="Q26" s="39">
        <f>ABS(P26-B26)/B26</f>
        <v>5.4617770064582203</v>
      </c>
    </row>
    <row r="27" spans="1:17" ht="15" thickBot="1" x14ac:dyDescent="0.35">
      <c r="A27" s="41" t="s">
        <v>30</v>
      </c>
      <c r="B27" s="1">
        <v>78405</v>
      </c>
      <c r="C27" s="2"/>
      <c r="D27" s="1">
        <v>2248</v>
      </c>
      <c r="E27" s="2"/>
      <c r="F27" s="1">
        <v>62707</v>
      </c>
      <c r="G27" s="1">
        <v>13450</v>
      </c>
      <c r="H27" s="1">
        <v>26344</v>
      </c>
      <c r="I27" s="2">
        <v>755</v>
      </c>
      <c r="J27" s="1">
        <v>586631</v>
      </c>
      <c r="K27" s="1">
        <v>197111</v>
      </c>
      <c r="L27" s="1">
        <v>2976149</v>
      </c>
      <c r="M27" s="46"/>
      <c r="N27" s="37">
        <f>IFERROR(B27/J27,0)</f>
        <v>0.13365301185924372</v>
      </c>
      <c r="O27" s="38">
        <f>IFERROR(I27/H27,0)</f>
        <v>2.8659277254782872E-2</v>
      </c>
      <c r="P27" s="36">
        <f>D27*250</f>
        <v>562000</v>
      </c>
      <c r="Q27" s="39">
        <f>ABS(P27-B27)/B27</f>
        <v>6.1679102098080483</v>
      </c>
    </row>
    <row r="28" spans="1:17" ht="15" thickBot="1" x14ac:dyDescent="0.35">
      <c r="A28" s="41" t="s">
        <v>35</v>
      </c>
      <c r="B28" s="1">
        <v>76839</v>
      </c>
      <c r="C28" s="2"/>
      <c r="D28" s="1">
        <v>1544</v>
      </c>
      <c r="E28" s="2"/>
      <c r="F28" s="1">
        <v>11711</v>
      </c>
      <c r="G28" s="1">
        <v>63584</v>
      </c>
      <c r="H28" s="1">
        <v>12520</v>
      </c>
      <c r="I28" s="2">
        <v>252</v>
      </c>
      <c r="J28" s="1">
        <v>986550</v>
      </c>
      <c r="K28" s="1">
        <v>160743</v>
      </c>
      <c r="L28" s="1">
        <v>6137428</v>
      </c>
      <c r="M28" s="46"/>
      <c r="N28" s="37">
        <f>IFERROR(B28/J28,0)</f>
        <v>7.78865744260301E-2</v>
      </c>
      <c r="O28" s="38">
        <f>IFERROR(I28/H28,0)</f>
        <v>2.0127795527156548E-2</v>
      </c>
      <c r="P28" s="36">
        <f>D28*250</f>
        <v>386000</v>
      </c>
      <c r="Q28" s="39">
        <f>ABS(P28-B28)/B28</f>
        <v>4.0234906753081114</v>
      </c>
    </row>
    <row r="29" spans="1:17" ht="15" thickBot="1" x14ac:dyDescent="0.35">
      <c r="A29" s="41" t="s">
        <v>51</v>
      </c>
      <c r="B29" s="1">
        <v>6489</v>
      </c>
      <c r="C29" s="2"/>
      <c r="D29" s="2">
        <v>91</v>
      </c>
      <c r="E29" s="2"/>
      <c r="F29" s="1">
        <v>4842</v>
      </c>
      <c r="G29" s="1">
        <v>1556</v>
      </c>
      <c r="H29" s="1">
        <v>6071</v>
      </c>
      <c r="I29" s="2">
        <v>85</v>
      </c>
      <c r="J29" s="1">
        <v>233673</v>
      </c>
      <c r="K29" s="1">
        <v>218636</v>
      </c>
      <c r="L29" s="1">
        <v>1068778</v>
      </c>
      <c r="M29" s="46"/>
      <c r="N29" s="37">
        <f>IFERROR(B29/J29,0)</f>
        <v>2.7769575432334929E-2</v>
      </c>
      <c r="O29" s="38">
        <f>IFERROR(I29/H29,0)</f>
        <v>1.4000988305056828E-2</v>
      </c>
      <c r="P29" s="36">
        <f>D29*250</f>
        <v>22750</v>
      </c>
      <c r="Q29" s="39">
        <f>ABS(P29-B29)/B29</f>
        <v>2.505933117583603</v>
      </c>
    </row>
    <row r="30" spans="1:17" ht="15" thickBot="1" x14ac:dyDescent="0.35">
      <c r="A30" s="41" t="s">
        <v>50</v>
      </c>
      <c r="B30" s="1">
        <v>32047</v>
      </c>
      <c r="C30" s="2"/>
      <c r="D30" s="2">
        <v>383</v>
      </c>
      <c r="E30" s="2"/>
      <c r="F30" s="1">
        <v>24326</v>
      </c>
      <c r="G30" s="1">
        <v>7338</v>
      </c>
      <c r="H30" s="1">
        <v>16567</v>
      </c>
      <c r="I30" s="2">
        <v>198</v>
      </c>
      <c r="J30" s="1">
        <v>340958</v>
      </c>
      <c r="K30" s="1">
        <v>176260</v>
      </c>
      <c r="L30" s="1">
        <v>1934408</v>
      </c>
      <c r="M30" s="46"/>
      <c r="N30" s="37">
        <f>IFERROR(B30/J30,0)</f>
        <v>9.3991048750872538E-2</v>
      </c>
      <c r="O30" s="38">
        <f>IFERROR(I30/H30,0)</f>
        <v>1.1951469789340254E-2</v>
      </c>
      <c r="P30" s="36">
        <f>D30*250</f>
        <v>95750</v>
      </c>
      <c r="Q30" s="39">
        <f>ABS(P30-B30)/B30</f>
        <v>1.9877991699691078</v>
      </c>
    </row>
    <row r="31" spans="1:17" ht="15" thickBot="1" x14ac:dyDescent="0.35">
      <c r="A31" s="41" t="s">
        <v>31</v>
      </c>
      <c r="B31" s="1">
        <v>66010</v>
      </c>
      <c r="C31" s="2"/>
      <c r="D31" s="1">
        <v>1200</v>
      </c>
      <c r="E31" s="2"/>
      <c r="F31" s="1">
        <v>26011</v>
      </c>
      <c r="G31" s="1">
        <v>38799</v>
      </c>
      <c r="H31" s="1">
        <v>21431</v>
      </c>
      <c r="I31" s="2">
        <v>390</v>
      </c>
      <c r="J31" s="1">
        <v>814793</v>
      </c>
      <c r="K31" s="1">
        <v>264530</v>
      </c>
      <c r="L31" s="1">
        <v>3080156</v>
      </c>
      <c r="M31" s="46"/>
      <c r="N31" s="37">
        <f>IFERROR(B31/J31,0)</f>
        <v>8.1014441704825649E-2</v>
      </c>
      <c r="O31" s="38">
        <f>IFERROR(I31/H31,0)</f>
        <v>1.8197937567075731E-2</v>
      </c>
      <c r="P31" s="36">
        <f>D31*250</f>
        <v>300000</v>
      </c>
      <c r="Q31" s="39">
        <f>ABS(P31-B31)/B31</f>
        <v>3.5447659445538555</v>
      </c>
    </row>
    <row r="32" spans="1:17" ht="15" thickBot="1" x14ac:dyDescent="0.35">
      <c r="A32" s="41" t="s">
        <v>42</v>
      </c>
      <c r="B32" s="1">
        <v>7134</v>
      </c>
      <c r="C32" s="2"/>
      <c r="D32" s="2">
        <v>429</v>
      </c>
      <c r="E32" s="2"/>
      <c r="F32" s="1">
        <v>6450</v>
      </c>
      <c r="G32" s="2">
        <v>255</v>
      </c>
      <c r="H32" s="1">
        <v>5247</v>
      </c>
      <c r="I32" s="2">
        <v>316</v>
      </c>
      <c r="J32" s="1">
        <v>227487</v>
      </c>
      <c r="K32" s="1">
        <v>167305</v>
      </c>
      <c r="L32" s="1">
        <v>1359711</v>
      </c>
      <c r="M32" s="46"/>
      <c r="N32" s="37">
        <f>IFERROR(B32/J32,0)</f>
        <v>3.1360033760170908E-2</v>
      </c>
      <c r="O32" s="38">
        <f>IFERROR(I32/H32,0)</f>
        <v>6.0224890413569661E-2</v>
      </c>
      <c r="P32" s="36">
        <f>D32*250</f>
        <v>107250</v>
      </c>
      <c r="Q32" s="39">
        <f>ABS(P32-B32)/B32</f>
        <v>14.033641715727502</v>
      </c>
    </row>
    <row r="33" spans="1:17" ht="15" thickBot="1" x14ac:dyDescent="0.35">
      <c r="A33" s="41" t="s">
        <v>8</v>
      </c>
      <c r="B33" s="1">
        <v>195541</v>
      </c>
      <c r="C33" s="2"/>
      <c r="D33" s="1">
        <v>16051</v>
      </c>
      <c r="E33" s="2"/>
      <c r="F33" s="1">
        <v>159843</v>
      </c>
      <c r="G33" s="1">
        <v>19647</v>
      </c>
      <c r="H33" s="1">
        <v>22015</v>
      </c>
      <c r="I33" s="1">
        <v>1807</v>
      </c>
      <c r="J33" s="1">
        <v>2676812</v>
      </c>
      <c r="K33" s="1">
        <v>301368</v>
      </c>
      <c r="L33" s="1">
        <v>8882190</v>
      </c>
      <c r="M33" s="46"/>
      <c r="N33" s="37">
        <f>IFERROR(B33/J33,0)</f>
        <v>7.3049956440721278E-2</v>
      </c>
      <c r="O33" s="38">
        <f>IFERROR(I33/H33,0)</f>
        <v>8.208039972745855E-2</v>
      </c>
      <c r="P33" s="36">
        <f>D33*250</f>
        <v>4012750</v>
      </c>
      <c r="Q33" s="39">
        <f>ABS(P33-B33)/B33</f>
        <v>19.521271753749854</v>
      </c>
    </row>
    <row r="34" spans="1:17" ht="15" thickBot="1" x14ac:dyDescent="0.35">
      <c r="A34" s="41" t="s">
        <v>44</v>
      </c>
      <c r="B34" s="1">
        <v>24469</v>
      </c>
      <c r="C34" s="2"/>
      <c r="D34" s="2">
        <v>747</v>
      </c>
      <c r="E34" s="2"/>
      <c r="F34" s="1">
        <v>11668</v>
      </c>
      <c r="G34" s="1">
        <v>12054</v>
      </c>
      <c r="H34" s="1">
        <v>11670</v>
      </c>
      <c r="I34" s="2">
        <v>356</v>
      </c>
      <c r="J34" s="1">
        <v>723801</v>
      </c>
      <c r="K34" s="1">
        <v>345188</v>
      </c>
      <c r="L34" s="1">
        <v>2096829</v>
      </c>
      <c r="M34" s="46"/>
      <c r="N34" s="37">
        <f>IFERROR(B34/J34,0)</f>
        <v>3.3806253376273313E-2</v>
      </c>
      <c r="O34" s="38">
        <f>IFERROR(I34/H34,0)</f>
        <v>3.0505569837189373E-2</v>
      </c>
      <c r="P34" s="36">
        <f>D34*250</f>
        <v>186750</v>
      </c>
      <c r="Q34" s="39">
        <f>ABS(P34-B34)/B34</f>
        <v>6.6321059299521847</v>
      </c>
    </row>
    <row r="35" spans="1:17" ht="15" thickBot="1" x14ac:dyDescent="0.35">
      <c r="A35" s="41" t="s">
        <v>7</v>
      </c>
      <c r="B35" s="1">
        <v>460991</v>
      </c>
      <c r="C35" s="2"/>
      <c r="D35" s="1">
        <v>32972</v>
      </c>
      <c r="E35" s="2"/>
      <c r="F35" s="2" t="s">
        <v>105</v>
      </c>
      <c r="G35" s="2" t="s">
        <v>105</v>
      </c>
      <c r="H35" s="1">
        <v>23697</v>
      </c>
      <c r="I35" s="1">
        <v>1695</v>
      </c>
      <c r="J35" s="1">
        <v>7683190</v>
      </c>
      <c r="K35" s="1">
        <v>394950</v>
      </c>
      <c r="L35" s="1">
        <v>19453561</v>
      </c>
      <c r="M35" s="46"/>
      <c r="N35" s="37">
        <f>IFERROR(B35/J35,0)</f>
        <v>5.9999947938291255E-2</v>
      </c>
      <c r="O35" s="38">
        <f>IFERROR(I35/H35,0)</f>
        <v>7.152804152424358E-2</v>
      </c>
      <c r="P35" s="36">
        <f>D35*250</f>
        <v>8243000</v>
      </c>
      <c r="Q35" s="39">
        <f>ABS(P35-B35)/B35</f>
        <v>16.881043230778911</v>
      </c>
    </row>
    <row r="36" spans="1:17" ht="15" thickBot="1" x14ac:dyDescent="0.35">
      <c r="A36" s="41" t="s">
        <v>24</v>
      </c>
      <c r="B36" s="1">
        <v>157206</v>
      </c>
      <c r="C36" s="2"/>
      <c r="D36" s="1">
        <v>2574</v>
      </c>
      <c r="E36" s="2"/>
      <c r="F36" s="1">
        <v>136630</v>
      </c>
      <c r="G36" s="1">
        <v>18002</v>
      </c>
      <c r="H36" s="1">
        <v>14989</v>
      </c>
      <c r="I36" s="2">
        <v>245</v>
      </c>
      <c r="J36" s="1">
        <v>2087695</v>
      </c>
      <c r="K36" s="1">
        <v>199054</v>
      </c>
      <c r="L36" s="1">
        <v>10488084</v>
      </c>
      <c r="M36" s="46"/>
      <c r="N36" s="37">
        <f>IFERROR(B36/J36,0)</f>
        <v>7.5301229346240714E-2</v>
      </c>
      <c r="O36" s="38">
        <f>IFERROR(I36/H36,0)</f>
        <v>1.6345319901260924E-2</v>
      </c>
      <c r="P36" s="36">
        <f>D36*250</f>
        <v>643500</v>
      </c>
      <c r="Q36" s="39">
        <f>ABS(P36-B36)/B36</f>
        <v>3.0933552154497921</v>
      </c>
    </row>
    <row r="37" spans="1:17" ht="15" thickBot="1" x14ac:dyDescent="0.35">
      <c r="A37" s="41" t="s">
        <v>53</v>
      </c>
      <c r="B37" s="1">
        <v>10000</v>
      </c>
      <c r="C37" s="2"/>
      <c r="D37" s="2">
        <v>137</v>
      </c>
      <c r="E37" s="2"/>
      <c r="F37" s="1">
        <v>8206</v>
      </c>
      <c r="G37" s="1">
        <v>1657</v>
      </c>
      <c r="H37" s="1">
        <v>13122</v>
      </c>
      <c r="I37" s="2">
        <v>180</v>
      </c>
      <c r="J37" s="1">
        <v>192018</v>
      </c>
      <c r="K37" s="1">
        <v>251972</v>
      </c>
      <c r="L37" s="1">
        <v>762062</v>
      </c>
      <c r="M37" s="46"/>
      <c r="N37" s="37">
        <f>IFERROR(B37/J37,0)</f>
        <v>5.2078450978554097E-2</v>
      </c>
      <c r="O37" s="38">
        <f>IFERROR(I37/H37,0)</f>
        <v>1.3717421124828532E-2</v>
      </c>
      <c r="P37" s="36">
        <f>D37*250</f>
        <v>34250</v>
      </c>
      <c r="Q37" s="39">
        <f>ABS(P37-B37)/B37</f>
        <v>2.4249999999999998</v>
      </c>
    </row>
    <row r="38" spans="1:17" ht="13.5" thickBot="1" x14ac:dyDescent="0.35">
      <c r="A38" s="60" t="s">
        <v>67</v>
      </c>
      <c r="B38" s="51">
        <v>54</v>
      </c>
      <c r="C38" s="51"/>
      <c r="D38" s="51">
        <v>2</v>
      </c>
      <c r="E38" s="51"/>
      <c r="F38" s="51">
        <v>19</v>
      </c>
      <c r="G38" s="51">
        <v>33</v>
      </c>
      <c r="H38" s="51"/>
      <c r="I38" s="51"/>
      <c r="J38" s="52">
        <v>16453</v>
      </c>
      <c r="K38" s="51"/>
      <c r="L38" s="51"/>
      <c r="M38" s="46"/>
      <c r="N38" s="37">
        <f>IFERROR(B38/J38,0)</f>
        <v>3.2820762171032638E-3</v>
      </c>
      <c r="O38" s="38">
        <f>IFERROR(I38/H38,0)</f>
        <v>0</v>
      </c>
      <c r="P38" s="36">
        <f>D38*250</f>
        <v>500</v>
      </c>
      <c r="Q38" s="39">
        <f>ABS(P38-B38)/B38</f>
        <v>8.2592592592592595</v>
      </c>
    </row>
    <row r="39" spans="1:17" ht="15" thickBot="1" x14ac:dyDescent="0.35">
      <c r="A39" s="41" t="s">
        <v>21</v>
      </c>
      <c r="B39" s="1">
        <v>115768</v>
      </c>
      <c r="C39" s="2"/>
      <c r="D39" s="1">
        <v>3999</v>
      </c>
      <c r="E39" s="2"/>
      <c r="F39" s="1">
        <v>95554</v>
      </c>
      <c r="G39" s="1">
        <v>16215</v>
      </c>
      <c r="H39" s="1">
        <v>9904</v>
      </c>
      <c r="I39" s="2">
        <v>342</v>
      </c>
      <c r="J39" s="1">
        <v>1998115</v>
      </c>
      <c r="K39" s="1">
        <v>170938</v>
      </c>
      <c r="L39" s="1">
        <v>11689100</v>
      </c>
      <c r="M39" s="46"/>
      <c r="N39" s="37">
        <f>IFERROR(B39/J39,0)</f>
        <v>5.7938607137226837E-2</v>
      </c>
      <c r="O39" s="38">
        <f>IFERROR(I39/H39,0)</f>
        <v>3.4531502423263326E-2</v>
      </c>
      <c r="P39" s="36">
        <f>D39*250</f>
        <v>999750</v>
      </c>
      <c r="Q39" s="39">
        <f>ABS(P39-B39)/B39</f>
        <v>7.635806094948518</v>
      </c>
    </row>
    <row r="40" spans="1:17" ht="15" thickBot="1" x14ac:dyDescent="0.35">
      <c r="A40" s="41" t="s">
        <v>46</v>
      </c>
      <c r="B40" s="1">
        <v>53522</v>
      </c>
      <c r="C40" s="2"/>
      <c r="D40" s="2">
        <v>730</v>
      </c>
      <c r="E40" s="2"/>
      <c r="F40" s="1">
        <v>44660</v>
      </c>
      <c r="G40" s="1">
        <v>8132</v>
      </c>
      <c r="H40" s="1">
        <v>13526</v>
      </c>
      <c r="I40" s="2">
        <v>184</v>
      </c>
      <c r="J40" s="1">
        <v>840677</v>
      </c>
      <c r="K40" s="1">
        <v>212455</v>
      </c>
      <c r="L40" s="1">
        <v>3956971</v>
      </c>
      <c r="M40" s="46"/>
      <c r="N40" s="37">
        <f>IFERROR(B40/J40,0)</f>
        <v>6.3665355421880218E-2</v>
      </c>
      <c r="O40" s="38">
        <f>IFERROR(I40/H40,0)</f>
        <v>1.3603430430282419E-2</v>
      </c>
      <c r="P40" s="36">
        <f>D40*250</f>
        <v>182500</v>
      </c>
      <c r="Q40" s="39">
        <f>ABS(P40-B40)/B40</f>
        <v>2.4098127872650501</v>
      </c>
    </row>
    <row r="41" spans="1:17" ht="15" thickBot="1" x14ac:dyDescent="0.35">
      <c r="A41" s="41" t="s">
        <v>37</v>
      </c>
      <c r="B41" s="1">
        <v>25155</v>
      </c>
      <c r="C41" s="2"/>
      <c r="D41" s="2">
        <v>420</v>
      </c>
      <c r="E41" s="2"/>
      <c r="F41" s="1">
        <v>4634</v>
      </c>
      <c r="G41" s="1">
        <v>20101</v>
      </c>
      <c r="H41" s="1">
        <v>5964</v>
      </c>
      <c r="I41" s="2">
        <v>100</v>
      </c>
      <c r="J41" s="1">
        <v>522041</v>
      </c>
      <c r="K41" s="1">
        <v>123773</v>
      </c>
      <c r="L41" s="1">
        <v>4217737</v>
      </c>
      <c r="M41" s="46"/>
      <c r="N41" s="37">
        <f>IFERROR(B41/J41,0)</f>
        <v>4.8185870458450582E-2</v>
      </c>
      <c r="O41" s="38">
        <f>IFERROR(I41/H41,0)</f>
        <v>1.676727028839705E-2</v>
      </c>
      <c r="P41" s="36">
        <f>D41*250</f>
        <v>105000</v>
      </c>
      <c r="Q41" s="39">
        <f>ABS(P41-B41)/B41</f>
        <v>3.1741204531902207</v>
      </c>
    </row>
    <row r="42" spans="1:17" ht="15" thickBot="1" x14ac:dyDescent="0.35">
      <c r="A42" s="41" t="s">
        <v>19</v>
      </c>
      <c r="B42" s="1">
        <v>134246</v>
      </c>
      <c r="C42" s="2"/>
      <c r="D42" s="1">
        <v>7672</v>
      </c>
      <c r="E42" s="2"/>
      <c r="F42" s="1">
        <v>104873</v>
      </c>
      <c r="G42" s="1">
        <v>21701</v>
      </c>
      <c r="H42" s="1">
        <v>10486</v>
      </c>
      <c r="I42" s="2">
        <v>599</v>
      </c>
      <c r="J42" s="1">
        <v>1559186</v>
      </c>
      <c r="K42" s="1">
        <v>121792</v>
      </c>
      <c r="L42" s="1">
        <v>12801989</v>
      </c>
      <c r="M42" s="46"/>
      <c r="N42" s="37">
        <f>IFERROR(B42/J42,0)</f>
        <v>8.6100054772169587E-2</v>
      </c>
      <c r="O42" s="38">
        <f>IFERROR(I42/H42,0)</f>
        <v>5.7123784093076481E-2</v>
      </c>
      <c r="P42" s="36">
        <f>D42*250</f>
        <v>1918000</v>
      </c>
      <c r="Q42" s="39">
        <f>ABS(P42-B42)/B42</f>
        <v>13.28720408801752</v>
      </c>
    </row>
    <row r="43" spans="1:17" ht="13.5" thickBot="1" x14ac:dyDescent="0.35">
      <c r="A43" s="44" t="s">
        <v>65</v>
      </c>
      <c r="B43" s="1">
        <v>30618</v>
      </c>
      <c r="C43" s="2"/>
      <c r="D43" s="2">
        <v>390</v>
      </c>
      <c r="E43" s="2"/>
      <c r="F43" s="1">
        <v>2267</v>
      </c>
      <c r="G43" s="1">
        <v>27961</v>
      </c>
      <c r="H43" s="1">
        <v>9040</v>
      </c>
      <c r="I43" s="2">
        <v>115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6.5976689012289008E-2</v>
      </c>
      <c r="O43" s="38">
        <f>IFERROR(I43/H43,0)</f>
        <v>1.2721238938053098E-2</v>
      </c>
      <c r="P43" s="36">
        <f>D43*250</f>
        <v>97500</v>
      </c>
      <c r="Q43" s="39">
        <f>ABS(P43-B43)/B43</f>
        <v>2.1844013325494807</v>
      </c>
    </row>
    <row r="44" spans="1:17" ht="15" thickBot="1" x14ac:dyDescent="0.35">
      <c r="A44" s="41" t="s">
        <v>40</v>
      </c>
      <c r="B44" s="1">
        <v>21302</v>
      </c>
      <c r="C44" s="2"/>
      <c r="D44" s="1">
        <v>1035</v>
      </c>
      <c r="E44" s="2"/>
      <c r="F44" s="1">
        <v>2052</v>
      </c>
      <c r="G44" s="1">
        <v>18215</v>
      </c>
      <c r="H44" s="1">
        <v>20108</v>
      </c>
      <c r="I44" s="2">
        <v>977</v>
      </c>
      <c r="J44" s="1">
        <v>473670</v>
      </c>
      <c r="K44" s="1">
        <v>447128</v>
      </c>
      <c r="L44" s="1">
        <v>1059361</v>
      </c>
      <c r="M44" s="46"/>
      <c r="N44" s="37">
        <f>IFERROR(B44/J44,0)</f>
        <v>4.4972238056030567E-2</v>
      </c>
      <c r="O44" s="38">
        <f>IFERROR(I44/H44,0)</f>
        <v>4.8587626815197932E-2</v>
      </c>
      <c r="P44" s="36">
        <f>D44*250</f>
        <v>258750</v>
      </c>
      <c r="Q44" s="39">
        <f>ABS(P44-B44)/B44</f>
        <v>11.146746784339499</v>
      </c>
    </row>
    <row r="45" spans="1:17" ht="15" thickBot="1" x14ac:dyDescent="0.35">
      <c r="A45" s="41" t="s">
        <v>25</v>
      </c>
      <c r="B45" s="1">
        <v>112551</v>
      </c>
      <c r="C45" s="2"/>
      <c r="D45" s="1">
        <v>2511</v>
      </c>
      <c r="E45" s="2"/>
      <c r="F45" s="1">
        <v>46119</v>
      </c>
      <c r="G45" s="1">
        <v>63921</v>
      </c>
      <c r="H45" s="1">
        <v>21860</v>
      </c>
      <c r="I45" s="2">
        <v>488</v>
      </c>
      <c r="J45" s="1">
        <v>958722</v>
      </c>
      <c r="K45" s="1">
        <v>186206</v>
      </c>
      <c r="L45" s="1">
        <v>5148714</v>
      </c>
      <c r="M45" s="46"/>
      <c r="N45" s="37">
        <f>IFERROR(B45/J45,0)</f>
        <v>0.11739690963595287</v>
      </c>
      <c r="O45" s="38">
        <f>IFERROR(I45/H45,0)</f>
        <v>2.2323879231473009E-2</v>
      </c>
      <c r="P45" s="36">
        <f>D45*250</f>
        <v>627750</v>
      </c>
      <c r="Q45" s="39">
        <f>ABS(P45-B45)/B45</f>
        <v>4.577471546232375</v>
      </c>
    </row>
    <row r="46" spans="1:17" ht="15" thickBot="1" x14ac:dyDescent="0.35">
      <c r="A46" s="41" t="s">
        <v>54</v>
      </c>
      <c r="B46" s="1">
        <v>11425</v>
      </c>
      <c r="C46" s="2"/>
      <c r="D46" s="2">
        <v>161</v>
      </c>
      <c r="E46" s="2"/>
      <c r="F46" s="1">
        <v>9694</v>
      </c>
      <c r="G46" s="1">
        <v>1570</v>
      </c>
      <c r="H46" s="1">
        <v>12915</v>
      </c>
      <c r="I46" s="2">
        <v>182</v>
      </c>
      <c r="J46" s="1">
        <v>137463</v>
      </c>
      <c r="K46" s="1">
        <v>155385</v>
      </c>
      <c r="L46" s="1">
        <v>884659</v>
      </c>
      <c r="M46" s="46"/>
      <c r="N46" s="37">
        <f>IFERROR(B46/J46,0)</f>
        <v>8.3113274117398869E-2</v>
      </c>
      <c r="O46" s="38">
        <f>IFERROR(I46/H46,0)</f>
        <v>1.4092140921409214E-2</v>
      </c>
      <c r="P46" s="36">
        <f>D46*250</f>
        <v>40250</v>
      </c>
      <c r="Q46" s="39">
        <f>ABS(P46-B46)/B46</f>
        <v>2.5229759299781183</v>
      </c>
    </row>
    <row r="47" spans="1:17" ht="15" thickBot="1" x14ac:dyDescent="0.35">
      <c r="A47" s="41" t="s">
        <v>20</v>
      </c>
      <c r="B47" s="1">
        <v>144604</v>
      </c>
      <c r="C47" s="2"/>
      <c r="D47" s="1">
        <v>1588</v>
      </c>
      <c r="E47" s="2"/>
      <c r="F47" s="1">
        <v>106041</v>
      </c>
      <c r="G47" s="1">
        <v>36975</v>
      </c>
      <c r="H47" s="1">
        <v>21174</v>
      </c>
      <c r="I47" s="2">
        <v>233</v>
      </c>
      <c r="J47" s="1">
        <v>2056341</v>
      </c>
      <c r="K47" s="1">
        <v>301111</v>
      </c>
      <c r="L47" s="1">
        <v>6829174</v>
      </c>
      <c r="M47" s="46"/>
      <c r="N47" s="37">
        <f>IFERROR(B47/J47,0)</f>
        <v>7.0321021659345409E-2</v>
      </c>
      <c r="O47" s="38">
        <f>IFERROR(I47/H47,0)</f>
        <v>1.100406158496269E-2</v>
      </c>
      <c r="P47" s="36">
        <f>D47*250</f>
        <v>397000</v>
      </c>
      <c r="Q47" s="39">
        <f>ABS(P47-B47)/B47</f>
        <v>1.7454288954662389</v>
      </c>
    </row>
    <row r="48" spans="1:17" ht="15" thickBot="1" x14ac:dyDescent="0.35">
      <c r="A48" s="41" t="s">
        <v>15</v>
      </c>
      <c r="B48" s="1">
        <v>608817</v>
      </c>
      <c r="C48" s="2"/>
      <c r="D48" s="1">
        <v>11871</v>
      </c>
      <c r="E48" s="2"/>
      <c r="F48" s="1">
        <v>466325</v>
      </c>
      <c r="G48" s="1">
        <v>130621</v>
      </c>
      <c r="H48" s="1">
        <v>20997</v>
      </c>
      <c r="I48" s="2">
        <v>409</v>
      </c>
      <c r="J48" s="1">
        <v>5063576</v>
      </c>
      <c r="K48" s="1">
        <v>174631</v>
      </c>
      <c r="L48" s="1">
        <v>28995881</v>
      </c>
      <c r="M48" s="46"/>
      <c r="N48" s="37">
        <f>IFERROR(B48/J48,0)</f>
        <v>0.12023459310179209</v>
      </c>
      <c r="O48" s="38">
        <f>IFERROR(I48/H48,0)</f>
        <v>1.9478973186645713E-2</v>
      </c>
      <c r="P48" s="36">
        <f>D48*250</f>
        <v>2967750</v>
      </c>
      <c r="Q48" s="39">
        <f>ABS(P48-B48)/B48</f>
        <v>3.8746174958977821</v>
      </c>
    </row>
    <row r="49" spans="1:17" ht="13.5" thickBot="1" x14ac:dyDescent="0.35">
      <c r="A49" s="44" t="s">
        <v>66</v>
      </c>
      <c r="B49" s="2">
        <v>998</v>
      </c>
      <c r="C49" s="2"/>
      <c r="D49" s="2">
        <v>12</v>
      </c>
      <c r="E49" s="2"/>
      <c r="F49" s="2">
        <v>754</v>
      </c>
      <c r="G49" s="2">
        <v>232</v>
      </c>
      <c r="H49" s="2"/>
      <c r="I49" s="2"/>
      <c r="J49" s="1">
        <v>14667</v>
      </c>
      <c r="K49" s="2"/>
      <c r="L49" s="2"/>
      <c r="M49" s="46"/>
      <c r="N49" s="37">
        <f>IFERROR(B49/J49,0)</f>
        <v>6.8043908092997887E-2</v>
      </c>
      <c r="O49" s="38">
        <f>IFERROR(I49/H49,0)</f>
        <v>0</v>
      </c>
      <c r="P49" s="36">
        <f>D49*250</f>
        <v>3000</v>
      </c>
      <c r="Q49" s="39">
        <f>ABS(P49-B49)/B49</f>
        <v>2.0060120240480961</v>
      </c>
    </row>
    <row r="50" spans="1:17" ht="15" thickBot="1" x14ac:dyDescent="0.35">
      <c r="A50" s="41" t="s">
        <v>28</v>
      </c>
      <c r="B50" s="1">
        <v>49364</v>
      </c>
      <c r="C50" s="2"/>
      <c r="D50" s="2">
        <v>390</v>
      </c>
      <c r="E50" s="2"/>
      <c r="F50" s="1">
        <v>41164</v>
      </c>
      <c r="G50" s="1">
        <v>7810</v>
      </c>
      <c r="H50" s="1">
        <v>15398</v>
      </c>
      <c r="I50" s="2">
        <v>122</v>
      </c>
      <c r="J50" s="1">
        <v>769530</v>
      </c>
      <c r="K50" s="1">
        <v>240031</v>
      </c>
      <c r="L50" s="1">
        <v>3205958</v>
      </c>
      <c r="M50" s="46"/>
      <c r="N50" s="37">
        <f>IFERROR(B50/J50,0)</f>
        <v>6.4148246332176778E-2</v>
      </c>
      <c r="O50" s="38">
        <f>IFERROR(I50/H50,0)</f>
        <v>7.9231068969996109E-3</v>
      </c>
      <c r="P50" s="36">
        <f>D50*250</f>
        <v>97500</v>
      </c>
      <c r="Q50" s="39">
        <f>ABS(P50-B50)/B50</f>
        <v>0.975123571833725</v>
      </c>
    </row>
    <row r="51" spans="1:17" ht="15" thickBot="1" x14ac:dyDescent="0.35">
      <c r="A51" s="41" t="s">
        <v>48</v>
      </c>
      <c r="B51" s="1">
        <v>1566</v>
      </c>
      <c r="C51" s="2"/>
      <c r="D51" s="2">
        <v>58</v>
      </c>
      <c r="E51" s="2"/>
      <c r="F51" s="1">
        <v>1380</v>
      </c>
      <c r="G51" s="2">
        <v>128</v>
      </c>
      <c r="H51" s="1">
        <v>2510</v>
      </c>
      <c r="I51" s="2">
        <v>93</v>
      </c>
      <c r="J51" s="1">
        <v>121390</v>
      </c>
      <c r="K51" s="1">
        <v>194539</v>
      </c>
      <c r="L51" s="1">
        <v>623989</v>
      </c>
      <c r="M51" s="46"/>
      <c r="N51" s="37">
        <f>IFERROR(B51/J51,0)</f>
        <v>1.2900568415849741E-2</v>
      </c>
      <c r="O51" s="38">
        <f>IFERROR(I51/H51,0)</f>
        <v>3.7051792828685259E-2</v>
      </c>
      <c r="P51" s="36">
        <f>D51*250</f>
        <v>14500</v>
      </c>
      <c r="Q51" s="39">
        <f>ABS(P51-B51)/B51</f>
        <v>8.2592592592592595</v>
      </c>
    </row>
    <row r="52" spans="1:17" ht="15" thickBot="1" x14ac:dyDescent="0.35">
      <c r="A52" s="41" t="s">
        <v>29</v>
      </c>
      <c r="B52" s="1">
        <v>113630</v>
      </c>
      <c r="C52" s="2"/>
      <c r="D52" s="1">
        <v>2471</v>
      </c>
      <c r="E52" s="2"/>
      <c r="F52" s="1">
        <v>14482</v>
      </c>
      <c r="G52" s="1">
        <v>96677</v>
      </c>
      <c r="H52" s="1">
        <v>13313</v>
      </c>
      <c r="I52" s="2">
        <v>289</v>
      </c>
      <c r="J52" s="1">
        <v>1599596</v>
      </c>
      <c r="K52" s="1">
        <v>187405</v>
      </c>
      <c r="L52" s="1">
        <v>8535519</v>
      </c>
      <c r="M52" s="46"/>
      <c r="N52" s="37">
        <f>IFERROR(B52/J52,0)</f>
        <v>7.1036686763407755E-2</v>
      </c>
      <c r="O52" s="38">
        <f>IFERROR(I52/H52,0)</f>
        <v>2.1708104859911363E-2</v>
      </c>
      <c r="P52" s="36">
        <f>D52*250</f>
        <v>617750</v>
      </c>
      <c r="Q52" s="39">
        <f>ABS(P52-B52)/B52</f>
        <v>4.4365044442488779</v>
      </c>
    </row>
    <row r="53" spans="1:17" ht="15" thickBot="1" x14ac:dyDescent="0.35">
      <c r="A53" s="41" t="s">
        <v>9</v>
      </c>
      <c r="B53" s="1">
        <v>73357</v>
      </c>
      <c r="C53" s="2"/>
      <c r="D53" s="1">
        <v>1867</v>
      </c>
      <c r="E53" s="2"/>
      <c r="F53" s="1">
        <v>27015</v>
      </c>
      <c r="G53" s="1">
        <v>44475</v>
      </c>
      <c r="H53" s="1">
        <v>9633</v>
      </c>
      <c r="I53" s="2">
        <v>245</v>
      </c>
      <c r="J53" s="1">
        <v>1010191</v>
      </c>
      <c r="K53" s="1">
        <v>132660</v>
      </c>
      <c r="L53" s="1">
        <v>7614893</v>
      </c>
      <c r="M53" s="46"/>
      <c r="N53" s="37">
        <f>IFERROR(B53/J53,0)</f>
        <v>7.261696055498415E-2</v>
      </c>
      <c r="O53" s="38">
        <f>IFERROR(I53/H53,0)</f>
        <v>2.5433406000207621E-2</v>
      </c>
      <c r="P53" s="36">
        <f>D53*250</f>
        <v>466750</v>
      </c>
      <c r="Q53" s="39">
        <f>ABS(P53-B53)/B53</f>
        <v>5.3627193042245453</v>
      </c>
    </row>
    <row r="54" spans="1:17" ht="15" thickBot="1" x14ac:dyDescent="0.35">
      <c r="A54" s="41" t="s">
        <v>56</v>
      </c>
      <c r="B54" s="1">
        <v>9312</v>
      </c>
      <c r="C54" s="2"/>
      <c r="D54" s="2">
        <v>179</v>
      </c>
      <c r="E54" s="2"/>
      <c r="F54" s="1">
        <v>7385</v>
      </c>
      <c r="G54" s="1">
        <v>1748</v>
      </c>
      <c r="H54" s="1">
        <v>5196</v>
      </c>
      <c r="I54" s="2">
        <v>100</v>
      </c>
      <c r="J54" s="1">
        <v>398479</v>
      </c>
      <c r="K54" s="1">
        <v>222347</v>
      </c>
      <c r="L54" s="1">
        <v>1792147</v>
      </c>
      <c r="M54" s="46"/>
      <c r="N54" s="37">
        <f>IFERROR(B54/J54,0)</f>
        <v>2.3368860090494104E-2</v>
      </c>
      <c r="O54" s="38">
        <f>IFERROR(I54/H54,0)</f>
        <v>1.924557351809084E-2</v>
      </c>
      <c r="P54" s="36">
        <f>D54*250</f>
        <v>44750</v>
      </c>
      <c r="Q54" s="39">
        <f>ABS(P54-B54)/B54</f>
        <v>3.805627147766323</v>
      </c>
    </row>
    <row r="55" spans="1:17" ht="15" thickBot="1" x14ac:dyDescent="0.35">
      <c r="A55" s="41" t="s">
        <v>22</v>
      </c>
      <c r="B55" s="1">
        <v>70854</v>
      </c>
      <c r="C55" s="2"/>
      <c r="D55" s="1">
        <v>1081</v>
      </c>
      <c r="E55" s="2"/>
      <c r="F55" s="1">
        <v>62310</v>
      </c>
      <c r="G55" s="1">
        <v>7463</v>
      </c>
      <c r="H55" s="1">
        <v>12169</v>
      </c>
      <c r="I55" s="2">
        <v>186</v>
      </c>
      <c r="J55" s="1">
        <v>1190476</v>
      </c>
      <c r="K55" s="1">
        <v>204464</v>
      </c>
      <c r="L55" s="1">
        <v>5822434</v>
      </c>
      <c r="M55" s="47"/>
      <c r="N55" s="37">
        <f>IFERROR(B55/J55,0)</f>
        <v>5.9517369522779126E-2</v>
      </c>
      <c r="O55" s="38">
        <f>IFERROR(I55/H55,0)</f>
        <v>1.5284739912893417E-2</v>
      </c>
      <c r="P55" s="36">
        <f>D55*250</f>
        <v>270250</v>
      </c>
      <c r="Q55" s="39">
        <f>ABS(P55-B55)/B55</f>
        <v>2.8141812741694188</v>
      </c>
    </row>
    <row r="56" spans="1:17" ht="15" thickBot="1" x14ac:dyDescent="0.35">
      <c r="A56" s="61" t="s">
        <v>55</v>
      </c>
      <c r="B56" s="29">
        <v>3603</v>
      </c>
      <c r="C56" s="13"/>
      <c r="D56" s="13">
        <v>37</v>
      </c>
      <c r="E56" s="13"/>
      <c r="F56" s="29">
        <v>2927</v>
      </c>
      <c r="G56" s="13">
        <v>639</v>
      </c>
      <c r="H56" s="29">
        <v>6225</v>
      </c>
      <c r="I56" s="13">
        <v>64</v>
      </c>
      <c r="J56" s="29">
        <v>99431</v>
      </c>
      <c r="K56" s="29">
        <v>171800</v>
      </c>
      <c r="L56" s="29">
        <v>578759</v>
      </c>
      <c r="M56" s="46"/>
      <c r="N56" s="37">
        <f>IFERROR(B56/J56,0)</f>
        <v>3.6236183886313118E-2</v>
      </c>
      <c r="O56" s="38">
        <f>IFERROR(I56/H56,0)</f>
        <v>1.0281124497991968E-2</v>
      </c>
      <c r="P56" s="36">
        <f>D56*250</f>
        <v>9250</v>
      </c>
      <c r="Q56" s="39">
        <f>ABS(P56-B56)/B56</f>
        <v>1.5673050235914516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29EB13A4-F1D2-4C95-B29F-AA6491E2B1B4}"/>
    <hyperlink ref="A48" r:id="rId2" display="https://www.worldometers.info/coronavirus/usa/texas/" xr:uid="{8BC43F22-09A6-4545-B5E0-6BB3179C50B5}"/>
    <hyperlink ref="A11" r:id="rId3" display="https://www.worldometers.info/coronavirus/usa/florida/" xr:uid="{1F1BC547-9DA8-4AC7-89C3-A5E8BBB47A4D}"/>
    <hyperlink ref="A35" r:id="rId4" display="https://www.worldometers.info/coronavirus/usa/new-york/" xr:uid="{1B568B68-56D2-4045-8AA5-FB231BBD751E}"/>
    <hyperlink ref="A12" r:id="rId5" display="https://www.worldometers.info/coronavirus/usa/georgia/" xr:uid="{BF5905ED-8EF5-42CE-9D40-B87F6768B78A}"/>
    <hyperlink ref="A16" r:id="rId6" display="https://www.worldometers.info/coronavirus/usa/illinois/" xr:uid="{0C8B45A3-97F4-4CA6-952C-ECE88B448D6F}"/>
    <hyperlink ref="A4" r:id="rId7" display="https://www.worldometers.info/coronavirus/usa/arizona/" xr:uid="{CC8CE37D-96BF-4794-A20A-F210E00090C4}"/>
    <hyperlink ref="A33" r:id="rId8" display="https://www.worldometers.info/coronavirus/usa/new-jersey/" xr:uid="{74C147E8-1CB1-47E8-862B-6B612B2CE6E2}"/>
    <hyperlink ref="A36" r:id="rId9" display="https://www.worldometers.info/coronavirus/usa/north-carolina/" xr:uid="{8F290950-25AC-4C03-AE4E-446E2E950E57}"/>
    <hyperlink ref="A47" r:id="rId10" display="https://www.worldometers.info/coronavirus/usa/tennessee/" xr:uid="{DADA2FCA-C2E4-4AD6-ADDB-2F5405AFD65D}"/>
    <hyperlink ref="A21" r:id="rId11" display="https://www.worldometers.info/coronavirus/usa/louisiana/" xr:uid="{1CBDCD41-3189-48DB-8FE7-E74679123C52}"/>
    <hyperlink ref="A42" r:id="rId12" display="https://www.worldometers.info/coronavirus/usa/pennsylvania/" xr:uid="{FACE1470-2248-4327-8043-6E3D0097C1F9}"/>
    <hyperlink ref="A24" r:id="rId13" display="https://www.worldometers.info/coronavirus/usa/massachusetts/" xr:uid="{96D5BA3D-63E0-4947-B39B-EE66CC7D85DF}"/>
    <hyperlink ref="A2" r:id="rId14" display="https://www.worldometers.info/coronavirus/usa/alabama/" xr:uid="{ECEAB0B5-CC64-4D90-BF63-5F6D068B1D02}"/>
    <hyperlink ref="A39" r:id="rId15" display="https://www.worldometers.info/coronavirus/usa/ohio/" xr:uid="{16C9CA85-1FDF-4096-85AA-2933ED9DABA3}"/>
    <hyperlink ref="A52" r:id="rId16" display="https://www.worldometers.info/coronavirus/usa/virginia/" xr:uid="{07642071-45D4-45DA-8EC8-740B3B57A58E}"/>
    <hyperlink ref="A45" r:id="rId17" display="https://www.worldometers.info/coronavirus/usa/south-carolina/" xr:uid="{DC16EE2B-E5AE-4AD3-A846-7DC09B660762}"/>
    <hyperlink ref="A25" r:id="rId18" display="https://www.worldometers.info/coronavirus/usa/michigan/" xr:uid="{CE682C3D-D3A5-4580-956D-2344F1FF210B}"/>
    <hyperlink ref="A23" r:id="rId19" display="https://www.worldometers.info/coronavirus/usa/maryland/" xr:uid="{19D71CE1-66A0-4266-B3EF-9D3F3AEDC314}"/>
    <hyperlink ref="A17" r:id="rId20" display="https://www.worldometers.info/coronavirus/usa/indiana/" xr:uid="{75F5A6CA-8CCD-4094-9BD6-E6DA007518EE}"/>
    <hyperlink ref="A27" r:id="rId21" display="https://www.worldometers.info/coronavirus/usa/mississippi/" xr:uid="{B9AF6512-93C3-47F6-BEC4-E9DFE0A10150}"/>
    <hyperlink ref="A28" r:id="rId22" display="https://www.worldometers.info/coronavirus/usa/missouri/" xr:uid="{C6A2F7A9-C3C0-4C5D-8300-19707A74D54F}"/>
    <hyperlink ref="A53" r:id="rId23" display="https://www.worldometers.info/coronavirus/usa/washington/" xr:uid="{F3EFE53E-074C-4584-8259-5F3B36827DBD}"/>
    <hyperlink ref="A55" r:id="rId24" display="https://www.worldometers.info/coronavirus/usa/wisconsin/" xr:uid="{3E49A039-D6B2-4D16-844A-7DC2DF026538}"/>
    <hyperlink ref="A26" r:id="rId25" display="https://www.worldometers.info/coronavirus/usa/minnesota/" xr:uid="{6EDDEAAD-A9B4-4624-BCB1-B89E3E44BD1B}"/>
    <hyperlink ref="A31" r:id="rId26" display="https://www.worldometers.info/coronavirus/usa/nevada/" xr:uid="{7BC0CF7B-BEC7-495B-B3B9-E041E2A73E68}"/>
    <hyperlink ref="A18" r:id="rId27" display="https://www.worldometers.info/coronavirus/usa/iowa/" xr:uid="{3C0D99DC-B388-46A1-89E7-528DEE74F36C}"/>
    <hyperlink ref="A5" r:id="rId28" display="https://www.worldometers.info/coronavirus/usa/arkansas/" xr:uid="{91314E34-6AED-4054-99B1-F56A841A205E}"/>
    <hyperlink ref="A7" r:id="rId29" display="https://www.worldometers.info/coronavirus/usa/colorado/" xr:uid="{4060461A-B424-43B0-A896-FAF381C875AC}"/>
    <hyperlink ref="A40" r:id="rId30" display="https://www.worldometers.info/coronavirus/usa/oklahoma/" xr:uid="{642FE757-DA68-4FB9-BA3C-BA54A8220152}"/>
    <hyperlink ref="A8" r:id="rId31" display="https://www.worldometers.info/coronavirus/usa/connecticut/" xr:uid="{AD73152D-760F-4C0A-82AB-C0E3DC44BBDF}"/>
    <hyperlink ref="A50" r:id="rId32" display="https://www.worldometers.info/coronavirus/usa/utah/" xr:uid="{42348FDC-38DA-478A-AEC2-782061D4E1C8}"/>
    <hyperlink ref="A20" r:id="rId33" display="https://www.worldometers.info/coronavirus/usa/kentucky/" xr:uid="{13A508E7-63BD-4304-BDA3-E742776AB01A}"/>
    <hyperlink ref="A19" r:id="rId34" display="https://www.worldometers.info/coronavirus/usa/kansas/" xr:uid="{D2EFBD6C-FA7E-4DFC-828B-2F517A04576C}"/>
    <hyperlink ref="A30" r:id="rId35" display="https://www.worldometers.info/coronavirus/usa/nebraska/" xr:uid="{F53BEDD0-D1B5-426B-AE6E-6571B0645A21}"/>
    <hyperlink ref="A15" r:id="rId36" display="https://www.worldometers.info/coronavirus/usa/idaho/" xr:uid="{C634144F-E701-4005-9239-3CAF83C52CD2}"/>
    <hyperlink ref="A41" r:id="rId37" display="https://www.worldometers.info/coronavirus/usa/oregon/" xr:uid="{AF2E71C0-00DE-45B4-9B48-E5E262124DC7}"/>
    <hyperlink ref="A34" r:id="rId38" display="https://www.worldometers.info/coronavirus/usa/new-mexico/" xr:uid="{F45871B1-A8BD-4E7A-9F23-6FEEB93D34DD}"/>
    <hyperlink ref="A44" r:id="rId39" display="https://www.worldometers.info/coronavirus/usa/rhode-island/" xr:uid="{B81E239C-70D8-4FC3-A201-74CDC945BF4D}"/>
    <hyperlink ref="A9" r:id="rId40" display="https://www.worldometers.info/coronavirus/usa/delaware/" xr:uid="{50ACBFF5-2DAD-49B0-AF05-BD32221A2DB0}"/>
    <hyperlink ref="A10" r:id="rId41" display="https://www.worldometers.info/coronavirus/usa/district-of-columbia/" xr:uid="{5BF2C541-DD6B-44FA-AAF6-66FD236990A2}"/>
    <hyperlink ref="A46" r:id="rId42" display="https://www.worldometers.info/coronavirus/usa/south-dakota/" xr:uid="{8E04DCA2-B7E2-4B9D-9F4B-00F003C6A466}"/>
    <hyperlink ref="A37" r:id="rId43" display="https://www.worldometers.info/coronavirus/usa/north-dakota/" xr:uid="{CACBAC96-DBFA-45FB-97AA-0589D22FEF43}"/>
    <hyperlink ref="A54" r:id="rId44" display="https://www.worldometers.info/coronavirus/usa/west-virginia/" xr:uid="{B7536B91-8097-4CAC-A839-5D7CDFFD5D10}"/>
    <hyperlink ref="A32" r:id="rId45" display="https://www.worldometers.info/coronavirus/usa/new-hampshire/" xr:uid="{38139C7D-1E48-4089-B45D-E8535D33EC95}"/>
    <hyperlink ref="A14" r:id="rId46" display="https://www.worldometers.info/coronavirus/usa/hawaii/" xr:uid="{697C8FED-6515-4051-B080-B53CC4F85DD1}"/>
    <hyperlink ref="A29" r:id="rId47" display="https://www.worldometers.info/coronavirus/usa/montana/" xr:uid="{B6881D20-2473-4F79-BD6C-1E9D1B09DEC0}"/>
    <hyperlink ref="A3" r:id="rId48" display="https://www.worldometers.info/coronavirus/usa/alaska/" xr:uid="{26014BEA-4893-4905-9B37-7D0EB377B498}"/>
    <hyperlink ref="A22" r:id="rId49" display="https://www.worldometers.info/coronavirus/usa/maine/" xr:uid="{CB57D5B9-BE81-4F1E-934A-FE825B496495}"/>
    <hyperlink ref="A56" r:id="rId50" display="https://www.worldometers.info/coronavirus/usa/wyoming/" xr:uid="{0712CF21-AD7A-41CE-877A-EA716236FB96}"/>
    <hyperlink ref="A51" r:id="rId51" display="https://www.worldometers.info/coronavirus/usa/vermont/" xr:uid="{854ADBB3-0DAD-471A-A039-26BF6A1EF6CB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2024</v>
      </c>
    </row>
    <row r="3" spans="1:2" ht="15" thickBot="1" x14ac:dyDescent="0.4">
      <c r="A3" s="41" t="s">
        <v>52</v>
      </c>
      <c r="B3" s="31">
        <v>32</v>
      </c>
    </row>
    <row r="4" spans="1:2" ht="15" thickBot="1" x14ac:dyDescent="0.4">
      <c r="A4" s="41" t="s">
        <v>33</v>
      </c>
      <c r="B4" s="31">
        <v>4771</v>
      </c>
    </row>
    <row r="5" spans="1:2" ht="15" thickBot="1" x14ac:dyDescent="0.4">
      <c r="A5" s="41" t="s">
        <v>34</v>
      </c>
      <c r="B5" s="31">
        <v>696</v>
      </c>
    </row>
    <row r="6" spans="1:2" ht="15" thickBot="1" x14ac:dyDescent="0.4">
      <c r="A6" s="41" t="s">
        <v>10</v>
      </c>
      <c r="B6" s="31">
        <v>12257</v>
      </c>
    </row>
    <row r="7" spans="1:2" ht="15" thickBot="1" x14ac:dyDescent="0.4">
      <c r="A7" s="41" t="s">
        <v>18</v>
      </c>
      <c r="B7" s="31">
        <v>1919</v>
      </c>
    </row>
    <row r="8" spans="1:2" ht="15" thickBot="1" x14ac:dyDescent="0.4">
      <c r="A8" s="41" t="s">
        <v>23</v>
      </c>
      <c r="B8" s="31">
        <v>4460</v>
      </c>
    </row>
    <row r="9" spans="1:2" ht="15" thickBot="1" x14ac:dyDescent="0.4">
      <c r="A9" s="41" t="s">
        <v>43</v>
      </c>
      <c r="B9" s="31">
        <v>604</v>
      </c>
    </row>
    <row r="10" spans="1:2" ht="29.5" thickBot="1" x14ac:dyDescent="0.4">
      <c r="A10" s="41" t="s">
        <v>63</v>
      </c>
      <c r="B10" s="31">
        <v>604</v>
      </c>
    </row>
    <row r="11" spans="1:2" ht="15" thickBot="1" x14ac:dyDescent="0.4">
      <c r="A11" s="41" t="s">
        <v>13</v>
      </c>
      <c r="B11" s="31">
        <v>10399</v>
      </c>
    </row>
    <row r="12" spans="1:2" ht="15" thickBot="1" x14ac:dyDescent="0.4">
      <c r="A12" s="41" t="s">
        <v>16</v>
      </c>
      <c r="B12" s="31">
        <v>5156</v>
      </c>
    </row>
    <row r="13" spans="1:2" ht="15" thickBot="1" x14ac:dyDescent="0.4">
      <c r="A13" s="44" t="s">
        <v>64</v>
      </c>
      <c r="B13" s="31">
        <v>7</v>
      </c>
    </row>
    <row r="14" spans="1:2" ht="15" thickBot="1" x14ac:dyDescent="0.4">
      <c r="A14" s="41" t="s">
        <v>47</v>
      </c>
      <c r="B14" s="31">
        <v>49</v>
      </c>
    </row>
    <row r="15" spans="1:2" ht="15" thickBot="1" x14ac:dyDescent="0.4">
      <c r="A15" s="41" t="s">
        <v>49</v>
      </c>
      <c r="B15" s="31">
        <v>314</v>
      </c>
    </row>
    <row r="16" spans="1:2" ht="15" thickBot="1" x14ac:dyDescent="0.4">
      <c r="A16" s="41" t="s">
        <v>12</v>
      </c>
      <c r="B16" s="31">
        <v>8097</v>
      </c>
    </row>
    <row r="17" spans="1:2" ht="15" thickBot="1" x14ac:dyDescent="0.4">
      <c r="A17" s="41" t="s">
        <v>27</v>
      </c>
      <c r="B17" s="31">
        <v>3225</v>
      </c>
    </row>
    <row r="18" spans="1:2" ht="15" thickBot="1" x14ac:dyDescent="0.4">
      <c r="A18" s="41" t="s">
        <v>41</v>
      </c>
      <c r="B18" s="31">
        <v>1047</v>
      </c>
    </row>
    <row r="19" spans="1:2" ht="15" thickBot="1" x14ac:dyDescent="0.4">
      <c r="A19" s="41" t="s">
        <v>45</v>
      </c>
      <c r="B19" s="31">
        <v>430</v>
      </c>
    </row>
    <row r="20" spans="1:2" ht="15" thickBot="1" x14ac:dyDescent="0.4">
      <c r="A20" s="41" t="s">
        <v>38</v>
      </c>
      <c r="B20" s="31">
        <v>885</v>
      </c>
    </row>
    <row r="21" spans="1:2" ht="15" thickBot="1" x14ac:dyDescent="0.4">
      <c r="A21" s="41" t="s">
        <v>14</v>
      </c>
      <c r="B21" s="31">
        <v>4764</v>
      </c>
    </row>
    <row r="22" spans="1:2" ht="15" thickBot="1" x14ac:dyDescent="0.4">
      <c r="A22" s="41" t="s">
        <v>39</v>
      </c>
      <c r="B22" s="31">
        <v>131</v>
      </c>
    </row>
    <row r="23" spans="1:2" ht="15" thickBot="1" x14ac:dyDescent="0.4">
      <c r="A23" s="41" t="s">
        <v>26</v>
      </c>
      <c r="B23" s="31">
        <v>3694</v>
      </c>
    </row>
    <row r="24" spans="1:2" ht="15" thickBot="1" x14ac:dyDescent="0.4">
      <c r="A24" s="41" t="s">
        <v>17</v>
      </c>
      <c r="B24" s="31">
        <v>8949</v>
      </c>
    </row>
    <row r="25" spans="1:2" ht="15" thickBot="1" x14ac:dyDescent="0.4">
      <c r="A25" s="41" t="s">
        <v>11</v>
      </c>
      <c r="B25" s="31">
        <v>6663</v>
      </c>
    </row>
    <row r="26" spans="1:2" ht="15" thickBot="1" x14ac:dyDescent="0.4">
      <c r="A26" s="41" t="s">
        <v>32</v>
      </c>
      <c r="B26" s="31">
        <v>1817</v>
      </c>
    </row>
    <row r="27" spans="1:2" ht="15" thickBot="1" x14ac:dyDescent="0.4">
      <c r="A27" s="41" t="s">
        <v>30</v>
      </c>
      <c r="B27" s="31">
        <v>2248</v>
      </c>
    </row>
    <row r="28" spans="1:2" ht="15" thickBot="1" x14ac:dyDescent="0.4">
      <c r="A28" s="41" t="s">
        <v>35</v>
      </c>
      <c r="B28" s="31">
        <v>1544</v>
      </c>
    </row>
    <row r="29" spans="1:2" ht="15" thickBot="1" x14ac:dyDescent="0.4">
      <c r="A29" s="41" t="s">
        <v>51</v>
      </c>
      <c r="B29" s="31">
        <v>91</v>
      </c>
    </row>
    <row r="30" spans="1:2" ht="15" thickBot="1" x14ac:dyDescent="0.4">
      <c r="A30" s="41" t="s">
        <v>50</v>
      </c>
      <c r="B30" s="31">
        <v>383</v>
      </c>
    </row>
    <row r="31" spans="1:2" ht="15" thickBot="1" x14ac:dyDescent="0.4">
      <c r="A31" s="41" t="s">
        <v>31</v>
      </c>
      <c r="B31" s="31">
        <v>1200</v>
      </c>
    </row>
    <row r="32" spans="1:2" ht="29.5" thickBot="1" x14ac:dyDescent="0.4">
      <c r="A32" s="41" t="s">
        <v>42</v>
      </c>
      <c r="B32" s="31">
        <v>429</v>
      </c>
    </row>
    <row r="33" spans="1:2" ht="15" thickBot="1" x14ac:dyDescent="0.4">
      <c r="A33" s="41" t="s">
        <v>8</v>
      </c>
      <c r="B33" s="31">
        <v>16051</v>
      </c>
    </row>
    <row r="34" spans="1:2" ht="15" thickBot="1" x14ac:dyDescent="0.4">
      <c r="A34" s="41" t="s">
        <v>44</v>
      </c>
      <c r="B34" s="31">
        <v>747</v>
      </c>
    </row>
    <row r="35" spans="1:2" ht="15" thickBot="1" x14ac:dyDescent="0.4">
      <c r="A35" s="41" t="s">
        <v>7</v>
      </c>
      <c r="B35" s="31">
        <v>32972</v>
      </c>
    </row>
    <row r="36" spans="1:2" ht="15" thickBot="1" x14ac:dyDescent="0.4">
      <c r="A36" s="41" t="s">
        <v>24</v>
      </c>
      <c r="B36" s="31">
        <v>2574</v>
      </c>
    </row>
    <row r="37" spans="1:2" ht="15" thickBot="1" x14ac:dyDescent="0.4">
      <c r="A37" s="41" t="s">
        <v>53</v>
      </c>
      <c r="B37" s="31">
        <v>137</v>
      </c>
    </row>
    <row r="38" spans="1:2" ht="21.5" thickBot="1" x14ac:dyDescent="0.4">
      <c r="A38" s="60" t="s">
        <v>67</v>
      </c>
      <c r="B38" s="62">
        <v>2</v>
      </c>
    </row>
    <row r="39" spans="1:2" ht="15" thickBot="1" x14ac:dyDescent="0.4">
      <c r="A39" s="41" t="s">
        <v>21</v>
      </c>
      <c r="B39" s="31">
        <v>3999</v>
      </c>
    </row>
    <row r="40" spans="1:2" ht="15" thickBot="1" x14ac:dyDescent="0.4">
      <c r="A40" s="41" t="s">
        <v>46</v>
      </c>
      <c r="B40" s="31">
        <v>730</v>
      </c>
    </row>
    <row r="41" spans="1:2" ht="15" thickBot="1" x14ac:dyDescent="0.4">
      <c r="A41" s="41" t="s">
        <v>37</v>
      </c>
      <c r="B41" s="31">
        <v>420</v>
      </c>
    </row>
    <row r="42" spans="1:2" ht="15" thickBot="1" x14ac:dyDescent="0.4">
      <c r="A42" s="41" t="s">
        <v>19</v>
      </c>
      <c r="B42" s="31">
        <v>7672</v>
      </c>
    </row>
    <row r="43" spans="1:2" ht="15" thickBot="1" x14ac:dyDescent="0.4">
      <c r="A43" s="44" t="s">
        <v>65</v>
      </c>
      <c r="B43" s="31">
        <v>390</v>
      </c>
    </row>
    <row r="44" spans="1:2" ht="15" thickBot="1" x14ac:dyDescent="0.4">
      <c r="A44" s="41" t="s">
        <v>40</v>
      </c>
      <c r="B44" s="31">
        <v>1035</v>
      </c>
    </row>
    <row r="45" spans="1:2" ht="15" thickBot="1" x14ac:dyDescent="0.4">
      <c r="A45" s="41" t="s">
        <v>25</v>
      </c>
      <c r="B45" s="31">
        <v>2511</v>
      </c>
    </row>
    <row r="46" spans="1:2" ht="15" thickBot="1" x14ac:dyDescent="0.4">
      <c r="A46" s="41" t="s">
        <v>54</v>
      </c>
      <c r="B46" s="31">
        <v>161</v>
      </c>
    </row>
    <row r="47" spans="1:2" ht="15" thickBot="1" x14ac:dyDescent="0.4">
      <c r="A47" s="41" t="s">
        <v>20</v>
      </c>
      <c r="B47" s="31">
        <v>1588</v>
      </c>
    </row>
    <row r="48" spans="1:2" ht="15" thickBot="1" x14ac:dyDescent="0.4">
      <c r="A48" s="41" t="s">
        <v>15</v>
      </c>
      <c r="B48" s="31">
        <v>11871</v>
      </c>
    </row>
    <row r="49" spans="1:2" ht="21.5" thickBot="1" x14ac:dyDescent="0.4">
      <c r="A49" s="44" t="s">
        <v>66</v>
      </c>
      <c r="B49" s="31">
        <v>12</v>
      </c>
    </row>
    <row r="50" spans="1:2" ht="15" thickBot="1" x14ac:dyDescent="0.4">
      <c r="A50" s="41" t="s">
        <v>28</v>
      </c>
      <c r="B50" s="31">
        <v>390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2471</v>
      </c>
    </row>
    <row r="53" spans="1:2" ht="15" thickBot="1" x14ac:dyDescent="0.4">
      <c r="A53" s="41" t="s">
        <v>9</v>
      </c>
      <c r="B53" s="31">
        <v>1867</v>
      </c>
    </row>
    <row r="54" spans="1:2" ht="15" thickBot="1" x14ac:dyDescent="0.4">
      <c r="A54" s="41" t="s">
        <v>56</v>
      </c>
      <c r="B54" s="31">
        <v>179</v>
      </c>
    </row>
    <row r="55" spans="1:2" ht="15" thickBot="1" x14ac:dyDescent="0.4">
      <c r="A55" s="41" t="s">
        <v>22</v>
      </c>
      <c r="B55" s="31">
        <v>1081</v>
      </c>
    </row>
    <row r="56" spans="1:2" ht="15" thickBot="1" x14ac:dyDescent="0.4">
      <c r="A56" s="61" t="s">
        <v>55</v>
      </c>
      <c r="B56" s="63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8A1391E0-D225-4149-8C67-5EA7F0DADB6A}"/>
    <hyperlink ref="A48" r:id="rId2" display="https://www.worldometers.info/coronavirus/usa/texas/" xr:uid="{AA5F6A9A-2586-4C49-B5A7-C67CCE91CE42}"/>
    <hyperlink ref="A11" r:id="rId3" display="https://www.worldometers.info/coronavirus/usa/florida/" xr:uid="{ACE25A10-F66D-4F5C-9150-2A342190D45D}"/>
    <hyperlink ref="A35" r:id="rId4" display="https://www.worldometers.info/coronavirus/usa/new-york/" xr:uid="{3ECC6EA1-1619-4650-BC42-6C1D8F03067B}"/>
    <hyperlink ref="A12" r:id="rId5" display="https://www.worldometers.info/coronavirus/usa/georgia/" xr:uid="{A0459ED0-84A1-4052-9030-C8EFE37EF560}"/>
    <hyperlink ref="A16" r:id="rId6" display="https://www.worldometers.info/coronavirus/usa/illinois/" xr:uid="{0CFDF936-A1DB-4A7E-AE3B-48035F397A20}"/>
    <hyperlink ref="A4" r:id="rId7" display="https://www.worldometers.info/coronavirus/usa/arizona/" xr:uid="{4203FB63-E5FC-40C5-A542-225581935314}"/>
    <hyperlink ref="A33" r:id="rId8" display="https://www.worldometers.info/coronavirus/usa/new-jersey/" xr:uid="{37F3EFEA-1999-4641-B090-753AF0443340}"/>
    <hyperlink ref="A36" r:id="rId9" display="https://www.worldometers.info/coronavirus/usa/north-carolina/" xr:uid="{3DCEDC33-752C-4022-AD4E-6C96E65B6EF1}"/>
    <hyperlink ref="A47" r:id="rId10" display="https://www.worldometers.info/coronavirus/usa/tennessee/" xr:uid="{6F34FDDC-A875-4453-99CC-2844A0A1657E}"/>
    <hyperlink ref="A21" r:id="rId11" display="https://www.worldometers.info/coronavirus/usa/louisiana/" xr:uid="{02DB255E-4B1C-4017-ACAB-27DADE698BDA}"/>
    <hyperlink ref="A42" r:id="rId12" display="https://www.worldometers.info/coronavirus/usa/pennsylvania/" xr:uid="{48A75C2E-B6A9-4EEF-A611-583459ACF759}"/>
    <hyperlink ref="A24" r:id="rId13" display="https://www.worldometers.info/coronavirus/usa/massachusetts/" xr:uid="{F399576F-AC19-4CF8-A9DF-1FDCFAE9FDE6}"/>
    <hyperlink ref="A2" r:id="rId14" display="https://www.worldometers.info/coronavirus/usa/alabama/" xr:uid="{252A2CBA-F242-4004-A486-3D5C9F8D2D2C}"/>
    <hyperlink ref="A39" r:id="rId15" display="https://www.worldometers.info/coronavirus/usa/ohio/" xr:uid="{415FA872-F767-4C73-A04F-C12A1BF58273}"/>
    <hyperlink ref="A52" r:id="rId16" display="https://www.worldometers.info/coronavirus/usa/virginia/" xr:uid="{93DC77A4-F4A5-4A17-A9C1-39560A10C136}"/>
    <hyperlink ref="A45" r:id="rId17" display="https://www.worldometers.info/coronavirus/usa/south-carolina/" xr:uid="{80CB9F7D-A877-4B49-B76A-6B934D8B5512}"/>
    <hyperlink ref="A25" r:id="rId18" display="https://www.worldometers.info/coronavirus/usa/michigan/" xr:uid="{8370D387-6E38-4B1A-9E01-ED2CFF8B87A1}"/>
    <hyperlink ref="A23" r:id="rId19" display="https://www.worldometers.info/coronavirus/usa/maryland/" xr:uid="{F812031E-A592-4FE8-8C5B-A8BEE2C7B75E}"/>
    <hyperlink ref="A17" r:id="rId20" display="https://www.worldometers.info/coronavirus/usa/indiana/" xr:uid="{17E8B884-F6A0-4CA9-980E-17DF88A5032E}"/>
    <hyperlink ref="A27" r:id="rId21" display="https://www.worldometers.info/coronavirus/usa/mississippi/" xr:uid="{00E93928-93EA-4678-8C0E-61FE07C7206D}"/>
    <hyperlink ref="A28" r:id="rId22" display="https://www.worldometers.info/coronavirus/usa/missouri/" xr:uid="{BEB53E84-D820-4D38-ADEE-5069A0BFC4AA}"/>
    <hyperlink ref="A53" r:id="rId23" display="https://www.worldometers.info/coronavirus/usa/washington/" xr:uid="{418587D1-592A-4655-962D-6E37F8BC4962}"/>
    <hyperlink ref="A55" r:id="rId24" display="https://www.worldometers.info/coronavirus/usa/wisconsin/" xr:uid="{0F1040BA-062A-436D-851D-1B8E1F87890D}"/>
    <hyperlink ref="A26" r:id="rId25" display="https://www.worldometers.info/coronavirus/usa/minnesota/" xr:uid="{9605808D-6C37-4B1F-9B71-FCF7E00CB562}"/>
    <hyperlink ref="A31" r:id="rId26" display="https://www.worldometers.info/coronavirus/usa/nevada/" xr:uid="{37CC9E3E-B5C2-4D7B-9354-371C60D0EBDF}"/>
    <hyperlink ref="A18" r:id="rId27" display="https://www.worldometers.info/coronavirus/usa/iowa/" xr:uid="{BEC27F6E-4C37-48D8-B0AF-66DDEB52001C}"/>
    <hyperlink ref="A5" r:id="rId28" display="https://www.worldometers.info/coronavirus/usa/arkansas/" xr:uid="{5ED4407D-3744-44E3-B100-2DD98459B9FD}"/>
    <hyperlink ref="A7" r:id="rId29" display="https://www.worldometers.info/coronavirus/usa/colorado/" xr:uid="{B3834ACE-31F7-45E8-AFA1-4FD2C7F32EA7}"/>
    <hyperlink ref="A40" r:id="rId30" display="https://www.worldometers.info/coronavirus/usa/oklahoma/" xr:uid="{7EDF212C-41BE-43EA-9E2B-4AD2C90D8B5D}"/>
    <hyperlink ref="A8" r:id="rId31" display="https://www.worldometers.info/coronavirus/usa/connecticut/" xr:uid="{6C247D84-8F5C-4EE2-9CCA-09AAC4CF716F}"/>
    <hyperlink ref="A50" r:id="rId32" display="https://www.worldometers.info/coronavirus/usa/utah/" xr:uid="{A43F0D93-921C-4699-93F8-D3C8613A469A}"/>
    <hyperlink ref="A20" r:id="rId33" display="https://www.worldometers.info/coronavirus/usa/kentucky/" xr:uid="{A0DCC53A-FA91-490E-A384-C312D6CDC2BA}"/>
    <hyperlink ref="A19" r:id="rId34" display="https://www.worldometers.info/coronavirus/usa/kansas/" xr:uid="{3F7B5B09-32DA-4C5C-A293-E8E0FF803B59}"/>
    <hyperlink ref="A30" r:id="rId35" display="https://www.worldometers.info/coronavirus/usa/nebraska/" xr:uid="{87A79A87-9B4E-4C0D-B93F-AFC8FAFEFCBF}"/>
    <hyperlink ref="A15" r:id="rId36" display="https://www.worldometers.info/coronavirus/usa/idaho/" xr:uid="{994E99B0-F698-406F-82B4-498DEAF5CB6D}"/>
    <hyperlink ref="A41" r:id="rId37" display="https://www.worldometers.info/coronavirus/usa/oregon/" xr:uid="{6295EFF1-E776-42F8-83BF-815FCB9A13ED}"/>
    <hyperlink ref="A34" r:id="rId38" display="https://www.worldometers.info/coronavirus/usa/new-mexico/" xr:uid="{78189363-77E8-4830-876C-E2E8E43948CF}"/>
    <hyperlink ref="A44" r:id="rId39" display="https://www.worldometers.info/coronavirus/usa/rhode-island/" xr:uid="{557D21DF-B006-437C-8A62-52B2C10C7654}"/>
    <hyperlink ref="A9" r:id="rId40" display="https://www.worldometers.info/coronavirus/usa/delaware/" xr:uid="{B5969EE6-8085-4B16-B229-721FCE7B38DF}"/>
    <hyperlink ref="A10" r:id="rId41" display="https://www.worldometers.info/coronavirus/usa/district-of-columbia/" xr:uid="{D4542B7B-34ED-4C03-B526-9FFA7CE476A8}"/>
    <hyperlink ref="A46" r:id="rId42" display="https://www.worldometers.info/coronavirus/usa/south-dakota/" xr:uid="{39B195F7-6388-46B3-805A-F37EF8728380}"/>
    <hyperlink ref="A37" r:id="rId43" display="https://www.worldometers.info/coronavirus/usa/north-dakota/" xr:uid="{4658AEF8-EC34-4F18-A51E-C491E5D5C9CC}"/>
    <hyperlink ref="A54" r:id="rId44" display="https://www.worldometers.info/coronavirus/usa/west-virginia/" xr:uid="{F0742093-729C-43C4-B4B4-77A2FDCD854B}"/>
    <hyperlink ref="A32" r:id="rId45" display="https://www.worldometers.info/coronavirus/usa/new-hampshire/" xr:uid="{EF1ADBF3-7F9B-4B86-8ABE-C73A5E06A16A}"/>
    <hyperlink ref="A14" r:id="rId46" display="https://www.worldometers.info/coronavirus/usa/hawaii/" xr:uid="{84B5ACAA-C01C-469A-8DE5-F0186D5850EC}"/>
    <hyperlink ref="A29" r:id="rId47" display="https://www.worldometers.info/coronavirus/usa/montana/" xr:uid="{FD08F347-BDBA-4F3A-A106-AF93D4C4AE5A}"/>
    <hyperlink ref="A3" r:id="rId48" display="https://www.worldometers.info/coronavirus/usa/alaska/" xr:uid="{955BA120-B17E-4CC2-937D-035C10050107}"/>
    <hyperlink ref="A22" r:id="rId49" display="https://www.worldometers.info/coronavirus/usa/maine/" xr:uid="{23D30EB3-1ABE-4B42-AFC1-401988AEE6AD}"/>
    <hyperlink ref="A56" r:id="rId50" display="https://www.worldometers.info/coronavirus/usa/wyoming/" xr:uid="{26668E40-8586-471E-9410-DCE19A08ABDE}"/>
    <hyperlink ref="A51" r:id="rId51" display="https://www.worldometers.info/coronavirus/usa/vermont/" xr:uid="{D21B6409-308A-4849-898A-22E5A00A14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2024</v>
      </c>
    </row>
    <row r="3" spans="1:3" ht="15" thickBot="1" x14ac:dyDescent="0.4">
      <c r="B3" s="41" t="s">
        <v>52</v>
      </c>
      <c r="C3" s="31">
        <v>32</v>
      </c>
    </row>
    <row r="4" spans="1:3" ht="15" thickBot="1" x14ac:dyDescent="0.4">
      <c r="A4" s="27" t="s">
        <v>33</v>
      </c>
      <c r="B4" s="41" t="s">
        <v>33</v>
      </c>
      <c r="C4" s="31">
        <v>4771</v>
      </c>
    </row>
    <row r="5" spans="1:3" ht="15" thickBot="1" x14ac:dyDescent="0.4">
      <c r="A5" s="27" t="s">
        <v>34</v>
      </c>
      <c r="B5" s="41" t="s">
        <v>34</v>
      </c>
      <c r="C5" s="31">
        <v>696</v>
      </c>
    </row>
    <row r="6" spans="1:3" ht="15" thickBot="1" x14ac:dyDescent="0.4">
      <c r="A6" s="27" t="s">
        <v>10</v>
      </c>
      <c r="B6" s="41" t="s">
        <v>10</v>
      </c>
      <c r="C6" s="31">
        <v>12257</v>
      </c>
    </row>
    <row r="7" spans="1:3" ht="15" thickBot="1" x14ac:dyDescent="0.4">
      <c r="A7" s="27" t="s">
        <v>18</v>
      </c>
      <c r="B7" s="41" t="s">
        <v>18</v>
      </c>
      <c r="C7" s="31">
        <v>1919</v>
      </c>
    </row>
    <row r="8" spans="1:3" ht="15" thickBot="1" x14ac:dyDescent="0.4">
      <c r="A8" s="27" t="s">
        <v>23</v>
      </c>
      <c r="B8" s="41" t="s">
        <v>23</v>
      </c>
      <c r="C8" s="31">
        <v>4460</v>
      </c>
    </row>
    <row r="9" spans="1:3" ht="15" thickBot="1" x14ac:dyDescent="0.4">
      <c r="A9" s="27" t="s">
        <v>43</v>
      </c>
      <c r="B9" s="41" t="s">
        <v>43</v>
      </c>
      <c r="C9" s="31">
        <v>604</v>
      </c>
    </row>
    <row r="10" spans="1:3" ht="29.5" thickBot="1" x14ac:dyDescent="0.4">
      <c r="A10" s="27" t="s">
        <v>95</v>
      </c>
      <c r="B10" s="41" t="s">
        <v>63</v>
      </c>
      <c r="C10" s="31">
        <v>604</v>
      </c>
    </row>
    <row r="11" spans="1:3" ht="15" thickBot="1" x14ac:dyDescent="0.4">
      <c r="A11" s="27" t="s">
        <v>13</v>
      </c>
      <c r="B11" s="41" t="s">
        <v>13</v>
      </c>
      <c r="C11" s="31">
        <v>10399</v>
      </c>
    </row>
    <row r="12" spans="1:3" ht="15" thickBot="1" x14ac:dyDescent="0.4">
      <c r="A12" s="27" t="s">
        <v>16</v>
      </c>
      <c r="B12" s="41" t="s">
        <v>16</v>
      </c>
      <c r="C12" s="31">
        <v>5156</v>
      </c>
    </row>
    <row r="13" spans="1:3" ht="13" thickBot="1" x14ac:dyDescent="0.4">
      <c r="A13" s="27" t="s">
        <v>64</v>
      </c>
      <c r="B13" s="44" t="s">
        <v>64</v>
      </c>
      <c r="C13" s="31">
        <v>7</v>
      </c>
    </row>
    <row r="14" spans="1:3" ht="15" thickBot="1" x14ac:dyDescent="0.4">
      <c r="B14" s="41" t="s">
        <v>47</v>
      </c>
      <c r="C14" s="31">
        <v>49</v>
      </c>
    </row>
    <row r="15" spans="1:3" ht="15" thickBot="1" x14ac:dyDescent="0.4">
      <c r="A15" s="27" t="s">
        <v>49</v>
      </c>
      <c r="B15" s="41" t="s">
        <v>49</v>
      </c>
      <c r="C15" s="31">
        <v>314</v>
      </c>
    </row>
    <row r="16" spans="1:3" ht="15" thickBot="1" x14ac:dyDescent="0.4">
      <c r="A16" s="27" t="s">
        <v>12</v>
      </c>
      <c r="B16" s="41" t="s">
        <v>12</v>
      </c>
      <c r="C16" s="31">
        <v>8097</v>
      </c>
    </row>
    <row r="17" spans="1:3" ht="15" thickBot="1" x14ac:dyDescent="0.4">
      <c r="A17" s="27" t="s">
        <v>27</v>
      </c>
      <c r="B17" s="41" t="s">
        <v>27</v>
      </c>
      <c r="C17" s="31">
        <v>3225</v>
      </c>
    </row>
    <row r="18" spans="1:3" ht="15" thickBot="1" x14ac:dyDescent="0.4">
      <c r="A18" s="27" t="s">
        <v>41</v>
      </c>
      <c r="B18" s="41" t="s">
        <v>41</v>
      </c>
      <c r="C18" s="31">
        <v>1047</v>
      </c>
    </row>
    <row r="19" spans="1:3" ht="15" thickBot="1" x14ac:dyDescent="0.4">
      <c r="A19" s="27" t="s">
        <v>45</v>
      </c>
      <c r="B19" s="41" t="s">
        <v>45</v>
      </c>
      <c r="C19" s="31">
        <v>430</v>
      </c>
    </row>
    <row r="20" spans="1:3" ht="15" thickBot="1" x14ac:dyDescent="0.4">
      <c r="A20" s="27" t="s">
        <v>38</v>
      </c>
      <c r="B20" s="41" t="s">
        <v>38</v>
      </c>
      <c r="C20" s="31">
        <v>885</v>
      </c>
    </row>
    <row r="21" spans="1:3" ht="15" thickBot="1" x14ac:dyDescent="0.4">
      <c r="A21" s="27" t="s">
        <v>14</v>
      </c>
      <c r="B21" s="41" t="s">
        <v>14</v>
      </c>
      <c r="C21" s="31">
        <v>4764</v>
      </c>
    </row>
    <row r="22" spans="1:3" ht="15" thickBot="1" x14ac:dyDescent="0.4">
      <c r="B22" s="41" t="s">
        <v>39</v>
      </c>
      <c r="C22" s="31">
        <v>131</v>
      </c>
    </row>
    <row r="23" spans="1:3" ht="15" thickBot="1" x14ac:dyDescent="0.4">
      <c r="A23" s="27" t="s">
        <v>26</v>
      </c>
      <c r="B23" s="41" t="s">
        <v>26</v>
      </c>
      <c r="C23" s="31">
        <v>3694</v>
      </c>
    </row>
    <row r="24" spans="1:3" ht="15" thickBot="1" x14ac:dyDescent="0.4">
      <c r="A24" s="27" t="s">
        <v>17</v>
      </c>
      <c r="B24" s="41" t="s">
        <v>17</v>
      </c>
      <c r="C24" s="31">
        <v>8949</v>
      </c>
    </row>
    <row r="25" spans="1:3" ht="15" thickBot="1" x14ac:dyDescent="0.4">
      <c r="A25" s="27" t="s">
        <v>11</v>
      </c>
      <c r="B25" s="41" t="s">
        <v>11</v>
      </c>
      <c r="C25" s="31">
        <v>6663</v>
      </c>
    </row>
    <row r="26" spans="1:3" ht="15" thickBot="1" x14ac:dyDescent="0.4">
      <c r="A26" s="27" t="s">
        <v>32</v>
      </c>
      <c r="B26" s="41" t="s">
        <v>32</v>
      </c>
      <c r="C26" s="31">
        <v>1817</v>
      </c>
    </row>
    <row r="27" spans="1:3" ht="15" thickBot="1" x14ac:dyDescent="0.4">
      <c r="A27" s="27" t="s">
        <v>30</v>
      </c>
      <c r="B27" s="41" t="s">
        <v>30</v>
      </c>
      <c r="C27" s="31">
        <v>2248</v>
      </c>
    </row>
    <row r="28" spans="1:3" ht="15" thickBot="1" x14ac:dyDescent="0.4">
      <c r="A28" s="27" t="s">
        <v>35</v>
      </c>
      <c r="B28" s="41" t="s">
        <v>35</v>
      </c>
      <c r="C28" s="31">
        <v>1544</v>
      </c>
    </row>
    <row r="29" spans="1:3" ht="15" thickBot="1" x14ac:dyDescent="0.4">
      <c r="B29" s="41" t="s">
        <v>51</v>
      </c>
      <c r="C29" s="31">
        <v>91</v>
      </c>
    </row>
    <row r="30" spans="1:3" ht="15" thickBot="1" x14ac:dyDescent="0.4">
      <c r="B30" s="41" t="s">
        <v>50</v>
      </c>
      <c r="C30" s="31">
        <v>383</v>
      </c>
    </row>
    <row r="31" spans="1:3" ht="15" thickBot="1" x14ac:dyDescent="0.4">
      <c r="A31" s="27" t="s">
        <v>31</v>
      </c>
      <c r="B31" s="41" t="s">
        <v>31</v>
      </c>
      <c r="C31" s="31">
        <v>1200</v>
      </c>
    </row>
    <row r="32" spans="1:3" ht="15" thickBot="1" x14ac:dyDescent="0.4">
      <c r="A32" s="27" t="s">
        <v>42</v>
      </c>
      <c r="B32" s="41" t="s">
        <v>42</v>
      </c>
      <c r="C32" s="31">
        <v>429</v>
      </c>
    </row>
    <row r="33" spans="1:3" ht="15" thickBot="1" x14ac:dyDescent="0.4">
      <c r="A33" s="27" t="s">
        <v>8</v>
      </c>
      <c r="B33" s="41" t="s">
        <v>8</v>
      </c>
      <c r="C33" s="31">
        <v>16051</v>
      </c>
    </row>
    <row r="34" spans="1:3" ht="15" thickBot="1" x14ac:dyDescent="0.4">
      <c r="A34" s="27" t="s">
        <v>44</v>
      </c>
      <c r="B34" s="41" t="s">
        <v>44</v>
      </c>
      <c r="C34" s="31">
        <v>747</v>
      </c>
    </row>
    <row r="35" spans="1:3" ht="15" thickBot="1" x14ac:dyDescent="0.4">
      <c r="A35" s="27" t="s">
        <v>7</v>
      </c>
      <c r="B35" s="41" t="s">
        <v>7</v>
      </c>
      <c r="C35" s="31">
        <v>32972</v>
      </c>
    </row>
    <row r="36" spans="1:3" ht="15" thickBot="1" x14ac:dyDescent="0.4">
      <c r="A36" s="27" t="s">
        <v>24</v>
      </c>
      <c r="B36" s="41" t="s">
        <v>24</v>
      </c>
      <c r="C36" s="31">
        <v>2574</v>
      </c>
    </row>
    <row r="37" spans="1:3" ht="15" thickBot="1" x14ac:dyDescent="0.4">
      <c r="B37" s="41" t="s">
        <v>53</v>
      </c>
      <c r="C37" s="31">
        <v>137</v>
      </c>
    </row>
    <row r="38" spans="1:3" ht="15" thickBot="1" x14ac:dyDescent="0.4">
      <c r="A38" s="27" t="s">
        <v>21</v>
      </c>
      <c r="B38" s="41" t="s">
        <v>21</v>
      </c>
      <c r="C38" s="31">
        <v>3999</v>
      </c>
    </row>
    <row r="39" spans="1:3" ht="15" thickBot="1" x14ac:dyDescent="0.4">
      <c r="A39" s="27" t="s">
        <v>46</v>
      </c>
      <c r="B39" s="41" t="s">
        <v>46</v>
      </c>
      <c r="C39" s="31">
        <v>730</v>
      </c>
    </row>
    <row r="40" spans="1:3" ht="15" thickBot="1" x14ac:dyDescent="0.4">
      <c r="A40" s="27" t="s">
        <v>37</v>
      </c>
      <c r="B40" s="41" t="s">
        <v>37</v>
      </c>
      <c r="C40" s="31">
        <v>420</v>
      </c>
    </row>
    <row r="41" spans="1:3" ht="15" thickBot="1" x14ac:dyDescent="0.4">
      <c r="A41" s="27" t="s">
        <v>19</v>
      </c>
      <c r="B41" s="41" t="s">
        <v>19</v>
      </c>
      <c r="C41" s="31">
        <v>7672</v>
      </c>
    </row>
    <row r="42" spans="1:3" ht="13" thickBot="1" x14ac:dyDescent="0.4">
      <c r="A42" s="27" t="s">
        <v>65</v>
      </c>
      <c r="B42" s="44" t="s">
        <v>65</v>
      </c>
      <c r="C42" s="31">
        <v>390</v>
      </c>
    </row>
    <row r="43" spans="1:3" ht="15" thickBot="1" x14ac:dyDescent="0.4">
      <c r="B43" s="41" t="s">
        <v>40</v>
      </c>
      <c r="C43" s="31">
        <v>1035</v>
      </c>
    </row>
    <row r="44" spans="1:3" ht="15" thickBot="1" x14ac:dyDescent="0.4">
      <c r="A44" s="27" t="s">
        <v>25</v>
      </c>
      <c r="B44" s="41" t="s">
        <v>25</v>
      </c>
      <c r="C44" s="31">
        <v>2511</v>
      </c>
    </row>
    <row r="45" spans="1:3" ht="15" thickBot="1" x14ac:dyDescent="0.4">
      <c r="A45" s="27" t="s">
        <v>54</v>
      </c>
      <c r="B45" s="41" t="s">
        <v>54</v>
      </c>
      <c r="C45" s="31">
        <v>161</v>
      </c>
    </row>
    <row r="46" spans="1:3" ht="15" thickBot="1" x14ac:dyDescent="0.4">
      <c r="A46" s="27" t="s">
        <v>20</v>
      </c>
      <c r="B46" s="41" t="s">
        <v>20</v>
      </c>
      <c r="C46" s="31">
        <v>1588</v>
      </c>
    </row>
    <row r="47" spans="1:3" ht="15" thickBot="1" x14ac:dyDescent="0.4">
      <c r="A47" s="27" t="s">
        <v>15</v>
      </c>
      <c r="B47" s="41" t="s">
        <v>15</v>
      </c>
      <c r="C47" s="31">
        <v>11871</v>
      </c>
    </row>
    <row r="48" spans="1:3" ht="15" thickBot="1" x14ac:dyDescent="0.4">
      <c r="A48" s="27" t="s">
        <v>28</v>
      </c>
      <c r="B48" s="41" t="s">
        <v>28</v>
      </c>
      <c r="C48" s="31">
        <v>390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2471</v>
      </c>
    </row>
    <row r="51" spans="1:3" ht="15" thickBot="1" x14ac:dyDescent="0.4">
      <c r="A51" s="27" t="s">
        <v>9</v>
      </c>
      <c r="B51" s="41" t="s">
        <v>9</v>
      </c>
      <c r="C51" s="31">
        <v>1867</v>
      </c>
    </row>
    <row r="52" spans="1:3" ht="15" thickBot="1" x14ac:dyDescent="0.4">
      <c r="B52" s="41" t="s">
        <v>56</v>
      </c>
      <c r="C52" s="31">
        <v>179</v>
      </c>
    </row>
    <row r="53" spans="1:3" ht="15" thickBot="1" x14ac:dyDescent="0.4">
      <c r="A53" s="27" t="s">
        <v>22</v>
      </c>
      <c r="B53" s="41" t="s">
        <v>22</v>
      </c>
      <c r="C53" s="31">
        <v>1081</v>
      </c>
    </row>
    <row r="54" spans="1:3" ht="15" thickBot="1" x14ac:dyDescent="0.4">
      <c r="A54" s="27" t="s">
        <v>55</v>
      </c>
      <c r="B54" s="61" t="s">
        <v>55</v>
      </c>
      <c r="C54" s="63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A92CA8B2-F71A-436B-AE73-F985BB6C482A}"/>
    <hyperlink ref="B11" r:id="rId2" display="https://www.worldometers.info/coronavirus/usa/florida/" xr:uid="{AA2B746A-735E-4BBB-91FF-4A23552069CC}"/>
    <hyperlink ref="B35" r:id="rId3" display="https://www.worldometers.info/coronavirus/usa/new-york/" xr:uid="{488B11BB-134D-4990-A5A6-7A7EF42A946B}"/>
    <hyperlink ref="B12" r:id="rId4" display="https://www.worldometers.info/coronavirus/usa/georgia/" xr:uid="{3FFB4D6B-EEEC-46F7-9872-C64BFB7E60EC}"/>
    <hyperlink ref="B16" r:id="rId5" display="https://www.worldometers.info/coronavirus/usa/illinois/" xr:uid="{8CC7D0F8-9F8A-414F-88F4-D79D0D791970}"/>
    <hyperlink ref="B4" r:id="rId6" display="https://www.worldometers.info/coronavirus/usa/arizona/" xr:uid="{C22F293D-911F-4903-B655-8C33A1890403}"/>
    <hyperlink ref="B33" r:id="rId7" display="https://www.worldometers.info/coronavirus/usa/new-jersey/" xr:uid="{463C56C0-81D3-4054-AFDF-D8A7EB45ABA5}"/>
    <hyperlink ref="B36" r:id="rId8" display="https://www.worldometers.info/coronavirus/usa/north-carolina/" xr:uid="{85DE25D8-6B92-40CC-AD88-2E3E282BC7E8}"/>
    <hyperlink ref="B21" r:id="rId9" display="https://www.worldometers.info/coronavirus/usa/louisiana/" xr:uid="{45C175A7-72DC-406B-91C8-081681171757}"/>
    <hyperlink ref="B24" r:id="rId10" display="https://www.worldometers.info/coronavirus/usa/massachusetts/" xr:uid="{C6122C95-01F6-4815-9D56-03052F665918}"/>
    <hyperlink ref="B2" r:id="rId11" display="https://www.worldometers.info/coronavirus/usa/alabama/" xr:uid="{3CDB119A-F0AB-4FE8-BF9B-71B2A98DB442}"/>
    <hyperlink ref="B25" r:id="rId12" display="https://www.worldometers.info/coronavirus/usa/michigan/" xr:uid="{5FAAE54F-B1E6-409B-9374-07FEB01D160B}"/>
    <hyperlink ref="B23" r:id="rId13" display="https://www.worldometers.info/coronavirus/usa/maryland/" xr:uid="{C0D70ACC-DE34-4178-877A-B5852F349D7C}"/>
    <hyperlink ref="B17" r:id="rId14" display="https://www.worldometers.info/coronavirus/usa/indiana/" xr:uid="{FA05D243-9CC1-44DA-BA6F-E5CA22D2A6F4}"/>
    <hyperlink ref="B27" r:id="rId15" display="https://www.worldometers.info/coronavirus/usa/mississippi/" xr:uid="{B32B99AF-A8EF-431C-91F1-5049FDCEFEA9}"/>
    <hyperlink ref="B28" r:id="rId16" display="https://www.worldometers.info/coronavirus/usa/missouri/" xr:uid="{F923EDCF-E863-4323-87BB-AFB4CA5FD294}"/>
    <hyperlink ref="B26" r:id="rId17" display="https://www.worldometers.info/coronavirus/usa/minnesota/" xr:uid="{51FB3E1D-1114-462C-A484-12DDC3C0428C}"/>
    <hyperlink ref="B31" r:id="rId18" display="https://www.worldometers.info/coronavirus/usa/nevada/" xr:uid="{AC401C21-FEF8-4FC9-86B9-882DE42AA235}"/>
    <hyperlink ref="B18" r:id="rId19" display="https://www.worldometers.info/coronavirus/usa/iowa/" xr:uid="{B7F7C997-6A1C-4240-B63A-8D8EB6E2BE9B}"/>
    <hyperlink ref="B5" r:id="rId20" display="https://www.worldometers.info/coronavirus/usa/arkansas/" xr:uid="{087438E0-7315-440C-8F9E-2B32D79B213F}"/>
    <hyperlink ref="B7" r:id="rId21" display="https://www.worldometers.info/coronavirus/usa/colorado/" xr:uid="{EAB47E07-E866-4C04-9338-2EAB512262B5}"/>
    <hyperlink ref="B8" r:id="rId22" display="https://www.worldometers.info/coronavirus/usa/connecticut/" xr:uid="{1F4C3005-6D49-4F92-88B4-5E27FE0183D1}"/>
    <hyperlink ref="B20" r:id="rId23" display="https://www.worldometers.info/coronavirus/usa/kentucky/" xr:uid="{294175C8-1CE6-480A-9882-BA1B55C957C5}"/>
    <hyperlink ref="B19" r:id="rId24" display="https://www.worldometers.info/coronavirus/usa/kansas/" xr:uid="{8832291B-FF49-4830-9948-B9912047DD61}"/>
    <hyperlink ref="B30" r:id="rId25" display="https://www.worldometers.info/coronavirus/usa/nebraska/" xr:uid="{6EF36CA0-A4C4-4EAB-B6BE-21A19BB06AA0}"/>
    <hyperlink ref="B15" r:id="rId26" display="https://www.worldometers.info/coronavirus/usa/idaho/" xr:uid="{34E72997-5965-42A7-BEEA-3D14B581D3F4}"/>
    <hyperlink ref="B34" r:id="rId27" display="https://www.worldometers.info/coronavirus/usa/new-mexico/" xr:uid="{078FD4DB-E3A8-4208-BBA7-F5DAE7493168}"/>
    <hyperlink ref="B9" r:id="rId28" display="https://www.worldometers.info/coronavirus/usa/delaware/" xr:uid="{233428F1-8563-4299-91B2-32BC3DAEA487}"/>
    <hyperlink ref="B10" r:id="rId29" display="https://www.worldometers.info/coronavirus/usa/district-of-columbia/" xr:uid="{4B03440F-8350-4718-B546-E4EF61DBA5D4}"/>
    <hyperlink ref="B37" r:id="rId30" display="https://www.worldometers.info/coronavirus/usa/north-dakota/" xr:uid="{7177D442-8C47-44B5-984C-CBEE5D1F4F22}"/>
    <hyperlink ref="B32" r:id="rId31" display="https://www.worldometers.info/coronavirus/usa/new-hampshire/" xr:uid="{9F9925D2-43A0-40A3-AFB8-DB085233FCAA}"/>
    <hyperlink ref="B14" r:id="rId32" display="https://www.worldometers.info/coronavirus/usa/hawaii/" xr:uid="{B55A2005-7824-44EE-A76B-046B201B2107}"/>
    <hyperlink ref="B29" r:id="rId33" display="https://www.worldometers.info/coronavirus/usa/montana/" xr:uid="{2B326DFF-A9C4-4BFA-BFA0-8FC93D178BF0}"/>
    <hyperlink ref="B3" r:id="rId34" display="https://www.worldometers.info/coronavirus/usa/alaska/" xr:uid="{F7BC33D1-7FEF-4C49-A304-EAC197945F0A}"/>
    <hyperlink ref="B22" r:id="rId35" display="https://www.worldometers.info/coronavirus/usa/maine/" xr:uid="{335171C9-3ECF-4B70-8686-0EB88E420CD6}"/>
    <hyperlink ref="B49" r:id="rId36" display="https://www.worldometers.info/coronavirus/usa/vermont/" xr:uid="{D29BC7D5-46CF-4371-BEA0-E276A97E42FE}"/>
    <hyperlink ref="B54" r:id="rId37" display="https://www.worldometers.info/coronavirus/usa/wyoming/" xr:uid="{B52072F9-8E84-4865-B9E8-4F864AFDAC9F}"/>
    <hyperlink ref="B52" r:id="rId38" display="https://www.worldometers.info/coronavirus/usa/west-virginia/" xr:uid="{95A15452-A345-4936-94D5-4EA330AE8D39}"/>
    <hyperlink ref="B45" r:id="rId39" display="https://www.worldometers.info/coronavirus/usa/south-dakota/" xr:uid="{5903426C-7C60-40BB-A858-8B4E45243360}"/>
    <hyperlink ref="B43" r:id="rId40" display="https://www.worldometers.info/coronavirus/usa/rhode-island/" xr:uid="{BE837D36-5152-4EF2-8627-3DD371827091}"/>
    <hyperlink ref="B40" r:id="rId41" display="https://www.worldometers.info/coronavirus/usa/oregon/" xr:uid="{CECEA8B6-1F50-454E-B7AD-8E58F5C75097}"/>
    <hyperlink ref="B48" r:id="rId42" display="https://www.worldometers.info/coronavirus/usa/utah/" xr:uid="{AF74EBFD-43C0-4CF5-B327-6F02C9718FD0}"/>
    <hyperlink ref="B39" r:id="rId43" display="https://www.worldometers.info/coronavirus/usa/oklahoma/" xr:uid="{359830B3-8BA1-45EB-A04A-705E51FDF9E4}"/>
    <hyperlink ref="B53" r:id="rId44" display="https://www.worldometers.info/coronavirus/usa/wisconsin/" xr:uid="{83CDD957-5DA8-4C19-8604-F35800336A50}"/>
    <hyperlink ref="B51" r:id="rId45" display="https://www.worldometers.info/coronavirus/usa/washington/" xr:uid="{84013F40-5EB6-45CE-83A7-E4C98435E3A8}"/>
    <hyperlink ref="B44" r:id="rId46" display="https://www.worldometers.info/coronavirus/usa/south-carolina/" xr:uid="{C1BC53D7-B8EF-4B99-B5BF-A05A6C5F1D9D}"/>
    <hyperlink ref="B50" r:id="rId47" display="https://www.worldometers.info/coronavirus/usa/virginia/" xr:uid="{2B0731E5-549F-4399-8CBF-1126EF553D10}"/>
    <hyperlink ref="B38" r:id="rId48" display="https://www.worldometers.info/coronavirus/usa/ohio/" xr:uid="{1F3893AE-3089-4DFE-AEF5-0F451387362C}"/>
    <hyperlink ref="B41" r:id="rId49" display="https://www.worldometers.info/coronavirus/usa/pennsylvania/" xr:uid="{E97A4658-7D02-4AF6-8CB0-E31F5DFB0562}"/>
    <hyperlink ref="B46" r:id="rId50" display="https://www.worldometers.info/coronavirus/usa/tennessee/" xr:uid="{30B7A3C4-B31D-4396-B986-F9F1A69C7B3B}"/>
    <hyperlink ref="B47" r:id="rId51" display="https://www.worldometers.info/coronavirus/usa/texas/" xr:uid="{3BCF26EC-48B3-4A19-94A7-60D5183A66F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2020-08-25T11:27:36Z</dcterms:modified>
</cp:coreProperties>
</file>