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61182722-3EC5-446D-8959-A565F1A6A607}" xr6:coauthVersionLast="45" xr6:coauthVersionMax="45" xr10:uidLastSave="{69E9FD59-CD94-4C32-9EB4-1B32D0AEC121}"/>
  <bookViews>
    <workbookView xWindow="3900" yWindow="-21420" windowWidth="25425" windowHeight="2052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" i="3" l="1"/>
  <c r="N32" i="3"/>
  <c r="N25" i="3"/>
  <c r="N23" i="3"/>
  <c r="N24" i="3"/>
  <c r="N46" i="3"/>
  <c r="N36" i="3"/>
  <c r="N31" i="3"/>
  <c r="N4" i="3"/>
  <c r="N13" i="3"/>
  <c r="N34" i="3"/>
  <c r="N56" i="3"/>
  <c r="N30" i="3"/>
  <c r="N54" i="3"/>
  <c r="N19" i="3"/>
  <c r="N8" i="3"/>
  <c r="N42" i="3"/>
  <c r="N49" i="3"/>
  <c r="N10" i="3"/>
  <c r="N29" i="3"/>
  <c r="N27" i="3"/>
  <c r="N3" i="3"/>
  <c r="N41" i="3"/>
  <c r="N50" i="3"/>
  <c r="N40" i="3"/>
  <c r="N21" i="3"/>
  <c r="N39" i="3"/>
  <c r="N33" i="3"/>
  <c r="N45" i="3"/>
  <c r="N37" i="3"/>
  <c r="N11" i="3"/>
  <c r="N44" i="3"/>
  <c r="N16" i="3"/>
  <c r="N47" i="3"/>
  <c r="N6" i="3"/>
  <c r="N15" i="3"/>
  <c r="N5" i="3"/>
  <c r="N55" i="3"/>
  <c r="N9" i="3"/>
  <c r="N14" i="3"/>
  <c r="N52" i="3"/>
  <c r="N43" i="3"/>
  <c r="N18" i="3"/>
  <c r="N17" i="3"/>
  <c r="N2" i="3"/>
  <c r="N7" i="3"/>
  <c r="N20" i="3"/>
  <c r="N51" i="3"/>
  <c r="N28" i="3"/>
  <c r="N12" i="3"/>
  <c r="N35" i="3"/>
  <c r="N53" i="3"/>
  <c r="N22" i="3"/>
  <c r="N26" i="3"/>
  <c r="N48" i="3"/>
  <c r="O9" i="3" l="1"/>
  <c r="P9" i="3"/>
  <c r="P30" i="3" l="1"/>
  <c r="P47" i="3"/>
  <c r="P31" i="3"/>
  <c r="P3" i="3"/>
  <c r="P56" i="3"/>
  <c r="P36" i="3"/>
  <c r="P16" i="3"/>
  <c r="P52" i="3"/>
  <c r="P42" i="3"/>
  <c r="P44" i="3"/>
  <c r="P51" i="3"/>
  <c r="P2" i="3"/>
  <c r="P37" i="3"/>
  <c r="P23" i="3"/>
  <c r="P48" i="3"/>
  <c r="P19" i="3"/>
  <c r="P45" i="3"/>
  <c r="P10" i="3"/>
  <c r="P43" i="3"/>
  <c r="P14" i="3"/>
  <c r="P27" i="3"/>
  <c r="P13" i="3"/>
  <c r="P40" i="3"/>
  <c r="P55" i="3"/>
  <c r="P22" i="3"/>
  <c r="P54" i="3"/>
  <c r="P28" i="3"/>
  <c r="P50" i="3"/>
  <c r="P21" i="3"/>
  <c r="P46" i="3"/>
  <c r="P11" i="3"/>
  <c r="P53" i="3"/>
  <c r="P39" i="3"/>
  <c r="P17" i="3"/>
  <c r="P15" i="3"/>
  <c r="P35" i="3"/>
  <c r="P12" i="3"/>
  <c r="P25" i="3"/>
  <c r="P26" i="3"/>
  <c r="P38" i="3"/>
  <c r="P5" i="3"/>
  <c r="P34" i="3"/>
  <c r="P41" i="3"/>
  <c r="P33" i="3"/>
  <c r="P8" i="3"/>
  <c r="P4" i="3"/>
  <c r="P29" i="3"/>
  <c r="P7" i="3"/>
  <c r="P32" i="3"/>
  <c r="P18" i="3"/>
  <c r="P24" i="3"/>
  <c r="P20" i="3"/>
  <c r="P49" i="3"/>
  <c r="P6" i="3"/>
  <c r="O17" i="3"/>
  <c r="Q31" i="3" l="1"/>
  <c r="Q13" i="3"/>
  <c r="Q23" i="3"/>
  <c r="Q16" i="3"/>
  <c r="Q37" i="3"/>
  <c r="Q17" i="3"/>
  <c r="Q3" i="3"/>
  <c r="Q9" i="3"/>
  <c r="Q33" i="3"/>
  <c r="Q38" i="3"/>
  <c r="Q22" i="3"/>
  <c r="Q18" i="3"/>
  <c r="Q6" i="3"/>
  <c r="Q7" i="3"/>
  <c r="Q53" i="3"/>
  <c r="Q32" i="3"/>
  <c r="Q50" i="3"/>
  <c r="Q5" i="3"/>
  <c r="Q51" i="3"/>
  <c r="Q21" i="3"/>
  <c r="Q48" i="3"/>
  <c r="Q39" i="3"/>
  <c r="Q28" i="3"/>
  <c r="Q52" i="3"/>
  <c r="Q19" i="3"/>
  <c r="Q11" i="3"/>
  <c r="Q45" i="3"/>
  <c r="Q14" i="3"/>
  <c r="Q46" i="3"/>
  <c r="Q43" i="3"/>
  <c r="Q40" i="3"/>
  <c r="Q56" i="3"/>
  <c r="Q2" i="3"/>
  <c r="Q30" i="3"/>
  <c r="Q35" i="3"/>
  <c r="Q29" i="3"/>
  <c r="Q36" i="3"/>
  <c r="Q10" i="3"/>
  <c r="Q54" i="3"/>
  <c r="Q41" i="3"/>
  <c r="Q42" i="3"/>
  <c r="Q47" i="3"/>
  <c r="Q34" i="3"/>
  <c r="Q12" i="3"/>
  <c r="Q24" i="3"/>
  <c r="Q26" i="3"/>
  <c r="Q8" i="3"/>
  <c r="Q44" i="3"/>
  <c r="Q20" i="3"/>
  <c r="Q25" i="3"/>
  <c r="Q49" i="3"/>
  <c r="Q4" i="3"/>
  <c r="Q55" i="3"/>
  <c r="Q15" i="3"/>
  <c r="Q27" i="3" l="1"/>
  <c r="O37" i="3" l="1"/>
  <c r="O7" i="3"/>
  <c r="O21" i="3"/>
  <c r="O34" i="3"/>
  <c r="O30" i="3"/>
  <c r="O28" i="3"/>
  <c r="O29" i="3"/>
  <c r="O26" i="3"/>
  <c r="O46" i="3"/>
  <c r="O27" i="3"/>
  <c r="O2" i="3"/>
  <c r="O49" i="3"/>
  <c r="O52" i="3"/>
  <c r="O3" i="3"/>
  <c r="O16" i="3"/>
  <c r="O23" i="3"/>
  <c r="O42" i="3"/>
  <c r="O39" i="3"/>
  <c r="O36" i="3"/>
  <c r="O11" i="3"/>
  <c r="O15" i="3"/>
  <c r="O54" i="3"/>
  <c r="O14" i="3"/>
  <c r="O31" i="3"/>
  <c r="O20" i="3"/>
  <c r="O5" i="3"/>
  <c r="O50" i="3"/>
  <c r="O33" i="3"/>
  <c r="O18" i="3"/>
  <c r="O22" i="3"/>
  <c r="O19" i="3"/>
  <c r="O13" i="3"/>
  <c r="O4" i="3"/>
  <c r="O10" i="3"/>
  <c r="O51" i="3"/>
  <c r="O55" i="3"/>
  <c r="O25" i="3"/>
  <c r="O24" i="3"/>
  <c r="O56" i="3"/>
  <c r="O48" i="3"/>
  <c r="O44" i="3"/>
  <c r="O43" i="3"/>
  <c r="O47" i="3"/>
  <c r="O12" i="3"/>
  <c r="O41" i="3"/>
  <c r="O38" i="3"/>
  <c r="O6" i="3"/>
  <c r="O8" i="3"/>
  <c r="O32" i="3"/>
  <c r="O40" i="3"/>
  <c r="O53" i="3"/>
  <c r="O45" i="3"/>
  <c r="O35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<sst xmlns="http://schemas.openxmlformats.org/spreadsheetml/2006/main" count="326" uniqueCount="105">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</sst>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2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9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0" t="s">
        <v>68</v>
      </c>
      <c r="Q1" s="60"/>
      <c r="R1" s="60"/>
      <c r="S1" s="4">
        <v>1.4999999999999999E-2</v>
      </c>
      <c r="T1" s="4"/>
      <c r="U1" s="61" t="s">
        <v>77</v>
      </c>
      <c r="V1" s="61"/>
      <c r="W1" s="61"/>
      <c r="X1" s="61"/>
      <c r="Y1" s="6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3">
        <v>1</v>
      </c>
      <c r="B5" s="41" t="s">
        <v>10</v>
      </c>
      <c r="C5" s="1">
        <v>765779</v>
      </c>
      <c r="D5" s="2"/>
      <c r="E5" s="1">
        <v>14462</v>
      </c>
      <c r="F5" s="2"/>
      <c r="G5" s="1">
        <v>378323</v>
      </c>
      <c r="H5" s="1">
        <v>372994</v>
      </c>
      <c r="I5" s="1">
        <v>19381</v>
      </c>
      <c r="J5" s="2">
        <v>366</v>
      </c>
      <c r="K5" s="1">
        <v>12806189</v>
      </c>
      <c r="L5" s="1">
        <v>324107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697735</v>
      </c>
      <c r="D6" s="2"/>
      <c r="E6" s="1">
        <v>14582</v>
      </c>
      <c r="F6" s="2"/>
      <c r="G6" s="1">
        <v>600046</v>
      </c>
      <c r="H6" s="1">
        <v>83107</v>
      </c>
      <c r="I6" s="1">
        <v>24063</v>
      </c>
      <c r="J6" s="2">
        <v>503</v>
      </c>
      <c r="K6" s="1">
        <v>5637040</v>
      </c>
      <c r="L6" s="1">
        <v>194408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665730</v>
      </c>
      <c r="D7" s="2"/>
      <c r="E7" s="1">
        <v>12649</v>
      </c>
      <c r="F7" s="2"/>
      <c r="G7" s="1">
        <v>154588</v>
      </c>
      <c r="H7" s="1">
        <v>498493</v>
      </c>
      <c r="I7" s="1">
        <v>30996</v>
      </c>
      <c r="J7" s="2">
        <v>589</v>
      </c>
      <c r="K7" s="1">
        <v>4948075</v>
      </c>
      <c r="L7" s="1">
        <v>230382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478379</v>
      </c>
      <c r="D8" s="2"/>
      <c r="E8" s="1">
        <v>33128</v>
      </c>
      <c r="F8" s="2"/>
      <c r="G8" s="1">
        <v>382815</v>
      </c>
      <c r="H8" s="1">
        <v>62436</v>
      </c>
      <c r="I8" s="1">
        <v>24591</v>
      </c>
      <c r="J8" s="1">
        <v>1703</v>
      </c>
      <c r="K8" s="1">
        <v>9381651</v>
      </c>
      <c r="L8" s="1">
        <v>482259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295337</v>
      </c>
      <c r="D9" s="2"/>
      <c r="E9" s="1">
        <v>6353</v>
      </c>
      <c r="F9" s="2"/>
      <c r="G9" s="1">
        <v>61700</v>
      </c>
      <c r="H9" s="1">
        <v>227284</v>
      </c>
      <c r="I9" s="1">
        <v>27816</v>
      </c>
      <c r="J9" s="2">
        <v>598</v>
      </c>
      <c r="K9" s="1">
        <v>2905977</v>
      </c>
      <c r="L9" s="1">
        <v>273699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264839</v>
      </c>
      <c r="D10" s="2"/>
      <c r="E10" s="1">
        <v>8546</v>
      </c>
      <c r="F10" s="2"/>
      <c r="G10" s="1">
        <v>199536</v>
      </c>
      <c r="H10" s="1">
        <v>56757</v>
      </c>
      <c r="I10" s="1">
        <v>20900</v>
      </c>
      <c r="J10" s="2">
        <v>674</v>
      </c>
      <c r="K10" s="1">
        <v>4771796</v>
      </c>
      <c r="L10" s="1">
        <v>376568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208725</v>
      </c>
      <c r="D11" s="2"/>
      <c r="E11" s="1">
        <v>5322</v>
      </c>
      <c r="F11" s="2"/>
      <c r="G11" s="1">
        <v>32975</v>
      </c>
      <c r="H11" s="1">
        <v>170428</v>
      </c>
      <c r="I11" s="1">
        <v>28676</v>
      </c>
      <c r="J11" s="2">
        <v>731</v>
      </c>
      <c r="K11" s="1">
        <v>1578693</v>
      </c>
      <c r="L11" s="1">
        <v>216892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200522</v>
      </c>
      <c r="D12" s="2"/>
      <c r="E12" s="1">
        <v>16158</v>
      </c>
      <c r="F12" s="2"/>
      <c r="G12" s="1">
        <v>165645</v>
      </c>
      <c r="H12" s="1">
        <v>18719</v>
      </c>
      <c r="I12" s="1">
        <v>22576</v>
      </c>
      <c r="J12" s="1">
        <v>1819</v>
      </c>
      <c r="K12" s="1">
        <v>3189970</v>
      </c>
      <c r="L12" s="1">
        <v>359142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185781</v>
      </c>
      <c r="D13" s="2"/>
      <c r="E13" s="1">
        <v>3060</v>
      </c>
      <c r="F13" s="2"/>
      <c r="G13" s="1">
        <v>167257</v>
      </c>
      <c r="H13" s="1">
        <v>15464</v>
      </c>
      <c r="I13" s="1">
        <v>17714</v>
      </c>
      <c r="J13" s="2">
        <v>292</v>
      </c>
      <c r="K13" s="1">
        <v>2634819</v>
      </c>
      <c r="L13" s="1">
        <v>251220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174274</v>
      </c>
      <c r="D14" s="2"/>
      <c r="E14" s="1">
        <v>2097</v>
      </c>
      <c r="F14" s="2"/>
      <c r="G14" s="1">
        <v>156808</v>
      </c>
      <c r="H14" s="1">
        <v>15369</v>
      </c>
      <c r="I14" s="1">
        <v>25519</v>
      </c>
      <c r="J14" s="2">
        <v>307</v>
      </c>
      <c r="K14" s="1">
        <v>2487707</v>
      </c>
      <c r="L14" s="1">
        <v>364276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157947</v>
      </c>
      <c r="D15" s="2"/>
      <c r="E15" s="1">
        <v>5252</v>
      </c>
      <c r="F15" s="2"/>
      <c r="G15" s="1">
        <v>140440</v>
      </c>
      <c r="H15" s="1">
        <v>12255</v>
      </c>
      <c r="I15" s="1">
        <v>33976</v>
      </c>
      <c r="J15" s="1">
        <v>1130</v>
      </c>
      <c r="K15" s="1">
        <v>2078364</v>
      </c>
      <c r="L15" s="1">
        <v>447076</v>
      </c>
      <c r="M15" s="1">
        <v>4648794</v>
      </c>
      <c r="N15" s="5"/>
      <c r="O15" s="6"/>
      <c r="P15" s="6"/>
    </row>
    <row r="16" spans="1:26" ht="15" thickBot="1" x14ac:dyDescent="0.4">
      <c r="A16" s="43">
        <v>12</v>
      </c>
      <c r="B16" s="41" t="s">
        <v>19</v>
      </c>
      <c r="C16" s="1">
        <v>150045</v>
      </c>
      <c r="D16" s="2"/>
      <c r="E16" s="1">
        <v>7956</v>
      </c>
      <c r="F16" s="2"/>
      <c r="G16" s="1">
        <v>118951</v>
      </c>
      <c r="H16" s="1">
        <v>23138</v>
      </c>
      <c r="I16" s="1">
        <v>11720</v>
      </c>
      <c r="J16" s="2">
        <v>621</v>
      </c>
      <c r="K16" s="1">
        <v>1829672</v>
      </c>
      <c r="L16" s="1">
        <v>142921</v>
      </c>
      <c r="M16" s="1">
        <v>12801989</v>
      </c>
      <c r="N16" s="5"/>
      <c r="O16" s="6"/>
      <c r="P16" s="6"/>
    </row>
    <row r="17" spans="1:16" ht="15" thickBot="1" x14ac:dyDescent="0.4">
      <c r="A17" s="43">
        <v>13</v>
      </c>
      <c r="B17" s="41" t="s">
        <v>36</v>
      </c>
      <c r="C17" s="1">
        <v>139459</v>
      </c>
      <c r="D17" s="2"/>
      <c r="E17" s="1">
        <v>2355</v>
      </c>
      <c r="F17" s="2"/>
      <c r="G17" s="1">
        <v>54223</v>
      </c>
      <c r="H17" s="1">
        <v>82881</v>
      </c>
      <c r="I17" s="1">
        <v>28443</v>
      </c>
      <c r="J17" s="2">
        <v>480</v>
      </c>
      <c r="K17" s="1">
        <v>1070171</v>
      </c>
      <c r="L17" s="1">
        <v>218260</v>
      </c>
      <c r="M17" s="1">
        <v>4903185</v>
      </c>
      <c r="N17" s="6"/>
      <c r="O17" s="6"/>
      <c r="P17" s="6"/>
    </row>
    <row r="18" spans="1:16" ht="15" thickBot="1" x14ac:dyDescent="0.4">
      <c r="A18" s="43">
        <v>14</v>
      </c>
      <c r="B18" s="41" t="s">
        <v>21</v>
      </c>
      <c r="C18" s="1">
        <v>138642</v>
      </c>
      <c r="D18" s="2"/>
      <c r="E18" s="1">
        <v>4429</v>
      </c>
      <c r="F18" s="2"/>
      <c r="G18" s="1">
        <v>115708</v>
      </c>
      <c r="H18" s="1">
        <v>18505</v>
      </c>
      <c r="I18" s="1">
        <v>11861</v>
      </c>
      <c r="J18" s="2">
        <v>379</v>
      </c>
      <c r="K18" s="1">
        <v>2616007</v>
      </c>
      <c r="L18" s="1">
        <v>223799</v>
      </c>
      <c r="M18" s="1">
        <v>11689100</v>
      </c>
      <c r="N18" s="5"/>
      <c r="O18" s="6"/>
      <c r="P18" s="6"/>
    </row>
    <row r="19" spans="1:16" ht="15" thickBot="1" x14ac:dyDescent="0.4">
      <c r="A19" s="43">
        <v>15</v>
      </c>
      <c r="B19" s="41" t="s">
        <v>29</v>
      </c>
      <c r="C19" s="1">
        <v>134571</v>
      </c>
      <c r="D19" s="2"/>
      <c r="E19" s="1">
        <v>2743</v>
      </c>
      <c r="F19" s="2"/>
      <c r="G19" s="1">
        <v>16361</v>
      </c>
      <c r="H19" s="1">
        <v>115467</v>
      </c>
      <c r="I19" s="1">
        <v>15766</v>
      </c>
      <c r="J19" s="2">
        <v>321</v>
      </c>
      <c r="K19" s="1">
        <v>1910247</v>
      </c>
      <c r="L19" s="1">
        <v>223800</v>
      </c>
      <c r="M19" s="1">
        <v>8535519</v>
      </c>
      <c r="N19" s="5"/>
      <c r="O19" s="6"/>
      <c r="P19" s="6"/>
    </row>
    <row r="20" spans="1:16" ht="15" thickBot="1" x14ac:dyDescent="0.4">
      <c r="A20" s="43">
        <v>16</v>
      </c>
      <c r="B20" s="41" t="s">
        <v>25</v>
      </c>
      <c r="C20" s="1">
        <v>132680</v>
      </c>
      <c r="D20" s="2"/>
      <c r="E20" s="1">
        <v>3077</v>
      </c>
      <c r="F20" s="2"/>
      <c r="G20" s="1">
        <v>61358</v>
      </c>
      <c r="H20" s="1">
        <v>68245</v>
      </c>
      <c r="I20" s="1">
        <v>25770</v>
      </c>
      <c r="J20" s="2">
        <v>598</v>
      </c>
      <c r="K20" s="1">
        <v>1155593</v>
      </c>
      <c r="L20" s="1">
        <v>224443</v>
      </c>
      <c r="M20" s="1">
        <v>5148714</v>
      </c>
      <c r="N20" s="5"/>
      <c r="O20" s="6"/>
      <c r="P20" s="6"/>
    </row>
    <row r="21" spans="1:16" ht="15" thickBot="1" x14ac:dyDescent="0.4">
      <c r="A21" s="43">
        <v>17</v>
      </c>
      <c r="B21" s="41" t="s">
        <v>17</v>
      </c>
      <c r="C21" s="1">
        <v>125080</v>
      </c>
      <c r="D21" s="2"/>
      <c r="E21" s="1">
        <v>9219</v>
      </c>
      <c r="F21" s="2"/>
      <c r="G21" s="1">
        <v>107501</v>
      </c>
      <c r="H21" s="1">
        <v>8360</v>
      </c>
      <c r="I21" s="1">
        <v>18147</v>
      </c>
      <c r="J21" s="1">
        <v>1338</v>
      </c>
      <c r="K21" s="1">
        <v>2194302</v>
      </c>
      <c r="L21" s="1">
        <v>318361</v>
      </c>
      <c r="M21" s="1">
        <v>6892503</v>
      </c>
      <c r="N21" s="6"/>
      <c r="O21" s="6"/>
      <c r="P21" s="6"/>
    </row>
    <row r="22" spans="1:16" ht="15" thickBot="1" x14ac:dyDescent="0.4">
      <c r="A22" s="43">
        <v>18</v>
      </c>
      <c r="B22" s="41" t="s">
        <v>11</v>
      </c>
      <c r="C22" s="1">
        <v>124287</v>
      </c>
      <c r="D22" s="2"/>
      <c r="E22" s="1">
        <v>6921</v>
      </c>
      <c r="F22" s="2"/>
      <c r="G22" s="1">
        <v>85513</v>
      </c>
      <c r="H22" s="1">
        <v>31853</v>
      </c>
      <c r="I22" s="1">
        <v>12445</v>
      </c>
      <c r="J22" s="2">
        <v>693</v>
      </c>
      <c r="K22" s="1">
        <v>3465634</v>
      </c>
      <c r="L22" s="1">
        <v>347019</v>
      </c>
      <c r="M22" s="1">
        <v>9986857</v>
      </c>
      <c r="N22" s="5"/>
      <c r="O22" s="6"/>
      <c r="P22" s="6"/>
    </row>
    <row r="23" spans="1:16" ht="15" thickBot="1" x14ac:dyDescent="0.4">
      <c r="A23" s="43">
        <v>19</v>
      </c>
      <c r="B23" s="41" t="s">
        <v>26</v>
      </c>
      <c r="C23" s="1">
        <v>116646</v>
      </c>
      <c r="D23" s="2"/>
      <c r="E23" s="1">
        <v>3839</v>
      </c>
      <c r="F23" s="2"/>
      <c r="G23" s="1">
        <v>7229</v>
      </c>
      <c r="H23" s="1">
        <v>105578</v>
      </c>
      <c r="I23" s="1">
        <v>19294</v>
      </c>
      <c r="J23" s="2">
        <v>635</v>
      </c>
      <c r="K23" s="1">
        <v>2226655</v>
      </c>
      <c r="L23" s="1">
        <v>368305</v>
      </c>
      <c r="M23" s="1">
        <v>6045680</v>
      </c>
      <c r="N23" s="6"/>
      <c r="O23" s="6"/>
      <c r="P23" s="6"/>
    </row>
    <row r="24" spans="1:16" ht="15" thickBot="1" x14ac:dyDescent="0.4">
      <c r="A24" s="43">
        <v>20</v>
      </c>
      <c r="B24" s="41" t="s">
        <v>27</v>
      </c>
      <c r="C24" s="1">
        <v>106540</v>
      </c>
      <c r="D24" s="2"/>
      <c r="E24" s="1">
        <v>3439</v>
      </c>
      <c r="F24" s="2"/>
      <c r="G24" s="1">
        <v>82311</v>
      </c>
      <c r="H24" s="1">
        <v>20790</v>
      </c>
      <c r="I24" s="1">
        <v>15825</v>
      </c>
      <c r="J24" s="2">
        <v>511</v>
      </c>
      <c r="K24" s="1">
        <v>1738305</v>
      </c>
      <c r="L24" s="1">
        <v>258207</v>
      </c>
      <c r="M24" s="1">
        <v>6732219</v>
      </c>
      <c r="N24" s="5"/>
      <c r="O24" s="6"/>
      <c r="P24" s="6"/>
    </row>
    <row r="25" spans="1:16" ht="15" thickBot="1" x14ac:dyDescent="0.4">
      <c r="A25" s="43">
        <v>21</v>
      </c>
      <c r="B25" s="41" t="s">
        <v>35</v>
      </c>
      <c r="C25" s="1">
        <v>105903</v>
      </c>
      <c r="D25" s="2"/>
      <c r="E25" s="1">
        <v>1840</v>
      </c>
      <c r="F25" s="2"/>
      <c r="G25" s="1">
        <v>15868</v>
      </c>
      <c r="H25" s="1">
        <v>88195</v>
      </c>
      <c r="I25" s="1">
        <v>17255</v>
      </c>
      <c r="J25" s="2">
        <v>300</v>
      </c>
      <c r="K25" s="1">
        <v>1216659</v>
      </c>
      <c r="L25" s="1">
        <v>198236</v>
      </c>
      <c r="M25" s="1">
        <v>6137428</v>
      </c>
      <c r="N25" s="5"/>
      <c r="O25" s="6"/>
      <c r="P25" s="6"/>
    </row>
    <row r="26" spans="1:16" ht="15" thickBot="1" x14ac:dyDescent="0.4">
      <c r="A26" s="43">
        <v>22</v>
      </c>
      <c r="B26" s="41" t="s">
        <v>30</v>
      </c>
      <c r="C26" s="1">
        <v>90018</v>
      </c>
      <c r="D26" s="2"/>
      <c r="E26" s="1">
        <v>2706</v>
      </c>
      <c r="F26" s="2"/>
      <c r="G26" s="1">
        <v>78971</v>
      </c>
      <c r="H26" s="1">
        <v>8341</v>
      </c>
      <c r="I26" s="1">
        <v>30246</v>
      </c>
      <c r="J26" s="2">
        <v>909</v>
      </c>
      <c r="K26" s="1">
        <v>687846</v>
      </c>
      <c r="L26" s="1">
        <v>231119</v>
      </c>
      <c r="M26" s="1">
        <v>2976149</v>
      </c>
      <c r="N26" s="5"/>
      <c r="O26" s="6"/>
      <c r="P26" s="6"/>
    </row>
    <row r="27" spans="1:16" ht="15" thickBot="1" x14ac:dyDescent="0.4">
      <c r="A27" s="43">
        <v>23</v>
      </c>
      <c r="B27" s="41" t="s">
        <v>22</v>
      </c>
      <c r="C27" s="1">
        <v>89956</v>
      </c>
      <c r="D27" s="2"/>
      <c r="E27" s="1">
        <v>1210</v>
      </c>
      <c r="F27" s="2"/>
      <c r="G27" s="1">
        <v>78527</v>
      </c>
      <c r="H27" s="1">
        <v>10219</v>
      </c>
      <c r="I27" s="1">
        <v>15450</v>
      </c>
      <c r="J27" s="2">
        <v>208</v>
      </c>
      <c r="K27" s="1">
        <v>1363563</v>
      </c>
      <c r="L27" s="1">
        <v>234191</v>
      </c>
      <c r="M27" s="1">
        <v>5822434</v>
      </c>
      <c r="N27" s="5"/>
      <c r="O27" s="6"/>
      <c r="P27" s="5"/>
    </row>
    <row r="28" spans="1:16" ht="15" thickBot="1" x14ac:dyDescent="0.4">
      <c r="A28" s="43">
        <v>24</v>
      </c>
      <c r="B28" s="41" t="s">
        <v>32</v>
      </c>
      <c r="C28" s="1">
        <v>84949</v>
      </c>
      <c r="D28" s="2"/>
      <c r="E28" s="1">
        <v>1974</v>
      </c>
      <c r="F28" s="2"/>
      <c r="G28" s="1">
        <v>78238</v>
      </c>
      <c r="H28" s="1">
        <v>4737</v>
      </c>
      <c r="I28" s="1">
        <v>15063</v>
      </c>
      <c r="J28" s="2">
        <v>350</v>
      </c>
      <c r="K28" s="1">
        <v>1724779</v>
      </c>
      <c r="L28" s="1">
        <v>305832</v>
      </c>
      <c r="M28" s="1">
        <v>5639632</v>
      </c>
      <c r="N28" s="5"/>
      <c r="O28" s="6"/>
      <c r="P28" s="5"/>
    </row>
    <row r="29" spans="1:16" ht="15" thickBot="1" x14ac:dyDescent="0.4">
      <c r="A29" s="43">
        <v>25</v>
      </c>
      <c r="B29" s="41" t="s">
        <v>9</v>
      </c>
      <c r="C29" s="1">
        <v>82732</v>
      </c>
      <c r="D29" s="2"/>
      <c r="E29" s="1">
        <v>2006</v>
      </c>
      <c r="F29" s="2"/>
      <c r="G29" s="1">
        <v>38827</v>
      </c>
      <c r="H29" s="1">
        <v>41899</v>
      </c>
      <c r="I29" s="1">
        <v>10864</v>
      </c>
      <c r="J29" s="2">
        <v>263</v>
      </c>
      <c r="K29" s="1">
        <v>1653967</v>
      </c>
      <c r="L29" s="1">
        <v>217202</v>
      </c>
      <c r="M29" s="1">
        <v>7614893</v>
      </c>
      <c r="N29" s="5"/>
      <c r="O29" s="6"/>
      <c r="P29" s="5"/>
    </row>
    <row r="30" spans="1:16" ht="15" thickBot="1" x14ac:dyDescent="0.4">
      <c r="A30" s="43">
        <v>26</v>
      </c>
      <c r="B30" s="41" t="s">
        <v>41</v>
      </c>
      <c r="C30" s="1">
        <v>74952</v>
      </c>
      <c r="D30" s="2"/>
      <c r="E30" s="1">
        <v>1224</v>
      </c>
      <c r="F30" s="2"/>
      <c r="G30" s="1">
        <v>53461</v>
      </c>
      <c r="H30" s="1">
        <v>20267</v>
      </c>
      <c r="I30" s="1">
        <v>23756</v>
      </c>
      <c r="J30" s="2">
        <v>388</v>
      </c>
      <c r="K30" s="1">
        <v>704574</v>
      </c>
      <c r="L30" s="1">
        <v>223315</v>
      </c>
      <c r="M30" s="1">
        <v>3155070</v>
      </c>
      <c r="N30" s="5"/>
      <c r="O30" s="6"/>
      <c r="P30" s="34"/>
    </row>
    <row r="31" spans="1:16" ht="15" thickBot="1" x14ac:dyDescent="0.4">
      <c r="A31" s="43">
        <v>27</v>
      </c>
      <c r="B31" s="41" t="s">
        <v>31</v>
      </c>
      <c r="C31" s="1">
        <v>73814</v>
      </c>
      <c r="D31" s="2"/>
      <c r="E31" s="1">
        <v>1456</v>
      </c>
      <c r="F31" s="2"/>
      <c r="G31" s="1">
        <v>41880</v>
      </c>
      <c r="H31" s="1">
        <v>30478</v>
      </c>
      <c r="I31" s="1">
        <v>23964</v>
      </c>
      <c r="J31" s="2">
        <v>473</v>
      </c>
      <c r="K31" s="1">
        <v>945646</v>
      </c>
      <c r="L31" s="1">
        <v>307012</v>
      </c>
      <c r="M31" s="1">
        <v>3080156</v>
      </c>
      <c r="N31" s="5"/>
      <c r="O31" s="6"/>
    </row>
    <row r="32" spans="1:16" ht="15" thickBot="1" x14ac:dyDescent="0.4">
      <c r="A32" s="43">
        <v>28</v>
      </c>
      <c r="B32" s="41" t="s">
        <v>34</v>
      </c>
      <c r="C32" s="1">
        <v>70627</v>
      </c>
      <c r="D32" s="2"/>
      <c r="E32" s="2">
        <v>992</v>
      </c>
      <c r="F32" s="2"/>
      <c r="G32" s="1">
        <v>63601</v>
      </c>
      <c r="H32" s="1">
        <v>6034</v>
      </c>
      <c r="I32" s="1">
        <v>23403</v>
      </c>
      <c r="J32" s="2">
        <v>329</v>
      </c>
      <c r="K32" s="1">
        <v>835335</v>
      </c>
      <c r="L32" s="1">
        <v>276802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46</v>
      </c>
      <c r="C33" s="1">
        <v>70223</v>
      </c>
      <c r="D33" s="2"/>
      <c r="E33" s="2">
        <v>905</v>
      </c>
      <c r="F33" s="2"/>
      <c r="G33" s="1">
        <v>59007</v>
      </c>
      <c r="H33" s="1">
        <v>10311</v>
      </c>
      <c r="I33" s="1">
        <v>17747</v>
      </c>
      <c r="J33" s="2">
        <v>229</v>
      </c>
      <c r="K33" s="1">
        <v>1029511</v>
      </c>
      <c r="L33" s="1">
        <v>260177</v>
      </c>
      <c r="M33" s="1">
        <v>3956971</v>
      </c>
      <c r="N33" s="5"/>
      <c r="O33" s="6"/>
    </row>
    <row r="34" spans="1:15" ht="15" thickBot="1" x14ac:dyDescent="0.4">
      <c r="A34" s="43">
        <v>30</v>
      </c>
      <c r="B34" s="41" t="s">
        <v>18</v>
      </c>
      <c r="C34" s="1">
        <v>61699</v>
      </c>
      <c r="D34" s="2"/>
      <c r="E34" s="1">
        <v>1990</v>
      </c>
      <c r="F34" s="2"/>
      <c r="G34" s="1">
        <v>27745</v>
      </c>
      <c r="H34" s="1">
        <v>31964</v>
      </c>
      <c r="I34" s="1">
        <v>10714</v>
      </c>
      <c r="J34" s="2">
        <v>346</v>
      </c>
      <c r="K34" s="1">
        <v>786511</v>
      </c>
      <c r="L34" s="1">
        <v>136577</v>
      </c>
      <c r="M34" s="1">
        <v>5758736</v>
      </c>
      <c r="N34" s="6"/>
      <c r="O34" s="6"/>
    </row>
    <row r="35" spans="1:15" ht="15" thickBot="1" x14ac:dyDescent="0.4">
      <c r="A35" s="43">
        <v>31</v>
      </c>
      <c r="B35" s="41" t="s">
        <v>28</v>
      </c>
      <c r="C35" s="1">
        <v>58438</v>
      </c>
      <c r="D35" s="2"/>
      <c r="E35" s="2">
        <v>436</v>
      </c>
      <c r="F35" s="2"/>
      <c r="G35" s="1">
        <v>48934</v>
      </c>
      <c r="H35" s="1">
        <v>9068</v>
      </c>
      <c r="I35" s="1">
        <v>18228</v>
      </c>
      <c r="J35" s="2">
        <v>136</v>
      </c>
      <c r="K35" s="1">
        <v>910187</v>
      </c>
      <c r="L35" s="1">
        <v>283905</v>
      </c>
      <c r="M35" s="1">
        <v>3205958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57282</v>
      </c>
      <c r="D36" s="2"/>
      <c r="E36" s="1">
        <v>1065</v>
      </c>
      <c r="F36" s="2"/>
      <c r="G36" s="1">
        <v>10918</v>
      </c>
      <c r="H36" s="1">
        <v>45299</v>
      </c>
      <c r="I36" s="1">
        <v>12821</v>
      </c>
      <c r="J36" s="2">
        <v>238</v>
      </c>
      <c r="K36" s="1">
        <v>1057435</v>
      </c>
      <c r="L36" s="1">
        <v>236686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23</v>
      </c>
      <c r="C37" s="1">
        <v>54895</v>
      </c>
      <c r="D37" s="2"/>
      <c r="E37" s="1">
        <v>4485</v>
      </c>
      <c r="F37" s="2"/>
      <c r="G37" s="1">
        <v>40521</v>
      </c>
      <c r="H37" s="1">
        <v>9889</v>
      </c>
      <c r="I37" s="1">
        <v>15397</v>
      </c>
      <c r="J37" s="1">
        <v>1258</v>
      </c>
      <c r="K37" s="1">
        <v>1377717</v>
      </c>
      <c r="L37" s="1">
        <v>386425</v>
      </c>
      <c r="M37" s="1">
        <v>3565287</v>
      </c>
      <c r="N37" s="5"/>
      <c r="O37" s="6"/>
    </row>
    <row r="38" spans="1:15" ht="15" thickBot="1" x14ac:dyDescent="0.4">
      <c r="A38" s="43">
        <v>34</v>
      </c>
      <c r="B38" s="41" t="s">
        <v>45</v>
      </c>
      <c r="C38" s="1">
        <v>50618</v>
      </c>
      <c r="D38" s="2"/>
      <c r="E38" s="2">
        <v>538</v>
      </c>
      <c r="F38" s="2"/>
      <c r="G38" s="1">
        <v>35829</v>
      </c>
      <c r="H38" s="1">
        <v>14251</v>
      </c>
      <c r="I38" s="1">
        <v>17375</v>
      </c>
      <c r="J38" s="2">
        <v>185</v>
      </c>
      <c r="K38" s="1">
        <v>458381</v>
      </c>
      <c r="L38" s="1">
        <v>157340</v>
      </c>
      <c r="M38" s="1">
        <v>2913314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38642</v>
      </c>
      <c r="D39" s="2"/>
      <c r="E39" s="2">
        <v>435</v>
      </c>
      <c r="F39" s="2"/>
      <c r="G39" s="1">
        <v>29597</v>
      </c>
      <c r="H39" s="1">
        <v>8610</v>
      </c>
      <c r="I39" s="1">
        <v>19976</v>
      </c>
      <c r="J39" s="2">
        <v>225</v>
      </c>
      <c r="K39" s="1">
        <v>407270</v>
      </c>
      <c r="L39" s="1">
        <v>210540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35532</v>
      </c>
      <c r="D40" s="2"/>
      <c r="E40" s="2">
        <v>419</v>
      </c>
      <c r="F40" s="2"/>
      <c r="G40" s="1">
        <v>18826</v>
      </c>
      <c r="H40" s="1">
        <v>16287</v>
      </c>
      <c r="I40" s="1">
        <v>19883</v>
      </c>
      <c r="J40" s="2">
        <v>234</v>
      </c>
      <c r="K40" s="1">
        <v>277368</v>
      </c>
      <c r="L40" s="1">
        <v>155209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29484</v>
      </c>
      <c r="D41" s="2"/>
      <c r="E41" s="2">
        <v>511</v>
      </c>
      <c r="F41" s="2"/>
      <c r="G41" s="1">
        <v>5339</v>
      </c>
      <c r="H41" s="1">
        <v>23634</v>
      </c>
      <c r="I41" s="1">
        <v>6990</v>
      </c>
      <c r="J41" s="2">
        <v>121</v>
      </c>
      <c r="K41" s="1">
        <v>613371</v>
      </c>
      <c r="L41" s="1">
        <v>145427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26842</v>
      </c>
      <c r="D42" s="2"/>
      <c r="E42" s="2">
        <v>823</v>
      </c>
      <c r="F42" s="2"/>
      <c r="G42" s="1">
        <v>14470</v>
      </c>
      <c r="H42" s="1">
        <v>11549</v>
      </c>
      <c r="I42" s="1">
        <v>12801</v>
      </c>
      <c r="J42" s="2">
        <v>392</v>
      </c>
      <c r="K42" s="1">
        <v>826619</v>
      </c>
      <c r="L42" s="1">
        <v>394223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23130</v>
      </c>
      <c r="D43" s="2"/>
      <c r="E43" s="1">
        <v>1075</v>
      </c>
      <c r="F43" s="2"/>
      <c r="G43" s="1">
        <v>2223</v>
      </c>
      <c r="H43" s="1">
        <v>19832</v>
      </c>
      <c r="I43" s="1">
        <v>21834</v>
      </c>
      <c r="J43" s="1">
        <v>1015</v>
      </c>
      <c r="K43" s="1">
        <v>635718</v>
      </c>
      <c r="L43" s="1">
        <v>600096</v>
      </c>
      <c r="M43" s="1">
        <v>1059361</v>
      </c>
      <c r="N43" s="6"/>
      <c r="O43" s="6"/>
    </row>
    <row r="44" spans="1:15" ht="15" thickBot="1" x14ac:dyDescent="0.4">
      <c r="A44" s="43">
        <v>40</v>
      </c>
      <c r="B44" s="41" t="s">
        <v>43</v>
      </c>
      <c r="C44" s="1">
        <v>18937</v>
      </c>
      <c r="D44" s="2"/>
      <c r="E44" s="2">
        <v>617</v>
      </c>
      <c r="F44" s="2"/>
      <c r="G44" s="1">
        <v>10091</v>
      </c>
      <c r="H44" s="1">
        <v>8229</v>
      </c>
      <c r="I44" s="1">
        <v>19447</v>
      </c>
      <c r="J44" s="2">
        <v>634</v>
      </c>
      <c r="K44" s="1">
        <v>262504</v>
      </c>
      <c r="L44" s="1">
        <v>269577</v>
      </c>
      <c r="M44" s="1">
        <v>973764</v>
      </c>
      <c r="N44" s="6"/>
      <c r="O44" s="6"/>
    </row>
    <row r="45" spans="1:15" ht="15" thickBot="1" x14ac:dyDescent="0.4">
      <c r="A45" s="43">
        <v>41</v>
      </c>
      <c r="B45" s="41" t="s">
        <v>54</v>
      </c>
      <c r="C45" s="1">
        <v>16801</v>
      </c>
      <c r="D45" s="2"/>
      <c r="E45" s="2">
        <v>184</v>
      </c>
      <c r="F45" s="2"/>
      <c r="G45" s="1">
        <v>14118</v>
      </c>
      <c r="H45" s="1">
        <v>2499</v>
      </c>
      <c r="I45" s="1">
        <v>18991</v>
      </c>
      <c r="J45" s="2">
        <v>208</v>
      </c>
      <c r="K45" s="1">
        <v>165139</v>
      </c>
      <c r="L45" s="1">
        <v>186670</v>
      </c>
      <c r="M45" s="1">
        <v>884659</v>
      </c>
      <c r="N45" s="6"/>
      <c r="O45" s="6"/>
    </row>
    <row r="46" spans="1:15" ht="15" thickBot="1" x14ac:dyDescent="0.4">
      <c r="A46" s="43">
        <v>42</v>
      </c>
      <c r="B46" s="41" t="s">
        <v>53</v>
      </c>
      <c r="C46" s="1">
        <v>15831</v>
      </c>
      <c r="D46" s="2"/>
      <c r="E46" s="2">
        <v>170</v>
      </c>
      <c r="F46" s="2"/>
      <c r="G46" s="1">
        <v>12903</v>
      </c>
      <c r="H46" s="1">
        <v>2758</v>
      </c>
      <c r="I46" s="1">
        <v>20774</v>
      </c>
      <c r="J46" s="2">
        <v>223</v>
      </c>
      <c r="K46" s="1">
        <v>220230</v>
      </c>
      <c r="L46" s="1">
        <v>288992</v>
      </c>
      <c r="M46" s="1">
        <v>762062</v>
      </c>
      <c r="N46" s="5"/>
      <c r="O46" s="6"/>
    </row>
    <row r="47" spans="1:15" ht="15" thickBot="1" x14ac:dyDescent="0.4">
      <c r="A47" s="43">
        <v>43</v>
      </c>
      <c r="B47" s="41" t="s">
        <v>63</v>
      </c>
      <c r="C47" s="1">
        <v>14622</v>
      </c>
      <c r="D47" s="2"/>
      <c r="E47" s="2">
        <v>616</v>
      </c>
      <c r="F47" s="2"/>
      <c r="G47" s="1">
        <v>11592</v>
      </c>
      <c r="H47" s="1">
        <v>2414</v>
      </c>
      <c r="I47" s="1">
        <v>20718</v>
      </c>
      <c r="J47" s="2">
        <v>873</v>
      </c>
      <c r="K47" s="1">
        <v>332148</v>
      </c>
      <c r="L47" s="1">
        <v>470632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12820</v>
      </c>
      <c r="D48" s="2"/>
      <c r="E48" s="2">
        <v>275</v>
      </c>
      <c r="F48" s="2"/>
      <c r="G48" s="1">
        <v>9361</v>
      </c>
      <c r="H48" s="1">
        <v>3184</v>
      </c>
      <c r="I48" s="1">
        <v>7153</v>
      </c>
      <c r="J48" s="2">
        <v>153</v>
      </c>
      <c r="K48" s="1">
        <v>487714</v>
      </c>
      <c r="L48" s="1">
        <v>272140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10779</v>
      </c>
      <c r="D49" s="2"/>
      <c r="E49" s="2">
        <v>99</v>
      </c>
      <c r="F49" s="2"/>
      <c r="G49" s="1">
        <v>3693</v>
      </c>
      <c r="H49" s="1">
        <v>6987</v>
      </c>
      <c r="I49" s="1">
        <v>7613</v>
      </c>
      <c r="J49" s="2">
        <v>70</v>
      </c>
      <c r="K49" s="1">
        <v>352137</v>
      </c>
      <c r="L49" s="1">
        <v>248707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9107</v>
      </c>
      <c r="D50" s="2"/>
      <c r="E50" s="2">
        <v>138</v>
      </c>
      <c r="F50" s="2"/>
      <c r="G50" s="1">
        <v>6842</v>
      </c>
      <c r="H50" s="1">
        <v>2127</v>
      </c>
      <c r="I50" s="1">
        <v>8521</v>
      </c>
      <c r="J50" s="2">
        <v>129</v>
      </c>
      <c r="K50" s="1">
        <v>285870</v>
      </c>
      <c r="L50" s="1">
        <v>267474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7714</v>
      </c>
      <c r="D51" s="2"/>
      <c r="E51" s="2">
        <v>436</v>
      </c>
      <c r="F51" s="2"/>
      <c r="G51" s="1">
        <v>6987</v>
      </c>
      <c r="H51" s="2">
        <v>291</v>
      </c>
      <c r="I51" s="1">
        <v>5673</v>
      </c>
      <c r="J51" s="2">
        <v>321</v>
      </c>
      <c r="K51" s="1">
        <v>262255</v>
      </c>
      <c r="L51" s="1">
        <v>192876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6353</v>
      </c>
      <c r="D52" s="2"/>
      <c r="E52" s="2">
        <v>44</v>
      </c>
      <c r="F52" s="2"/>
      <c r="G52" s="1">
        <v>2168</v>
      </c>
      <c r="H52" s="1">
        <v>4141</v>
      </c>
      <c r="I52" s="1">
        <v>8684</v>
      </c>
      <c r="J52" s="2">
        <v>60</v>
      </c>
      <c r="K52" s="1">
        <v>403413</v>
      </c>
      <c r="L52" s="1">
        <v>551453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39</v>
      </c>
      <c r="C53" s="1">
        <v>4903</v>
      </c>
      <c r="D53" s="2"/>
      <c r="E53" s="2">
        <v>136</v>
      </c>
      <c r="F53" s="2"/>
      <c r="G53" s="1">
        <v>4237</v>
      </c>
      <c r="H53" s="2">
        <v>530</v>
      </c>
      <c r="I53" s="1">
        <v>3647</v>
      </c>
      <c r="J53" s="2">
        <v>101</v>
      </c>
      <c r="K53" s="1">
        <v>343270</v>
      </c>
      <c r="L53" s="1">
        <v>255369</v>
      </c>
      <c r="M53" s="1">
        <v>1344212</v>
      </c>
      <c r="N53" s="5"/>
      <c r="O53" s="6"/>
    </row>
    <row r="54" spans="1:15" ht="15" thickBot="1" x14ac:dyDescent="0.4">
      <c r="A54" s="43">
        <v>50</v>
      </c>
      <c r="B54" s="41" t="s">
        <v>55</v>
      </c>
      <c r="C54" s="1">
        <v>4392</v>
      </c>
      <c r="D54" s="2"/>
      <c r="E54" s="2">
        <v>46</v>
      </c>
      <c r="F54" s="2"/>
      <c r="G54" s="1">
        <v>3884</v>
      </c>
      <c r="H54" s="2">
        <v>462</v>
      </c>
      <c r="I54" s="1">
        <v>7589</v>
      </c>
      <c r="J54" s="2">
        <v>79</v>
      </c>
      <c r="K54" s="1">
        <v>133083</v>
      </c>
      <c r="L54" s="1">
        <v>229945</v>
      </c>
      <c r="M54" s="1">
        <v>578759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1696</v>
      </c>
      <c r="D55" s="2"/>
      <c r="E55" s="2">
        <v>58</v>
      </c>
      <c r="F55" s="2"/>
      <c r="G55" s="1">
        <v>1509</v>
      </c>
      <c r="H55" s="2">
        <v>129</v>
      </c>
      <c r="I55" s="1">
        <v>2718</v>
      </c>
      <c r="J55" s="2">
        <v>93</v>
      </c>
      <c r="K55" s="1">
        <v>151478</v>
      </c>
      <c r="L55" s="1">
        <v>242757</v>
      </c>
      <c r="M55" s="1">
        <v>623989</v>
      </c>
      <c r="N55" s="6"/>
      <c r="O55" s="6"/>
    </row>
    <row r="56" spans="1:15" ht="15" thickBot="1" x14ac:dyDescent="0.4">
      <c r="A56" s="43">
        <v>62</v>
      </c>
      <c r="B56" s="42" t="s">
        <v>64</v>
      </c>
      <c r="C56" s="1">
        <v>1927</v>
      </c>
      <c r="D56" s="2"/>
      <c r="E56" s="2">
        <v>26</v>
      </c>
      <c r="F56" s="2"/>
      <c r="G56" s="1">
        <v>1274</v>
      </c>
      <c r="H56" s="2">
        <v>627</v>
      </c>
      <c r="I56" s="2"/>
      <c r="J56" s="2"/>
      <c r="K56" s="1">
        <v>44050</v>
      </c>
      <c r="L56" s="2"/>
      <c r="M56" s="2"/>
      <c r="N56" s="6"/>
      <c r="O56" s="5"/>
    </row>
    <row r="57" spans="1:15" ht="15" thickBot="1" x14ac:dyDescent="0.4">
      <c r="A57" s="43">
        <v>63</v>
      </c>
      <c r="B57" s="42" t="s">
        <v>67</v>
      </c>
      <c r="C57" s="2">
        <v>61</v>
      </c>
      <c r="D57" s="2"/>
      <c r="E57" s="2">
        <v>2</v>
      </c>
      <c r="F57" s="2"/>
      <c r="G57" s="2">
        <v>29</v>
      </c>
      <c r="H57" s="2">
        <v>30</v>
      </c>
      <c r="I57" s="2"/>
      <c r="J57" s="2"/>
      <c r="K57" s="1">
        <v>18915</v>
      </c>
      <c r="L57" s="2"/>
      <c r="M57" s="2"/>
      <c r="N57" s="5"/>
      <c r="O57" s="5"/>
    </row>
    <row r="58" spans="1:15" ht="15" thickBot="1" x14ac:dyDescent="0.4">
      <c r="A58" s="43">
        <v>64</v>
      </c>
      <c r="B58" s="42" t="s">
        <v>65</v>
      </c>
      <c r="C58" s="1">
        <v>37750</v>
      </c>
      <c r="D58" s="2"/>
      <c r="E58" s="2">
        <v>542</v>
      </c>
      <c r="F58" s="2"/>
      <c r="G58" s="1">
        <v>2267</v>
      </c>
      <c r="H58" s="1">
        <v>34941</v>
      </c>
      <c r="I58" s="1">
        <v>11146</v>
      </c>
      <c r="J58" s="2">
        <v>160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4">
        <v>65</v>
      </c>
      <c r="B59" s="55" t="s">
        <v>66</v>
      </c>
      <c r="C59" s="56">
        <v>1221</v>
      </c>
      <c r="D59" s="57"/>
      <c r="E59" s="57">
        <v>19</v>
      </c>
      <c r="F59" s="57"/>
      <c r="G59" s="56">
        <v>1144</v>
      </c>
      <c r="H59" s="57">
        <v>58</v>
      </c>
      <c r="I59" s="57"/>
      <c r="J59" s="57"/>
      <c r="K59" s="56">
        <v>18354</v>
      </c>
      <c r="L59" s="57"/>
      <c r="M59" s="57"/>
      <c r="N59" s="58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CC6BFD2A-25BF-4BC5-9C71-22130BFC6E1D}"/>
    <hyperlink ref="B6" r:id="rId2" display="https://www.worldometers.info/coronavirus/usa/texas/" xr:uid="{9DAC7FFC-FC69-4E53-B735-874D66B4671C}"/>
    <hyperlink ref="B7" r:id="rId3" display="https://www.worldometers.info/coronavirus/usa/florida/" xr:uid="{344445E8-185B-4519-9663-1343327F2070}"/>
    <hyperlink ref="B8" r:id="rId4" display="https://www.worldometers.info/coronavirus/usa/new-york/" xr:uid="{A5A4BABE-88FA-4737-BC02-7B7DD5284A70}"/>
    <hyperlink ref="B9" r:id="rId5" display="https://www.worldometers.info/coronavirus/usa/georgia/" xr:uid="{2C58A789-4D22-4A8E-BD91-FE94B374D4F2}"/>
    <hyperlink ref="B10" r:id="rId6" display="https://www.worldometers.info/coronavirus/usa/illinois/" xr:uid="{C738F0C4-A30E-4827-AAF7-1DA01885F678}"/>
    <hyperlink ref="B11" r:id="rId7" display="https://www.worldometers.info/coronavirus/usa/arizona/" xr:uid="{BBE9DBB0-015A-4264-9132-5AE156B36640}"/>
    <hyperlink ref="B12" r:id="rId8" display="https://www.worldometers.info/coronavirus/usa/new-jersey/" xr:uid="{96E02612-93B7-40CE-96C8-11418DFC8E6C}"/>
    <hyperlink ref="B13" r:id="rId9" display="https://www.worldometers.info/coronavirus/usa/north-carolina/" xr:uid="{BE359F63-EC7D-4718-ACD8-41C1A4D673CF}"/>
    <hyperlink ref="B14" r:id="rId10" display="https://www.worldometers.info/coronavirus/usa/tennessee/" xr:uid="{B9E7022A-E28A-4294-9059-E0F4885E4567}"/>
    <hyperlink ref="B15" r:id="rId11" display="https://www.worldometers.info/coronavirus/usa/louisiana/" xr:uid="{534FA8FD-2D2B-4ADB-82F9-CBFDE5750293}"/>
    <hyperlink ref="B16" r:id="rId12" display="https://www.worldometers.info/coronavirus/usa/pennsylvania/" xr:uid="{BB4CB2BA-8BC9-4667-8F12-3C6C10C10023}"/>
    <hyperlink ref="B17" r:id="rId13" display="https://www.worldometers.info/coronavirus/usa/alabama/" xr:uid="{9870047F-C0D8-44C1-8836-564D7FCB0305}"/>
    <hyperlink ref="B18" r:id="rId14" display="https://www.worldometers.info/coronavirus/usa/ohio/" xr:uid="{4DE0AAC9-2ED3-4055-B698-C1BE520E5DF7}"/>
    <hyperlink ref="B19" r:id="rId15" display="https://www.worldometers.info/coronavirus/usa/virginia/" xr:uid="{2125956F-8DFF-4B71-A0CA-666726CF3A11}"/>
    <hyperlink ref="B20" r:id="rId16" display="https://www.worldometers.info/coronavirus/usa/south-carolina/" xr:uid="{48B9136F-D02C-4E20-BDE1-DA2AD98066E6}"/>
    <hyperlink ref="B21" r:id="rId17" display="https://www.worldometers.info/coronavirus/usa/massachusetts/" xr:uid="{FDB02EFA-0CFA-402A-9728-350C5BF1A143}"/>
    <hyperlink ref="B22" r:id="rId18" display="https://www.worldometers.info/coronavirus/usa/michigan/" xr:uid="{EAABA324-B98B-4A0A-AAEE-45BE6C153EA3}"/>
    <hyperlink ref="B23" r:id="rId19" display="https://www.worldometers.info/coronavirus/usa/maryland/" xr:uid="{0A44AA41-A159-45BD-8A2C-221445B23BFE}"/>
    <hyperlink ref="B24" r:id="rId20" display="https://www.worldometers.info/coronavirus/usa/indiana/" xr:uid="{1B5463A4-4219-44EE-933F-E897C8922C42}"/>
    <hyperlink ref="B25" r:id="rId21" display="https://www.worldometers.info/coronavirus/usa/missouri/" xr:uid="{5E97B14B-6EF0-4653-9320-C5853EE20FAA}"/>
    <hyperlink ref="B26" r:id="rId22" display="https://www.worldometers.info/coronavirus/usa/mississippi/" xr:uid="{CF9EC48C-1BEF-4457-9DC1-BB14831CD048}"/>
    <hyperlink ref="B27" r:id="rId23" display="https://www.worldometers.info/coronavirus/usa/wisconsin/" xr:uid="{F119DE6C-78E4-480E-8052-8DC63042E086}"/>
    <hyperlink ref="B28" r:id="rId24" display="https://www.worldometers.info/coronavirus/usa/minnesota/" xr:uid="{9D819516-F7C1-4F77-BB89-D70C143ED21C}"/>
    <hyperlink ref="B29" r:id="rId25" display="https://www.worldometers.info/coronavirus/usa/washington/" xr:uid="{BF87E6BD-FB8F-4B1F-AF8C-8509C23D772C}"/>
    <hyperlink ref="B30" r:id="rId26" display="https://www.worldometers.info/coronavirus/usa/iowa/" xr:uid="{CC96E925-71F1-4A06-8634-99C4A872501A}"/>
    <hyperlink ref="B31" r:id="rId27" display="https://www.worldometers.info/coronavirus/usa/nevada/" xr:uid="{CA4C1781-8694-46A2-9442-723528625493}"/>
    <hyperlink ref="B32" r:id="rId28" display="https://www.worldometers.info/coronavirus/usa/arkansas/" xr:uid="{238BBD87-C66C-4DBD-8BF8-CC7F74A13887}"/>
    <hyperlink ref="B33" r:id="rId29" display="https://www.worldometers.info/coronavirus/usa/oklahoma/" xr:uid="{253F8B72-7B47-4770-828C-37FDE1FE2175}"/>
    <hyperlink ref="B34" r:id="rId30" display="https://www.worldometers.info/coronavirus/usa/colorado/" xr:uid="{3EF37914-AAB1-4A09-85D8-9F5375912D57}"/>
    <hyperlink ref="B35" r:id="rId31" display="https://www.worldometers.info/coronavirus/usa/utah/" xr:uid="{8CB58276-A98E-42FE-AA3D-F82121D4A6BF}"/>
    <hyperlink ref="B36" r:id="rId32" display="https://www.worldometers.info/coronavirus/usa/kentucky/" xr:uid="{2E915CCD-6146-4C54-8E3D-8D268C4E0C48}"/>
    <hyperlink ref="B37" r:id="rId33" display="https://www.worldometers.info/coronavirus/usa/connecticut/" xr:uid="{1A4721AB-B6B5-431C-9645-471D3B8B6812}"/>
    <hyperlink ref="B38" r:id="rId34" display="https://www.worldometers.info/coronavirus/usa/kansas/" xr:uid="{3AE8F546-49DF-4F02-8915-B18A9C4FC62E}"/>
    <hyperlink ref="B39" r:id="rId35" display="https://www.worldometers.info/coronavirus/usa/nebraska/" xr:uid="{CF3BBFE8-2945-4B49-A4A8-E366521CDC8E}"/>
    <hyperlink ref="B40" r:id="rId36" display="https://www.worldometers.info/coronavirus/usa/idaho/" xr:uid="{1CAEF4F1-D5D0-471D-863A-E1815B64A480}"/>
    <hyperlink ref="B41" r:id="rId37" display="https://www.worldometers.info/coronavirus/usa/oregon/" xr:uid="{BEC0F2F6-2F95-4946-BD29-2F184BCA98F9}"/>
    <hyperlink ref="B42" r:id="rId38" display="https://www.worldometers.info/coronavirus/usa/new-mexico/" xr:uid="{CD0ED4F1-EDB3-4635-A3F2-816D21784FE0}"/>
    <hyperlink ref="B43" r:id="rId39" display="https://www.worldometers.info/coronavirus/usa/rhode-island/" xr:uid="{11FFCB0C-7DA8-45E4-9912-7DA7BBC99717}"/>
    <hyperlink ref="B44" r:id="rId40" display="https://www.worldometers.info/coronavirus/usa/delaware/" xr:uid="{F2B72C33-FDD9-4E2F-AD55-9CEA6F23F12F}"/>
    <hyperlink ref="B45" r:id="rId41" display="https://www.worldometers.info/coronavirus/usa/south-dakota/" xr:uid="{E2472F3E-1DE0-4CD7-9DCC-115838EDA558}"/>
    <hyperlink ref="B46" r:id="rId42" display="https://www.worldometers.info/coronavirus/usa/north-dakota/" xr:uid="{7EFC4A5F-B8FF-49EF-A26B-65B3EC63A2A8}"/>
    <hyperlink ref="B47" r:id="rId43" display="https://www.worldometers.info/coronavirus/usa/district-of-columbia/" xr:uid="{E33E7129-62D8-4AB8-B2A8-B62AF038C1BC}"/>
    <hyperlink ref="B48" r:id="rId44" display="https://www.worldometers.info/coronavirus/usa/west-virginia/" xr:uid="{09D52529-523B-47C0-AA98-C15E13FC142F}"/>
    <hyperlink ref="B49" r:id="rId45" display="https://www.worldometers.info/coronavirus/usa/hawaii/" xr:uid="{0541B5F7-376A-4406-B7D0-9B829B962D29}"/>
    <hyperlink ref="B50" r:id="rId46" display="https://www.worldometers.info/coronavirus/usa/montana/" xr:uid="{F4AE7413-771F-4EBD-8BB2-20857BBFE29F}"/>
    <hyperlink ref="B51" r:id="rId47" display="https://www.worldometers.info/coronavirus/usa/new-hampshire/" xr:uid="{24715058-682C-4AB7-8F4D-20FC10A17CA4}"/>
    <hyperlink ref="B52" r:id="rId48" display="https://www.worldometers.info/coronavirus/usa/alaska/" xr:uid="{A8421164-B511-4AA1-BB9F-347B55592FB6}"/>
    <hyperlink ref="B53" r:id="rId49" display="https://www.worldometers.info/coronavirus/usa/maine/" xr:uid="{D11CC40E-3A38-473B-8A0C-01B58EA432C4}"/>
    <hyperlink ref="B54" r:id="rId50" display="https://www.worldometers.info/coronavirus/usa/wyoming/" xr:uid="{023CEA70-7058-44F9-97B2-8B9C208B72E2}"/>
    <hyperlink ref="B55" r:id="rId51" display="https://www.worldometers.info/coronavirus/usa/vermont/" xr:uid="{D25133D4-2C8A-44CB-8F29-F84F5D5F7B85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139459</v>
      </c>
      <c r="C2" s="2"/>
      <c r="D2" s="1">
        <v>2355</v>
      </c>
      <c r="E2" s="2"/>
      <c r="F2" s="1">
        <v>54223</v>
      </c>
      <c r="G2" s="1">
        <v>82881</v>
      </c>
      <c r="H2" s="1">
        <v>28443</v>
      </c>
      <c r="I2" s="2">
        <v>480</v>
      </c>
      <c r="J2" s="1">
        <v>1070171</v>
      </c>
      <c r="K2" s="1">
        <v>218260</v>
      </c>
      <c r="L2" s="1">
        <v>4903185</v>
      </c>
      <c r="M2" s="44"/>
      <c r="N2" s="37">
        <f>IFERROR(B2/J2,0)</f>
        <v>0.13031468802649296</v>
      </c>
      <c r="O2" s="38">
        <f>IFERROR(I2/H2,0)</f>
        <v>1.6875856977112118E-2</v>
      </c>
      <c r="P2" s="36">
        <f>D2*250</f>
        <v>588750</v>
      </c>
      <c r="Q2" s="39">
        <f>ABS(P2-B2)/B2</f>
        <v>3.2216708853498162</v>
      </c>
    </row>
    <row r="3" spans="1:17" ht="15" thickBot="1" x14ac:dyDescent="0.35">
      <c r="A3" s="41" t="s">
        <v>52</v>
      </c>
      <c r="B3" s="1">
        <v>6353</v>
      </c>
      <c r="C3" s="2"/>
      <c r="D3" s="2">
        <v>44</v>
      </c>
      <c r="E3" s="2"/>
      <c r="F3" s="1">
        <v>2168</v>
      </c>
      <c r="G3" s="1">
        <v>4141</v>
      </c>
      <c r="H3" s="1">
        <v>8684</v>
      </c>
      <c r="I3" s="2">
        <v>60</v>
      </c>
      <c r="J3" s="1">
        <v>403413</v>
      </c>
      <c r="K3" s="1">
        <v>551453</v>
      </c>
      <c r="L3" s="1">
        <v>731545</v>
      </c>
      <c r="M3" s="44"/>
      <c r="N3" s="37">
        <f>IFERROR(B3/J3,0)</f>
        <v>1.5748129088551929E-2</v>
      </c>
      <c r="O3" s="38">
        <f>IFERROR(I3/H3,0)</f>
        <v>6.9092584062643942E-3</v>
      </c>
      <c r="P3" s="36">
        <f>D3*250</f>
        <v>11000</v>
      </c>
      <c r="Q3" s="39">
        <f>ABS(P3-B3)/B3</f>
        <v>0.73146544939398705</v>
      </c>
    </row>
    <row r="4" spans="1:17" ht="15" thickBot="1" x14ac:dyDescent="0.35">
      <c r="A4" s="41" t="s">
        <v>33</v>
      </c>
      <c r="B4" s="1">
        <v>208725</v>
      </c>
      <c r="C4" s="2"/>
      <c r="D4" s="1">
        <v>5322</v>
      </c>
      <c r="E4" s="2"/>
      <c r="F4" s="1">
        <v>32975</v>
      </c>
      <c r="G4" s="1">
        <v>170428</v>
      </c>
      <c r="H4" s="1">
        <v>28676</v>
      </c>
      <c r="I4" s="2">
        <v>731</v>
      </c>
      <c r="J4" s="1">
        <v>1578693</v>
      </c>
      <c r="K4" s="1">
        <v>216892</v>
      </c>
      <c r="L4" s="1">
        <v>7278717</v>
      </c>
      <c r="M4" s="44"/>
      <c r="N4" s="37">
        <f>IFERROR(B4/J4,0)</f>
        <v>0.13221379964312252</v>
      </c>
      <c r="O4" s="38">
        <f>IFERROR(I4/H4,0)</f>
        <v>2.5491700376621566E-2</v>
      </c>
      <c r="P4" s="36">
        <f>D4*250</f>
        <v>1330500</v>
      </c>
      <c r="Q4" s="39">
        <f>ABS(P4-B4)/B4</f>
        <v>5.3744160977362556</v>
      </c>
    </row>
    <row r="5" spans="1:17" ht="12.5" customHeight="1" thickBot="1" x14ac:dyDescent="0.35">
      <c r="A5" s="41" t="s">
        <v>34</v>
      </c>
      <c r="B5" s="1">
        <v>70627</v>
      </c>
      <c r="C5" s="2"/>
      <c r="D5" s="2">
        <v>992</v>
      </c>
      <c r="E5" s="2"/>
      <c r="F5" s="1">
        <v>63601</v>
      </c>
      <c r="G5" s="1">
        <v>6034</v>
      </c>
      <c r="H5" s="1">
        <v>23403</v>
      </c>
      <c r="I5" s="2">
        <v>329</v>
      </c>
      <c r="J5" s="1">
        <v>835335</v>
      </c>
      <c r="K5" s="1">
        <v>276802</v>
      </c>
      <c r="L5" s="1">
        <v>3017804</v>
      </c>
      <c r="M5" s="44"/>
      <c r="N5" s="37">
        <f>IFERROR(B5/J5,0)</f>
        <v>8.4549312551251893E-2</v>
      </c>
      <c r="O5" s="38">
        <f>IFERROR(I5/H5,0)</f>
        <v>1.4058026748707431E-2</v>
      </c>
      <c r="P5" s="36">
        <f>D5*250</f>
        <v>248000</v>
      </c>
      <c r="Q5" s="39">
        <f>ABS(P5-B5)/B5</f>
        <v>2.5114049867614368</v>
      </c>
    </row>
    <row r="6" spans="1:17" ht="15" thickBot="1" x14ac:dyDescent="0.35">
      <c r="A6" s="41" t="s">
        <v>10</v>
      </c>
      <c r="B6" s="1">
        <v>765779</v>
      </c>
      <c r="C6" s="2"/>
      <c r="D6" s="1">
        <v>14462</v>
      </c>
      <c r="E6" s="2"/>
      <c r="F6" s="1">
        <v>378323</v>
      </c>
      <c r="G6" s="1">
        <v>372994</v>
      </c>
      <c r="H6" s="1">
        <v>19381</v>
      </c>
      <c r="I6" s="2">
        <v>366</v>
      </c>
      <c r="J6" s="1">
        <v>12806189</v>
      </c>
      <c r="K6" s="1">
        <v>324107</v>
      </c>
      <c r="L6" s="1">
        <v>39512223</v>
      </c>
      <c r="M6" s="44"/>
      <c r="N6" s="37">
        <f>IFERROR(B6/J6,0)</f>
        <v>5.9797571314932178E-2</v>
      </c>
      <c r="O6" s="38">
        <f>IFERROR(I6/H6,0)</f>
        <v>1.8884474485320674E-2</v>
      </c>
      <c r="P6" s="36">
        <f>D6*250</f>
        <v>3615500</v>
      </c>
      <c r="Q6" s="39">
        <f>ABS(P6-B6)/B6</f>
        <v>3.7213360512628317</v>
      </c>
    </row>
    <row r="7" spans="1:17" ht="15" thickBot="1" x14ac:dyDescent="0.35">
      <c r="A7" s="41" t="s">
        <v>18</v>
      </c>
      <c r="B7" s="1">
        <v>61699</v>
      </c>
      <c r="C7" s="2"/>
      <c r="D7" s="1">
        <v>1990</v>
      </c>
      <c r="E7" s="2"/>
      <c r="F7" s="1">
        <v>27745</v>
      </c>
      <c r="G7" s="1">
        <v>31964</v>
      </c>
      <c r="H7" s="1">
        <v>10714</v>
      </c>
      <c r="I7" s="2">
        <v>346</v>
      </c>
      <c r="J7" s="1">
        <v>786511</v>
      </c>
      <c r="K7" s="1">
        <v>136577</v>
      </c>
      <c r="L7" s="1">
        <v>5758736</v>
      </c>
      <c r="M7" s="44"/>
      <c r="N7" s="37">
        <f>IFERROR(B7/J7,0)</f>
        <v>7.8446455294331544E-2</v>
      </c>
      <c r="O7" s="38">
        <f>IFERROR(I7/H7,0)</f>
        <v>3.2294194511853648E-2</v>
      </c>
      <c r="P7" s="36">
        <f>D7*250</f>
        <v>497500</v>
      </c>
      <c r="Q7" s="39">
        <f>ABS(P7-B7)/B7</f>
        <v>7.0633397623948522</v>
      </c>
    </row>
    <row r="8" spans="1:17" ht="15" thickBot="1" x14ac:dyDescent="0.35">
      <c r="A8" s="41" t="s">
        <v>23</v>
      </c>
      <c r="B8" s="1">
        <v>54895</v>
      </c>
      <c r="C8" s="2"/>
      <c r="D8" s="1">
        <v>4485</v>
      </c>
      <c r="E8" s="2"/>
      <c r="F8" s="1">
        <v>40521</v>
      </c>
      <c r="G8" s="1">
        <v>9889</v>
      </c>
      <c r="H8" s="1">
        <v>15397</v>
      </c>
      <c r="I8" s="1">
        <v>1258</v>
      </c>
      <c r="J8" s="1">
        <v>1377717</v>
      </c>
      <c r="K8" s="1">
        <v>386425</v>
      </c>
      <c r="L8" s="1">
        <v>3565287</v>
      </c>
      <c r="M8" s="44"/>
      <c r="N8" s="37">
        <f>IFERROR(B8/J8,0)</f>
        <v>3.9844902835633154E-2</v>
      </c>
      <c r="O8" s="38">
        <f>IFERROR(I8/H8,0)</f>
        <v>8.1704228096382406E-2</v>
      </c>
      <c r="P8" s="36">
        <f>D8*250</f>
        <v>1121250</v>
      </c>
      <c r="Q8" s="39">
        <f>ABS(P8-B8)/B8</f>
        <v>19.425357500683123</v>
      </c>
    </row>
    <row r="9" spans="1:17" ht="15" thickBot="1" x14ac:dyDescent="0.35">
      <c r="A9" s="41" t="s">
        <v>43</v>
      </c>
      <c r="B9" s="1">
        <v>18937</v>
      </c>
      <c r="C9" s="2"/>
      <c r="D9" s="2">
        <v>617</v>
      </c>
      <c r="E9" s="2"/>
      <c r="F9" s="1">
        <v>10091</v>
      </c>
      <c r="G9" s="1">
        <v>8229</v>
      </c>
      <c r="H9" s="1">
        <v>19447</v>
      </c>
      <c r="I9" s="2">
        <v>634</v>
      </c>
      <c r="J9" s="1">
        <v>262504</v>
      </c>
      <c r="K9" s="1">
        <v>269577</v>
      </c>
      <c r="L9" s="1">
        <v>973764</v>
      </c>
      <c r="M9" s="44"/>
      <c r="N9" s="37">
        <f>IFERROR(B9/J9,0)</f>
        <v>7.2139853107000274E-2</v>
      </c>
      <c r="O9" s="38">
        <f>IFERROR(I9/H9,0)</f>
        <v>3.2601429526405101E-2</v>
      </c>
      <c r="P9" s="36">
        <f>D9*250</f>
        <v>154250</v>
      </c>
      <c r="Q9" s="39">
        <f>ABS(P9-B9)/B9</f>
        <v>7.1454295822992027</v>
      </c>
    </row>
    <row r="10" spans="1:17" ht="15" thickBot="1" x14ac:dyDescent="0.35">
      <c r="A10" s="41" t="s">
        <v>63</v>
      </c>
      <c r="B10" s="1">
        <v>14622</v>
      </c>
      <c r="C10" s="2"/>
      <c r="D10" s="2">
        <v>616</v>
      </c>
      <c r="E10" s="2"/>
      <c r="F10" s="1">
        <v>11592</v>
      </c>
      <c r="G10" s="1">
        <v>2414</v>
      </c>
      <c r="H10" s="1">
        <v>20718</v>
      </c>
      <c r="I10" s="2">
        <v>873</v>
      </c>
      <c r="J10" s="1">
        <v>332148</v>
      </c>
      <c r="K10" s="1">
        <v>470632</v>
      </c>
      <c r="L10" s="1">
        <v>705749</v>
      </c>
      <c r="M10" s="44"/>
      <c r="N10" s="37">
        <f>IFERROR(B10/J10,0)</f>
        <v>4.4022544167058059E-2</v>
      </c>
      <c r="O10" s="38">
        <f>IFERROR(I10/H10,0)</f>
        <v>4.2137271937445701E-2</v>
      </c>
      <c r="P10" s="36">
        <f>D10*250</f>
        <v>154000</v>
      </c>
      <c r="Q10" s="39">
        <f>ABS(P10-B10)/B10</f>
        <v>9.5320749555464364</v>
      </c>
    </row>
    <row r="11" spans="1:17" ht="15" thickBot="1" x14ac:dyDescent="0.35">
      <c r="A11" s="41" t="s">
        <v>13</v>
      </c>
      <c r="B11" s="1">
        <v>665730</v>
      </c>
      <c r="C11" s="2"/>
      <c r="D11" s="1">
        <v>12649</v>
      </c>
      <c r="E11" s="2"/>
      <c r="F11" s="1">
        <v>154588</v>
      </c>
      <c r="G11" s="1">
        <v>498493</v>
      </c>
      <c r="H11" s="1">
        <v>30996</v>
      </c>
      <c r="I11" s="2">
        <v>589</v>
      </c>
      <c r="J11" s="1">
        <v>4948075</v>
      </c>
      <c r="K11" s="1">
        <v>230382</v>
      </c>
      <c r="L11" s="1">
        <v>21477737</v>
      </c>
      <c r="M11" s="44"/>
      <c r="N11" s="37">
        <f>IFERROR(B11/J11,0)</f>
        <v>0.13454323145869859</v>
      </c>
      <c r="O11" s="38">
        <f>IFERROR(I11/H11,0)</f>
        <v>1.9002451929281197E-2</v>
      </c>
      <c r="P11" s="36">
        <f>D11*250</f>
        <v>3162250</v>
      </c>
      <c r="Q11" s="39">
        <f>ABS(P11-B11)/B11</f>
        <v>3.7500488185901193</v>
      </c>
    </row>
    <row r="12" spans="1:17" ht="15" thickBot="1" x14ac:dyDescent="0.35">
      <c r="A12" s="41" t="s">
        <v>16</v>
      </c>
      <c r="B12" s="1">
        <v>295337</v>
      </c>
      <c r="C12" s="2"/>
      <c r="D12" s="1">
        <v>6353</v>
      </c>
      <c r="E12" s="2"/>
      <c r="F12" s="1">
        <v>61700</v>
      </c>
      <c r="G12" s="1">
        <v>227284</v>
      </c>
      <c r="H12" s="1">
        <v>27816</v>
      </c>
      <c r="I12" s="2">
        <v>598</v>
      </c>
      <c r="J12" s="1">
        <v>2905977</v>
      </c>
      <c r="K12" s="1">
        <v>273699</v>
      </c>
      <c r="L12" s="1">
        <v>10617423</v>
      </c>
      <c r="M12" s="44"/>
      <c r="N12" s="37">
        <f>IFERROR(B12/J12,0)</f>
        <v>0.10163088007922981</v>
      </c>
      <c r="O12" s="38">
        <f>IFERROR(I12/H12,0)</f>
        <v>2.1498418176589013E-2</v>
      </c>
      <c r="P12" s="36">
        <f>D12*250</f>
        <v>1588250</v>
      </c>
      <c r="Q12" s="39">
        <f>ABS(P12-B12)/B12</f>
        <v>4.3777549037201569</v>
      </c>
    </row>
    <row r="13" spans="1:17" ht="13.5" thickBot="1" x14ac:dyDescent="0.35">
      <c r="A13" s="42" t="s">
        <v>64</v>
      </c>
      <c r="B13" s="1">
        <v>1927</v>
      </c>
      <c r="C13" s="2"/>
      <c r="D13" s="2">
        <v>26</v>
      </c>
      <c r="E13" s="2"/>
      <c r="F13" s="1">
        <v>1274</v>
      </c>
      <c r="G13" s="2">
        <v>627</v>
      </c>
      <c r="H13" s="2"/>
      <c r="I13" s="2"/>
      <c r="J13" s="1">
        <v>44050</v>
      </c>
      <c r="K13" s="2"/>
      <c r="L13" s="2"/>
      <c r="M13" s="44"/>
      <c r="N13" s="37">
        <f>IFERROR(B13/J13,0)</f>
        <v>4.3745743473325764E-2</v>
      </c>
      <c r="O13" s="38">
        <f>IFERROR(I13/H13,0)</f>
        <v>0</v>
      </c>
      <c r="P13" s="36">
        <f>D13*250</f>
        <v>6500</v>
      </c>
      <c r="Q13" s="39">
        <f>ABS(P13-B13)/B13</f>
        <v>2.3731188375713543</v>
      </c>
    </row>
    <row r="14" spans="1:17" ht="15" thickBot="1" x14ac:dyDescent="0.35">
      <c r="A14" s="41" t="s">
        <v>47</v>
      </c>
      <c r="B14" s="1">
        <v>10779</v>
      </c>
      <c r="C14" s="2"/>
      <c r="D14" s="2">
        <v>99</v>
      </c>
      <c r="E14" s="2"/>
      <c r="F14" s="1">
        <v>3693</v>
      </c>
      <c r="G14" s="1">
        <v>6987</v>
      </c>
      <c r="H14" s="1">
        <v>7613</v>
      </c>
      <c r="I14" s="2">
        <v>70</v>
      </c>
      <c r="J14" s="1">
        <v>352137</v>
      </c>
      <c r="K14" s="1">
        <v>248707</v>
      </c>
      <c r="L14" s="1">
        <v>1415872</v>
      </c>
      <c r="M14" s="44"/>
      <c r="N14" s="37">
        <f>IFERROR(B14/J14,0)</f>
        <v>3.0610245444244712E-2</v>
      </c>
      <c r="O14" s="38">
        <f>IFERROR(I14/H14,0)</f>
        <v>9.1947983712071454E-3</v>
      </c>
      <c r="P14" s="36">
        <f>D14*250</f>
        <v>24750</v>
      </c>
      <c r="Q14" s="39">
        <f>ABS(P14-B14)/B14</f>
        <v>1.2961313665460619</v>
      </c>
    </row>
    <row r="15" spans="1:17" ht="15" thickBot="1" x14ac:dyDescent="0.35">
      <c r="A15" s="41" t="s">
        <v>49</v>
      </c>
      <c r="B15" s="1">
        <v>35532</v>
      </c>
      <c r="C15" s="2"/>
      <c r="D15" s="2">
        <v>419</v>
      </c>
      <c r="E15" s="2"/>
      <c r="F15" s="1">
        <v>18826</v>
      </c>
      <c r="G15" s="1">
        <v>16287</v>
      </c>
      <c r="H15" s="1">
        <v>19883</v>
      </c>
      <c r="I15" s="2">
        <v>234</v>
      </c>
      <c r="J15" s="1">
        <v>277368</v>
      </c>
      <c r="K15" s="1">
        <v>155209</v>
      </c>
      <c r="L15" s="1">
        <v>1787065</v>
      </c>
      <c r="M15" s="44"/>
      <c r="N15" s="37">
        <f>IFERROR(B15/J15,0)</f>
        <v>0.12810417928528164</v>
      </c>
      <c r="O15" s="38">
        <f>IFERROR(I15/H15,0)</f>
        <v>1.1768847759392445E-2</v>
      </c>
      <c r="P15" s="36">
        <f>D15*250</f>
        <v>104750</v>
      </c>
      <c r="Q15" s="39">
        <f>ABS(P15-B15)/B15</f>
        <v>1.9480468310255545</v>
      </c>
    </row>
    <row r="16" spans="1:17" ht="15" thickBot="1" x14ac:dyDescent="0.35">
      <c r="A16" s="41" t="s">
        <v>12</v>
      </c>
      <c r="B16" s="1">
        <v>264839</v>
      </c>
      <c r="C16" s="2"/>
      <c r="D16" s="1">
        <v>8546</v>
      </c>
      <c r="E16" s="2"/>
      <c r="F16" s="1">
        <v>199536</v>
      </c>
      <c r="G16" s="1">
        <v>56757</v>
      </c>
      <c r="H16" s="1">
        <v>20900</v>
      </c>
      <c r="I16" s="2">
        <v>674</v>
      </c>
      <c r="J16" s="1">
        <v>4771796</v>
      </c>
      <c r="K16" s="1">
        <v>376568</v>
      </c>
      <c r="L16" s="1">
        <v>12671821</v>
      </c>
      <c r="M16" s="44"/>
      <c r="N16" s="37">
        <f>IFERROR(B16/J16,0)</f>
        <v>5.5500905738635933E-2</v>
      </c>
      <c r="O16" s="38">
        <f>IFERROR(I16/H16,0)</f>
        <v>3.2248803827751193E-2</v>
      </c>
      <c r="P16" s="36">
        <f>D16*250</f>
        <v>2136500</v>
      </c>
      <c r="Q16" s="39">
        <f>ABS(P16-B16)/B16</f>
        <v>7.067165334410717</v>
      </c>
    </row>
    <row r="17" spans="1:17" ht="15" thickBot="1" x14ac:dyDescent="0.35">
      <c r="A17" s="41" t="s">
        <v>27</v>
      </c>
      <c r="B17" s="1">
        <v>106540</v>
      </c>
      <c r="C17" s="2"/>
      <c r="D17" s="1">
        <v>3439</v>
      </c>
      <c r="E17" s="2"/>
      <c r="F17" s="1">
        <v>82311</v>
      </c>
      <c r="G17" s="1">
        <v>20790</v>
      </c>
      <c r="H17" s="1">
        <v>15825</v>
      </c>
      <c r="I17" s="2">
        <v>511</v>
      </c>
      <c r="J17" s="1">
        <v>1738305</v>
      </c>
      <c r="K17" s="1">
        <v>258207</v>
      </c>
      <c r="L17" s="1">
        <v>6732219</v>
      </c>
      <c r="M17" s="44"/>
      <c r="N17" s="37">
        <f>IFERROR(B17/J17,0)</f>
        <v>6.1289589571450351E-2</v>
      </c>
      <c r="O17" s="38">
        <f>IFERROR(I17/H17,0)</f>
        <v>3.2290679304897311E-2</v>
      </c>
      <c r="P17" s="36">
        <f>D17*250</f>
        <v>859750</v>
      </c>
      <c r="Q17" s="39">
        <f>ABS(P17-B17)/B17</f>
        <v>7.0697390651398537</v>
      </c>
    </row>
    <row r="18" spans="1:17" ht="15" thickBot="1" x14ac:dyDescent="0.35">
      <c r="A18" s="41" t="s">
        <v>41</v>
      </c>
      <c r="B18" s="1">
        <v>74952</v>
      </c>
      <c r="C18" s="2"/>
      <c r="D18" s="1">
        <v>1224</v>
      </c>
      <c r="E18" s="2"/>
      <c r="F18" s="1">
        <v>53461</v>
      </c>
      <c r="G18" s="1">
        <v>20267</v>
      </c>
      <c r="H18" s="1">
        <v>23756</v>
      </c>
      <c r="I18" s="2">
        <v>388</v>
      </c>
      <c r="J18" s="1">
        <v>704574</v>
      </c>
      <c r="K18" s="1">
        <v>223315</v>
      </c>
      <c r="L18" s="1">
        <v>3155070</v>
      </c>
      <c r="M18" s="44"/>
      <c r="N18" s="37">
        <f>IFERROR(B18/J18,0)</f>
        <v>0.10637917379863578</v>
      </c>
      <c r="O18" s="38">
        <f>IFERROR(I18/H18,0)</f>
        <v>1.6332715945445362E-2</v>
      </c>
      <c r="P18" s="36">
        <f>D18*250</f>
        <v>306000</v>
      </c>
      <c r="Q18" s="39">
        <f>ABS(P18-B18)/B18</f>
        <v>3.0826128722382324</v>
      </c>
    </row>
    <row r="19" spans="1:17" ht="15" thickBot="1" x14ac:dyDescent="0.35">
      <c r="A19" s="41" t="s">
        <v>45</v>
      </c>
      <c r="B19" s="1">
        <v>50618</v>
      </c>
      <c r="C19" s="2"/>
      <c r="D19" s="2">
        <v>538</v>
      </c>
      <c r="E19" s="2"/>
      <c r="F19" s="1">
        <v>35829</v>
      </c>
      <c r="G19" s="1">
        <v>14251</v>
      </c>
      <c r="H19" s="1">
        <v>17375</v>
      </c>
      <c r="I19" s="2">
        <v>185</v>
      </c>
      <c r="J19" s="1">
        <v>458381</v>
      </c>
      <c r="K19" s="1">
        <v>157340</v>
      </c>
      <c r="L19" s="1">
        <v>2913314</v>
      </c>
      <c r="M19" s="44"/>
      <c r="N19" s="37">
        <f>IFERROR(B19/J19,0)</f>
        <v>0.11042778823729604</v>
      </c>
      <c r="O19" s="38">
        <f>IFERROR(I19/H19,0)</f>
        <v>1.0647482014388488E-2</v>
      </c>
      <c r="P19" s="36">
        <f>D19*250</f>
        <v>134500</v>
      </c>
      <c r="Q19" s="39">
        <f>ABS(P19-B19)/B19</f>
        <v>1.6571575328934371</v>
      </c>
    </row>
    <row r="20" spans="1:17" ht="15" thickBot="1" x14ac:dyDescent="0.35">
      <c r="A20" s="41" t="s">
        <v>38</v>
      </c>
      <c r="B20" s="1">
        <v>57282</v>
      </c>
      <c r="C20" s="2"/>
      <c r="D20" s="1">
        <v>1065</v>
      </c>
      <c r="E20" s="2"/>
      <c r="F20" s="1">
        <v>10918</v>
      </c>
      <c r="G20" s="1">
        <v>45299</v>
      </c>
      <c r="H20" s="1">
        <v>12821</v>
      </c>
      <c r="I20" s="2">
        <v>238</v>
      </c>
      <c r="J20" s="1">
        <v>1057435</v>
      </c>
      <c r="K20" s="1">
        <v>236686</v>
      </c>
      <c r="L20" s="1">
        <v>4467673</v>
      </c>
      <c r="M20" s="44"/>
      <c r="N20" s="37">
        <f>IFERROR(B20/J20,0)</f>
        <v>5.4170705527999359E-2</v>
      </c>
      <c r="O20" s="38">
        <f>IFERROR(I20/H20,0)</f>
        <v>1.8563294594805397E-2</v>
      </c>
      <c r="P20" s="36">
        <f>D20*250</f>
        <v>266250</v>
      </c>
      <c r="Q20" s="39">
        <f>ABS(P20-B20)/B20</f>
        <v>3.6480569812506545</v>
      </c>
    </row>
    <row r="21" spans="1:17" ht="15" thickBot="1" x14ac:dyDescent="0.35">
      <c r="A21" s="41" t="s">
        <v>14</v>
      </c>
      <c r="B21" s="1">
        <v>157947</v>
      </c>
      <c r="C21" s="2"/>
      <c r="D21" s="1">
        <v>5252</v>
      </c>
      <c r="E21" s="2"/>
      <c r="F21" s="1">
        <v>140440</v>
      </c>
      <c r="G21" s="1">
        <v>12255</v>
      </c>
      <c r="H21" s="1">
        <v>33976</v>
      </c>
      <c r="I21" s="1">
        <v>1130</v>
      </c>
      <c r="J21" s="1">
        <v>2078364</v>
      </c>
      <c r="K21" s="1">
        <v>447076</v>
      </c>
      <c r="L21" s="1">
        <v>4648794</v>
      </c>
      <c r="M21" s="44"/>
      <c r="N21" s="37">
        <f>IFERROR(B21/J21,0)</f>
        <v>7.5995831336570493E-2</v>
      </c>
      <c r="O21" s="38">
        <f>IFERROR(I21/H21,0)</f>
        <v>3.3258770897103836E-2</v>
      </c>
      <c r="P21" s="36">
        <f>D21*250</f>
        <v>1313000</v>
      </c>
      <c r="Q21" s="39">
        <f>ABS(P21-B21)/B21</f>
        <v>7.3129150917712904</v>
      </c>
    </row>
    <row r="22" spans="1:17" ht="15" thickBot="1" x14ac:dyDescent="0.35">
      <c r="A22" s="41" t="s">
        <v>39</v>
      </c>
      <c r="B22" s="1">
        <v>4903</v>
      </c>
      <c r="C22" s="2"/>
      <c r="D22" s="2">
        <v>136</v>
      </c>
      <c r="E22" s="2"/>
      <c r="F22" s="1">
        <v>4237</v>
      </c>
      <c r="G22" s="2">
        <v>530</v>
      </c>
      <c r="H22" s="1">
        <v>3647</v>
      </c>
      <c r="I22" s="2">
        <v>101</v>
      </c>
      <c r="J22" s="1">
        <v>343270</v>
      </c>
      <c r="K22" s="1">
        <v>255369</v>
      </c>
      <c r="L22" s="1">
        <v>1344212</v>
      </c>
      <c r="M22" s="45"/>
      <c r="N22" s="37">
        <f>IFERROR(B22/J22,0)</f>
        <v>1.4283217292510269E-2</v>
      </c>
      <c r="O22" s="38">
        <f>IFERROR(I22/H22,0)</f>
        <v>2.7693995064436525E-2</v>
      </c>
      <c r="P22" s="36">
        <f>D22*250</f>
        <v>34000</v>
      </c>
      <c r="Q22" s="39">
        <f>ABS(P22-B22)/B22</f>
        <v>5.9345298796655106</v>
      </c>
    </row>
    <row r="23" spans="1:17" ht="15" thickBot="1" x14ac:dyDescent="0.35">
      <c r="A23" s="41" t="s">
        <v>26</v>
      </c>
      <c r="B23" s="1">
        <v>116646</v>
      </c>
      <c r="C23" s="2"/>
      <c r="D23" s="1">
        <v>3839</v>
      </c>
      <c r="E23" s="2"/>
      <c r="F23" s="1">
        <v>7229</v>
      </c>
      <c r="G23" s="1">
        <v>105578</v>
      </c>
      <c r="H23" s="1">
        <v>19294</v>
      </c>
      <c r="I23" s="2">
        <v>635</v>
      </c>
      <c r="J23" s="1">
        <v>2226655</v>
      </c>
      <c r="K23" s="1">
        <v>368305</v>
      </c>
      <c r="L23" s="1">
        <v>6045680</v>
      </c>
      <c r="M23" s="44"/>
      <c r="N23" s="37">
        <f>IFERROR(B23/J23,0)</f>
        <v>5.2386202622319127E-2</v>
      </c>
      <c r="O23" s="38">
        <f>IFERROR(I23/H23,0)</f>
        <v>3.2911786047475897E-2</v>
      </c>
      <c r="P23" s="36">
        <f>D23*250</f>
        <v>959750</v>
      </c>
      <c r="Q23" s="39">
        <f>ABS(P23-B23)/B23</f>
        <v>7.2278860826775029</v>
      </c>
    </row>
    <row r="24" spans="1:17" ht="15" thickBot="1" x14ac:dyDescent="0.35">
      <c r="A24" s="41" t="s">
        <v>17</v>
      </c>
      <c r="B24" s="1">
        <v>125080</v>
      </c>
      <c r="C24" s="2"/>
      <c r="D24" s="1">
        <v>9219</v>
      </c>
      <c r="E24" s="2"/>
      <c r="F24" s="1">
        <v>107501</v>
      </c>
      <c r="G24" s="1">
        <v>8360</v>
      </c>
      <c r="H24" s="1">
        <v>18147</v>
      </c>
      <c r="I24" s="1">
        <v>1338</v>
      </c>
      <c r="J24" s="1">
        <v>2194302</v>
      </c>
      <c r="K24" s="1">
        <v>318361</v>
      </c>
      <c r="L24" s="1">
        <v>6892503</v>
      </c>
      <c r="M24" s="44"/>
      <c r="N24" s="37">
        <f>IFERROR(B24/J24,0)</f>
        <v>5.7002181103603791E-2</v>
      </c>
      <c r="O24" s="38">
        <f>IFERROR(I24/H24,0)</f>
        <v>7.3731195238882455E-2</v>
      </c>
      <c r="P24" s="36">
        <f>D24*250</f>
        <v>2304750</v>
      </c>
      <c r="Q24" s="39">
        <f>ABS(P24-B24)/B24</f>
        <v>17.42620722737448</v>
      </c>
    </row>
    <row r="25" spans="1:17" ht="15" thickBot="1" x14ac:dyDescent="0.35">
      <c r="A25" s="41" t="s">
        <v>11</v>
      </c>
      <c r="B25" s="1">
        <v>124287</v>
      </c>
      <c r="C25" s="2"/>
      <c r="D25" s="1">
        <v>6921</v>
      </c>
      <c r="E25" s="2"/>
      <c r="F25" s="1">
        <v>85513</v>
      </c>
      <c r="G25" s="1">
        <v>31853</v>
      </c>
      <c r="H25" s="1">
        <v>12445</v>
      </c>
      <c r="I25" s="2">
        <v>693</v>
      </c>
      <c r="J25" s="1">
        <v>3465634</v>
      </c>
      <c r="K25" s="1">
        <v>347019</v>
      </c>
      <c r="L25" s="1">
        <v>9986857</v>
      </c>
      <c r="M25" s="44"/>
      <c r="N25" s="37">
        <f>IFERROR(B25/J25,0)</f>
        <v>3.5862702178014183E-2</v>
      </c>
      <c r="O25" s="38">
        <f>IFERROR(I25/H25,0)</f>
        <v>5.5685014061872234E-2</v>
      </c>
      <c r="P25" s="36">
        <f>D25*250</f>
        <v>1730250</v>
      </c>
      <c r="Q25" s="39">
        <f>ABS(P25-B25)/B25</f>
        <v>12.921407709575417</v>
      </c>
    </row>
    <row r="26" spans="1:17" ht="15" thickBot="1" x14ac:dyDescent="0.35">
      <c r="A26" s="41" t="s">
        <v>32</v>
      </c>
      <c r="B26" s="1">
        <v>84949</v>
      </c>
      <c r="C26" s="2"/>
      <c r="D26" s="1">
        <v>1974</v>
      </c>
      <c r="E26" s="2"/>
      <c r="F26" s="1">
        <v>78238</v>
      </c>
      <c r="G26" s="1">
        <v>4737</v>
      </c>
      <c r="H26" s="1">
        <v>15063</v>
      </c>
      <c r="I26" s="2">
        <v>350</v>
      </c>
      <c r="J26" s="1">
        <v>1724779</v>
      </c>
      <c r="K26" s="1">
        <v>305832</v>
      </c>
      <c r="L26" s="1">
        <v>5639632</v>
      </c>
      <c r="M26" s="44"/>
      <c r="N26" s="37">
        <f>IFERROR(B26/J26,0)</f>
        <v>4.9252107081544941E-2</v>
      </c>
      <c r="O26" s="38">
        <f>IFERROR(I26/H26,0)</f>
        <v>2.3235743211843591E-2</v>
      </c>
      <c r="P26" s="36">
        <f>D26*250</f>
        <v>493500</v>
      </c>
      <c r="Q26" s="39">
        <f>ABS(P26-B26)/B26</f>
        <v>4.8093679737254114</v>
      </c>
    </row>
    <row r="27" spans="1:17" ht="15" thickBot="1" x14ac:dyDescent="0.35">
      <c r="A27" s="41" t="s">
        <v>30</v>
      </c>
      <c r="B27" s="1">
        <v>90018</v>
      </c>
      <c r="C27" s="2"/>
      <c r="D27" s="1">
        <v>2706</v>
      </c>
      <c r="E27" s="2"/>
      <c r="F27" s="1">
        <v>78971</v>
      </c>
      <c r="G27" s="1">
        <v>8341</v>
      </c>
      <c r="H27" s="1">
        <v>30246</v>
      </c>
      <c r="I27" s="2">
        <v>909</v>
      </c>
      <c r="J27" s="1">
        <v>687846</v>
      </c>
      <c r="K27" s="1">
        <v>231119</v>
      </c>
      <c r="L27" s="1">
        <v>2976149</v>
      </c>
      <c r="M27" s="44"/>
      <c r="N27" s="37">
        <f>IFERROR(B27/J27,0)</f>
        <v>0.13086940972252509</v>
      </c>
      <c r="O27" s="38">
        <f>IFERROR(I27/H27,0)</f>
        <v>3.0053560801428288E-2</v>
      </c>
      <c r="P27" s="36">
        <f>D27*250</f>
        <v>676500</v>
      </c>
      <c r="Q27" s="39">
        <f>ABS(P27-B27)/B27</f>
        <v>6.5151636339398786</v>
      </c>
    </row>
    <row r="28" spans="1:17" ht="15" thickBot="1" x14ac:dyDescent="0.35">
      <c r="A28" s="41" t="s">
        <v>35</v>
      </c>
      <c r="B28" s="1">
        <v>105903</v>
      </c>
      <c r="C28" s="2"/>
      <c r="D28" s="1">
        <v>1840</v>
      </c>
      <c r="E28" s="2"/>
      <c r="F28" s="1">
        <v>15868</v>
      </c>
      <c r="G28" s="1">
        <v>88195</v>
      </c>
      <c r="H28" s="1">
        <v>17255</v>
      </c>
      <c r="I28" s="2">
        <v>300</v>
      </c>
      <c r="J28" s="1">
        <v>1216659</v>
      </c>
      <c r="K28" s="1">
        <v>198236</v>
      </c>
      <c r="L28" s="1">
        <v>6137428</v>
      </c>
      <c r="M28" s="44"/>
      <c r="N28" s="37">
        <f>IFERROR(B28/J28,0)</f>
        <v>8.7044110140968009E-2</v>
      </c>
      <c r="O28" s="38">
        <f>IFERROR(I28/H28,0)</f>
        <v>1.7386264850767892E-2</v>
      </c>
      <c r="P28" s="36">
        <f>D28*250</f>
        <v>460000</v>
      </c>
      <c r="Q28" s="39">
        <f>ABS(P28-B28)/B28</f>
        <v>3.3435974429430706</v>
      </c>
    </row>
    <row r="29" spans="1:17" ht="15" thickBot="1" x14ac:dyDescent="0.35">
      <c r="A29" s="41" t="s">
        <v>51</v>
      </c>
      <c r="B29" s="1">
        <v>9107</v>
      </c>
      <c r="C29" s="2"/>
      <c r="D29" s="2">
        <v>138</v>
      </c>
      <c r="E29" s="2"/>
      <c r="F29" s="1">
        <v>6842</v>
      </c>
      <c r="G29" s="1">
        <v>2127</v>
      </c>
      <c r="H29" s="1">
        <v>8521</v>
      </c>
      <c r="I29" s="2">
        <v>129</v>
      </c>
      <c r="J29" s="1">
        <v>285870</v>
      </c>
      <c r="K29" s="1">
        <v>267474</v>
      </c>
      <c r="L29" s="1">
        <v>1068778</v>
      </c>
      <c r="M29" s="44"/>
      <c r="N29" s="37">
        <f>IFERROR(B29/J29,0)</f>
        <v>3.1857137859866373E-2</v>
      </c>
      <c r="O29" s="38">
        <f>IFERROR(I29/H29,0)</f>
        <v>1.5139068184485389E-2</v>
      </c>
      <c r="P29" s="36">
        <f>D29*250</f>
        <v>34500</v>
      </c>
      <c r="Q29" s="39">
        <f>ABS(P29-B29)/B29</f>
        <v>2.7882947183485229</v>
      </c>
    </row>
    <row r="30" spans="1:17" ht="15" thickBot="1" x14ac:dyDescent="0.35">
      <c r="A30" s="41" t="s">
        <v>50</v>
      </c>
      <c r="B30" s="1">
        <v>38642</v>
      </c>
      <c r="C30" s="2"/>
      <c r="D30" s="2">
        <v>435</v>
      </c>
      <c r="E30" s="2"/>
      <c r="F30" s="1">
        <v>29597</v>
      </c>
      <c r="G30" s="1">
        <v>8610</v>
      </c>
      <c r="H30" s="1">
        <v>19976</v>
      </c>
      <c r="I30" s="2">
        <v>225</v>
      </c>
      <c r="J30" s="1">
        <v>407270</v>
      </c>
      <c r="K30" s="1">
        <v>210540</v>
      </c>
      <c r="L30" s="1">
        <v>1934408</v>
      </c>
      <c r="M30" s="44"/>
      <c r="N30" s="37">
        <f>IFERROR(B30/J30,0)</f>
        <v>9.4880546075085323E-2</v>
      </c>
      <c r="O30" s="38">
        <f>IFERROR(I30/H30,0)</f>
        <v>1.1263516219463357E-2</v>
      </c>
      <c r="P30" s="36">
        <f>D30*250</f>
        <v>108750</v>
      </c>
      <c r="Q30" s="39">
        <f>ABS(P30-B30)/B30</f>
        <v>1.814295326328865</v>
      </c>
    </row>
    <row r="31" spans="1:17" ht="15" thickBot="1" x14ac:dyDescent="0.35">
      <c r="A31" s="41" t="s">
        <v>31</v>
      </c>
      <c r="B31" s="1">
        <v>73814</v>
      </c>
      <c r="C31" s="2"/>
      <c r="D31" s="1">
        <v>1456</v>
      </c>
      <c r="E31" s="2"/>
      <c r="F31" s="1">
        <v>41880</v>
      </c>
      <c r="G31" s="1">
        <v>30478</v>
      </c>
      <c r="H31" s="1">
        <v>23964</v>
      </c>
      <c r="I31" s="2">
        <v>473</v>
      </c>
      <c r="J31" s="1">
        <v>945646</v>
      </c>
      <c r="K31" s="1">
        <v>307012</v>
      </c>
      <c r="L31" s="1">
        <v>3080156</v>
      </c>
      <c r="M31" s="44"/>
      <c r="N31" s="37">
        <f>IFERROR(B31/J31,0)</f>
        <v>7.8056693519562292E-2</v>
      </c>
      <c r="O31" s="38">
        <f>IFERROR(I31/H31,0)</f>
        <v>1.9737940243698883E-2</v>
      </c>
      <c r="P31" s="36">
        <f>D31*250</f>
        <v>364000</v>
      </c>
      <c r="Q31" s="39">
        <f>ABS(P31-B31)/B31</f>
        <v>3.9313138429024304</v>
      </c>
    </row>
    <row r="32" spans="1:17" ht="15" thickBot="1" x14ac:dyDescent="0.35">
      <c r="A32" s="41" t="s">
        <v>42</v>
      </c>
      <c r="B32" s="1">
        <v>7714</v>
      </c>
      <c r="C32" s="2"/>
      <c r="D32" s="2">
        <v>436</v>
      </c>
      <c r="E32" s="2"/>
      <c r="F32" s="1">
        <v>6987</v>
      </c>
      <c r="G32" s="2">
        <v>291</v>
      </c>
      <c r="H32" s="1">
        <v>5673</v>
      </c>
      <c r="I32" s="2">
        <v>321</v>
      </c>
      <c r="J32" s="1">
        <v>262255</v>
      </c>
      <c r="K32" s="1">
        <v>192876</v>
      </c>
      <c r="L32" s="1">
        <v>1359711</v>
      </c>
      <c r="M32" s="44"/>
      <c r="N32" s="37">
        <f>IFERROR(B32/J32,0)</f>
        <v>2.9414119845188842E-2</v>
      </c>
      <c r="O32" s="38">
        <f>IFERROR(I32/H32,0)</f>
        <v>5.6583818085668959E-2</v>
      </c>
      <c r="P32" s="36">
        <f>D32*250</f>
        <v>109000</v>
      </c>
      <c r="Q32" s="39">
        <f>ABS(P32-B32)/B32</f>
        <v>13.130152968628467</v>
      </c>
    </row>
    <row r="33" spans="1:17" ht="15" thickBot="1" x14ac:dyDescent="0.35">
      <c r="A33" s="41" t="s">
        <v>8</v>
      </c>
      <c r="B33" s="1">
        <v>200522</v>
      </c>
      <c r="C33" s="2"/>
      <c r="D33" s="1">
        <v>16158</v>
      </c>
      <c r="E33" s="2"/>
      <c r="F33" s="1">
        <v>165645</v>
      </c>
      <c r="G33" s="1">
        <v>18719</v>
      </c>
      <c r="H33" s="1">
        <v>22576</v>
      </c>
      <c r="I33" s="1">
        <v>1819</v>
      </c>
      <c r="J33" s="1">
        <v>3189970</v>
      </c>
      <c r="K33" s="1">
        <v>359142</v>
      </c>
      <c r="L33" s="1">
        <v>8882190</v>
      </c>
      <c r="M33" s="44"/>
      <c r="N33" s="37">
        <f>IFERROR(B33/J33,0)</f>
        <v>6.2860152289833451E-2</v>
      </c>
      <c r="O33" s="38">
        <f>IFERROR(I33/H33,0)</f>
        <v>8.0572289156626509E-2</v>
      </c>
      <c r="P33" s="36">
        <f>D33*250</f>
        <v>4039500</v>
      </c>
      <c r="Q33" s="39">
        <f>ABS(P33-B33)/B33</f>
        <v>19.144921754221482</v>
      </c>
    </row>
    <row r="34" spans="1:17" ht="15" thickBot="1" x14ac:dyDescent="0.35">
      <c r="A34" s="41" t="s">
        <v>44</v>
      </c>
      <c r="B34" s="1">
        <v>26842</v>
      </c>
      <c r="C34" s="2"/>
      <c r="D34" s="2">
        <v>823</v>
      </c>
      <c r="E34" s="2"/>
      <c r="F34" s="1">
        <v>14470</v>
      </c>
      <c r="G34" s="1">
        <v>11549</v>
      </c>
      <c r="H34" s="1">
        <v>12801</v>
      </c>
      <c r="I34" s="2">
        <v>392</v>
      </c>
      <c r="J34" s="1">
        <v>826619</v>
      </c>
      <c r="K34" s="1">
        <v>394223</v>
      </c>
      <c r="L34" s="1">
        <v>2096829</v>
      </c>
      <c r="M34" s="44"/>
      <c r="N34" s="37">
        <f>IFERROR(B34/J34,0)</f>
        <v>3.2472033669683376E-2</v>
      </c>
      <c r="O34" s="38">
        <f>IFERROR(I34/H34,0)</f>
        <v>3.0622607608780564E-2</v>
      </c>
      <c r="P34" s="36">
        <f>D34*250</f>
        <v>205750</v>
      </c>
      <c r="Q34" s="39">
        <f>ABS(P34-B34)/B34</f>
        <v>6.6652261381417182</v>
      </c>
    </row>
    <row r="35" spans="1:17" ht="15" thickBot="1" x14ac:dyDescent="0.35">
      <c r="A35" s="41" t="s">
        <v>7</v>
      </c>
      <c r="B35" s="1">
        <v>478379</v>
      </c>
      <c r="C35" s="2"/>
      <c r="D35" s="1">
        <v>33128</v>
      </c>
      <c r="E35" s="2"/>
      <c r="F35" s="1">
        <v>382815</v>
      </c>
      <c r="G35" s="1">
        <v>62436</v>
      </c>
      <c r="H35" s="1">
        <v>24591</v>
      </c>
      <c r="I35" s="1">
        <v>1703</v>
      </c>
      <c r="J35" s="1">
        <v>9381651</v>
      </c>
      <c r="K35" s="1">
        <v>482259</v>
      </c>
      <c r="L35" s="1">
        <v>19453561</v>
      </c>
      <c r="M35" s="44"/>
      <c r="N35" s="37">
        <f>IFERROR(B35/J35,0)</f>
        <v>5.0990918336228881E-2</v>
      </c>
      <c r="O35" s="38">
        <f>IFERROR(I35/H35,0)</f>
        <v>6.925297873205645E-2</v>
      </c>
      <c r="P35" s="36">
        <f>D35*250</f>
        <v>8282000</v>
      </c>
      <c r="Q35" s="39">
        <f>ABS(P35-B35)/B35</f>
        <v>16.312632870590054</v>
      </c>
    </row>
    <row r="36" spans="1:17" ht="15" thickBot="1" x14ac:dyDescent="0.35">
      <c r="A36" s="41" t="s">
        <v>24</v>
      </c>
      <c r="B36" s="1">
        <v>185781</v>
      </c>
      <c r="C36" s="2"/>
      <c r="D36" s="1">
        <v>3060</v>
      </c>
      <c r="E36" s="2"/>
      <c r="F36" s="1">
        <v>167257</v>
      </c>
      <c r="G36" s="1">
        <v>15464</v>
      </c>
      <c r="H36" s="1">
        <v>17714</v>
      </c>
      <c r="I36" s="2">
        <v>292</v>
      </c>
      <c r="J36" s="1">
        <v>2634819</v>
      </c>
      <c r="K36" s="1">
        <v>251220</v>
      </c>
      <c r="L36" s="1">
        <v>10488084</v>
      </c>
      <c r="M36" s="44"/>
      <c r="N36" s="37">
        <f>IFERROR(B36/J36,0)</f>
        <v>7.0509966718776504E-2</v>
      </c>
      <c r="O36" s="38">
        <f>IFERROR(I36/H36,0)</f>
        <v>1.6484136840916788E-2</v>
      </c>
      <c r="P36" s="36">
        <f>D36*250</f>
        <v>765000</v>
      </c>
      <c r="Q36" s="39">
        <f>ABS(P36-B36)/B36</f>
        <v>3.1177515461753353</v>
      </c>
    </row>
    <row r="37" spans="1:17" ht="15" thickBot="1" x14ac:dyDescent="0.35">
      <c r="A37" s="41" t="s">
        <v>53</v>
      </c>
      <c r="B37" s="1">
        <v>15831</v>
      </c>
      <c r="C37" s="2"/>
      <c r="D37" s="2">
        <v>170</v>
      </c>
      <c r="E37" s="2"/>
      <c r="F37" s="1">
        <v>12903</v>
      </c>
      <c r="G37" s="1">
        <v>2758</v>
      </c>
      <c r="H37" s="1">
        <v>20774</v>
      </c>
      <c r="I37" s="2">
        <v>223</v>
      </c>
      <c r="J37" s="1">
        <v>220230</v>
      </c>
      <c r="K37" s="1">
        <v>288992</v>
      </c>
      <c r="L37" s="1">
        <v>762062</v>
      </c>
      <c r="M37" s="44"/>
      <c r="N37" s="37">
        <f>IFERROR(B37/J37,0)</f>
        <v>7.1883939517776871E-2</v>
      </c>
      <c r="O37" s="38">
        <f>IFERROR(I37/H37,0)</f>
        <v>1.0734572061230385E-2</v>
      </c>
      <c r="P37" s="36">
        <f>D37*250</f>
        <v>42500</v>
      </c>
      <c r="Q37" s="39">
        <f>ABS(P37-B37)/B37</f>
        <v>1.6846061524856295</v>
      </c>
    </row>
    <row r="38" spans="1:17" ht="13.5" thickBot="1" x14ac:dyDescent="0.35">
      <c r="A38" s="42" t="s">
        <v>67</v>
      </c>
      <c r="B38" s="2">
        <v>61</v>
      </c>
      <c r="C38" s="2"/>
      <c r="D38" s="2">
        <v>2</v>
      </c>
      <c r="E38" s="2"/>
      <c r="F38" s="2">
        <v>29</v>
      </c>
      <c r="G38" s="2">
        <v>30</v>
      </c>
      <c r="H38" s="2"/>
      <c r="I38" s="2"/>
      <c r="J38" s="1">
        <v>18915</v>
      </c>
      <c r="K38" s="2"/>
      <c r="L38" s="2"/>
      <c r="M38" s="44"/>
      <c r="N38" s="37">
        <f>IFERROR(B38/J38,0)</f>
        <v>3.2249537404176578E-3</v>
      </c>
      <c r="O38" s="38">
        <f>IFERROR(I38/H38,0)</f>
        <v>0</v>
      </c>
      <c r="P38" s="36">
        <f>D38*250</f>
        <v>500</v>
      </c>
      <c r="Q38" s="39">
        <f>ABS(P38-B38)/B38</f>
        <v>7.1967213114754101</v>
      </c>
    </row>
    <row r="39" spans="1:17" ht="15" thickBot="1" x14ac:dyDescent="0.35">
      <c r="A39" s="41" t="s">
        <v>21</v>
      </c>
      <c r="B39" s="1">
        <v>138642</v>
      </c>
      <c r="C39" s="2"/>
      <c r="D39" s="1">
        <v>4429</v>
      </c>
      <c r="E39" s="2"/>
      <c r="F39" s="1">
        <v>115708</v>
      </c>
      <c r="G39" s="1">
        <v>18505</v>
      </c>
      <c r="H39" s="1">
        <v>11861</v>
      </c>
      <c r="I39" s="2">
        <v>379</v>
      </c>
      <c r="J39" s="1">
        <v>2616007</v>
      </c>
      <c r="K39" s="1">
        <v>223799</v>
      </c>
      <c r="L39" s="1">
        <v>11689100</v>
      </c>
      <c r="M39" s="44"/>
      <c r="N39" s="37">
        <f>IFERROR(B39/J39,0)</f>
        <v>5.2997564608963203E-2</v>
      </c>
      <c r="O39" s="38">
        <f>IFERROR(I39/H39,0)</f>
        <v>3.195346092235056E-2</v>
      </c>
      <c r="P39" s="36">
        <f>D39*250</f>
        <v>1107250</v>
      </c>
      <c r="Q39" s="39">
        <f>ABS(P39-B39)/B39</f>
        <v>6.986396618629275</v>
      </c>
    </row>
    <row r="40" spans="1:17" ht="15" thickBot="1" x14ac:dyDescent="0.35">
      <c r="A40" s="41" t="s">
        <v>46</v>
      </c>
      <c r="B40" s="1">
        <v>70223</v>
      </c>
      <c r="C40" s="2"/>
      <c r="D40" s="2">
        <v>905</v>
      </c>
      <c r="E40" s="2"/>
      <c r="F40" s="1">
        <v>59007</v>
      </c>
      <c r="G40" s="1">
        <v>10311</v>
      </c>
      <c r="H40" s="1">
        <v>17747</v>
      </c>
      <c r="I40" s="2">
        <v>229</v>
      </c>
      <c r="J40" s="1">
        <v>1029511</v>
      </c>
      <c r="K40" s="1">
        <v>260177</v>
      </c>
      <c r="L40" s="1">
        <v>3956971</v>
      </c>
      <c r="M40" s="44"/>
      <c r="N40" s="37">
        <f>IFERROR(B40/J40,0)</f>
        <v>6.8210053122307587E-2</v>
      </c>
      <c r="O40" s="38">
        <f>IFERROR(I40/H40,0)</f>
        <v>1.2903589339043219E-2</v>
      </c>
      <c r="P40" s="36">
        <f>D40*250</f>
        <v>226250</v>
      </c>
      <c r="Q40" s="39">
        <f>ABS(P40-B40)/B40</f>
        <v>2.2218788715947766</v>
      </c>
    </row>
    <row r="41" spans="1:17" ht="15" thickBot="1" x14ac:dyDescent="0.35">
      <c r="A41" s="41" t="s">
        <v>37</v>
      </c>
      <c r="B41" s="1">
        <v>29484</v>
      </c>
      <c r="C41" s="2"/>
      <c r="D41" s="2">
        <v>511</v>
      </c>
      <c r="E41" s="2"/>
      <c r="F41" s="1">
        <v>5339</v>
      </c>
      <c r="G41" s="1">
        <v>23634</v>
      </c>
      <c r="H41" s="1">
        <v>6990</v>
      </c>
      <c r="I41" s="2">
        <v>121</v>
      </c>
      <c r="J41" s="1">
        <v>613371</v>
      </c>
      <c r="K41" s="1">
        <v>145427</v>
      </c>
      <c r="L41" s="1">
        <v>4217737</v>
      </c>
      <c r="M41" s="44"/>
      <c r="N41" s="37">
        <f>IFERROR(B41/J41,0)</f>
        <v>4.8068787079923896E-2</v>
      </c>
      <c r="O41" s="38">
        <f>IFERROR(I41/H41,0)</f>
        <v>1.7310443490701002E-2</v>
      </c>
      <c r="P41" s="36">
        <f>D41*250</f>
        <v>127750</v>
      </c>
      <c r="Q41" s="39">
        <f>ABS(P41-B41)/B41</f>
        <v>3.332858499525166</v>
      </c>
    </row>
    <row r="42" spans="1:17" ht="15" thickBot="1" x14ac:dyDescent="0.35">
      <c r="A42" s="41" t="s">
        <v>19</v>
      </c>
      <c r="B42" s="1">
        <v>150045</v>
      </c>
      <c r="C42" s="2"/>
      <c r="D42" s="1">
        <v>7956</v>
      </c>
      <c r="E42" s="2"/>
      <c r="F42" s="1">
        <v>118951</v>
      </c>
      <c r="G42" s="1">
        <v>23138</v>
      </c>
      <c r="H42" s="1">
        <v>11720</v>
      </c>
      <c r="I42" s="2">
        <v>621</v>
      </c>
      <c r="J42" s="1">
        <v>1829672</v>
      </c>
      <c r="K42" s="1">
        <v>142921</v>
      </c>
      <c r="L42" s="1">
        <v>12801989</v>
      </c>
      <c r="M42" s="44"/>
      <c r="N42" s="37">
        <f>IFERROR(B42/J42,0)</f>
        <v>8.2006501711782226E-2</v>
      </c>
      <c r="O42" s="38">
        <f>IFERROR(I42/H42,0)</f>
        <v>5.2986348122866893E-2</v>
      </c>
      <c r="P42" s="36">
        <f>D42*250</f>
        <v>1989000</v>
      </c>
      <c r="Q42" s="39">
        <f>ABS(P42-B42)/B42</f>
        <v>12.256023193042088</v>
      </c>
    </row>
    <row r="43" spans="1:17" ht="13.5" thickBot="1" x14ac:dyDescent="0.35">
      <c r="A43" s="42" t="s">
        <v>65</v>
      </c>
      <c r="B43" s="1">
        <v>37750</v>
      </c>
      <c r="C43" s="2"/>
      <c r="D43" s="2">
        <v>542</v>
      </c>
      <c r="E43" s="2"/>
      <c r="F43" s="1">
        <v>2267</v>
      </c>
      <c r="G43" s="1">
        <v>34941</v>
      </c>
      <c r="H43" s="1">
        <v>11146</v>
      </c>
      <c r="I43" s="2">
        <v>160</v>
      </c>
      <c r="J43" s="1">
        <v>464073</v>
      </c>
      <c r="K43" s="1">
        <v>137018</v>
      </c>
      <c r="L43" s="1">
        <v>3386941</v>
      </c>
      <c r="M43" s="44"/>
      <c r="N43" s="37">
        <f>IFERROR(B43/J43,0)</f>
        <v>8.1344960814354633E-2</v>
      </c>
      <c r="O43" s="38">
        <f>IFERROR(I43/H43,0)</f>
        <v>1.4354925533823793E-2</v>
      </c>
      <c r="P43" s="36">
        <f>D43*250</f>
        <v>135500</v>
      </c>
      <c r="Q43" s="39">
        <f>ABS(P43-B43)/B43</f>
        <v>2.5894039735099339</v>
      </c>
    </row>
    <row r="44" spans="1:17" ht="15" thickBot="1" x14ac:dyDescent="0.35">
      <c r="A44" s="41" t="s">
        <v>40</v>
      </c>
      <c r="B44" s="1">
        <v>23130</v>
      </c>
      <c r="C44" s="2"/>
      <c r="D44" s="1">
        <v>1075</v>
      </c>
      <c r="E44" s="2"/>
      <c r="F44" s="1">
        <v>2223</v>
      </c>
      <c r="G44" s="1">
        <v>19832</v>
      </c>
      <c r="H44" s="1">
        <v>21834</v>
      </c>
      <c r="I44" s="1">
        <v>1015</v>
      </c>
      <c r="J44" s="1">
        <v>635718</v>
      </c>
      <c r="K44" s="1">
        <v>600096</v>
      </c>
      <c r="L44" s="1">
        <v>1059361</v>
      </c>
      <c r="M44" s="44"/>
      <c r="N44" s="37">
        <f>IFERROR(B44/J44,0)</f>
        <v>3.6384057081913682E-2</v>
      </c>
      <c r="O44" s="38">
        <f>IFERROR(I44/H44,0)</f>
        <v>4.6487130163964462E-2</v>
      </c>
      <c r="P44" s="36">
        <f>D44*250</f>
        <v>268750</v>
      </c>
      <c r="Q44" s="39">
        <f>ABS(P44-B44)/B44</f>
        <v>10.619109381755296</v>
      </c>
    </row>
    <row r="45" spans="1:17" ht="15" thickBot="1" x14ac:dyDescent="0.35">
      <c r="A45" s="41" t="s">
        <v>25</v>
      </c>
      <c r="B45" s="1">
        <v>132680</v>
      </c>
      <c r="C45" s="2"/>
      <c r="D45" s="1">
        <v>3077</v>
      </c>
      <c r="E45" s="2"/>
      <c r="F45" s="1">
        <v>61358</v>
      </c>
      <c r="G45" s="1">
        <v>68245</v>
      </c>
      <c r="H45" s="1">
        <v>25770</v>
      </c>
      <c r="I45" s="2">
        <v>598</v>
      </c>
      <c r="J45" s="1">
        <v>1155593</v>
      </c>
      <c r="K45" s="1">
        <v>224443</v>
      </c>
      <c r="L45" s="1">
        <v>5148714</v>
      </c>
      <c r="M45" s="44"/>
      <c r="N45" s="37">
        <f>IFERROR(B45/J45,0)</f>
        <v>0.11481551030509876</v>
      </c>
      <c r="O45" s="38">
        <f>IFERROR(I45/H45,0)</f>
        <v>2.3205277454404347E-2</v>
      </c>
      <c r="P45" s="36">
        <f>D45*250</f>
        <v>769250</v>
      </c>
      <c r="Q45" s="39">
        <f>ABS(P45-B45)/B45</f>
        <v>4.7977841422972567</v>
      </c>
    </row>
    <row r="46" spans="1:17" ht="15" thickBot="1" x14ac:dyDescent="0.35">
      <c r="A46" s="41" t="s">
        <v>54</v>
      </c>
      <c r="B46" s="1">
        <v>16801</v>
      </c>
      <c r="C46" s="2"/>
      <c r="D46" s="2">
        <v>184</v>
      </c>
      <c r="E46" s="2"/>
      <c r="F46" s="1">
        <v>14118</v>
      </c>
      <c r="G46" s="1">
        <v>2499</v>
      </c>
      <c r="H46" s="1">
        <v>18991</v>
      </c>
      <c r="I46" s="2">
        <v>208</v>
      </c>
      <c r="J46" s="1">
        <v>165139</v>
      </c>
      <c r="K46" s="1">
        <v>186670</v>
      </c>
      <c r="L46" s="1">
        <v>884659</v>
      </c>
      <c r="M46" s="44"/>
      <c r="N46" s="37">
        <f>IFERROR(B46/J46,0)</f>
        <v>0.10173853541561957</v>
      </c>
      <c r="O46" s="38">
        <f>IFERROR(I46/H46,0)</f>
        <v>1.0952556474119319E-2</v>
      </c>
      <c r="P46" s="36">
        <f>D46*250</f>
        <v>46000</v>
      </c>
      <c r="Q46" s="39">
        <f>ABS(P46-B46)/B46</f>
        <v>1.7379322659365515</v>
      </c>
    </row>
    <row r="47" spans="1:17" ht="15" thickBot="1" x14ac:dyDescent="0.35">
      <c r="A47" s="41" t="s">
        <v>20</v>
      </c>
      <c r="B47" s="1">
        <v>174274</v>
      </c>
      <c r="C47" s="2"/>
      <c r="D47" s="1">
        <v>2097</v>
      </c>
      <c r="E47" s="2"/>
      <c r="F47" s="1">
        <v>156808</v>
      </c>
      <c r="G47" s="1">
        <v>15369</v>
      </c>
      <c r="H47" s="1">
        <v>25519</v>
      </c>
      <c r="I47" s="2">
        <v>307</v>
      </c>
      <c r="J47" s="1">
        <v>2487707</v>
      </c>
      <c r="K47" s="1">
        <v>364276</v>
      </c>
      <c r="L47" s="1">
        <v>6829174</v>
      </c>
      <c r="M47" s="44"/>
      <c r="N47" s="37">
        <f>IFERROR(B47/J47,0)</f>
        <v>7.0054069872376445E-2</v>
      </c>
      <c r="O47" s="38">
        <f>IFERROR(I47/H47,0)</f>
        <v>1.2030251969121048E-2</v>
      </c>
      <c r="P47" s="36">
        <f>D47*250</f>
        <v>524250</v>
      </c>
      <c r="Q47" s="39">
        <f>ABS(P47-B47)/B47</f>
        <v>2.0081939933667674</v>
      </c>
    </row>
    <row r="48" spans="1:17" ht="15" thickBot="1" x14ac:dyDescent="0.35">
      <c r="A48" s="41" t="s">
        <v>15</v>
      </c>
      <c r="B48" s="1">
        <v>697735</v>
      </c>
      <c r="C48" s="2"/>
      <c r="D48" s="1">
        <v>14582</v>
      </c>
      <c r="E48" s="2"/>
      <c r="F48" s="1">
        <v>600046</v>
      </c>
      <c r="G48" s="1">
        <v>83107</v>
      </c>
      <c r="H48" s="1">
        <v>24063</v>
      </c>
      <c r="I48" s="2">
        <v>503</v>
      </c>
      <c r="J48" s="1">
        <v>5637040</v>
      </c>
      <c r="K48" s="1">
        <v>194408</v>
      </c>
      <c r="L48" s="1">
        <v>28995881</v>
      </c>
      <c r="M48" s="46"/>
      <c r="N48" s="37">
        <f>IFERROR(B48/J48,0)</f>
        <v>0.12377684032754779</v>
      </c>
      <c r="O48" s="38">
        <f>IFERROR(I48/H48,0)</f>
        <v>2.0903461746249428E-2</v>
      </c>
      <c r="P48" s="36">
        <f>D48*250</f>
        <v>3645500</v>
      </c>
      <c r="Q48" s="39">
        <f>ABS(P48-B48)/B48</f>
        <v>4.2247629830809688</v>
      </c>
    </row>
    <row r="49" spans="1:17" ht="13.5" thickBot="1" x14ac:dyDescent="0.35">
      <c r="A49" s="51" t="s">
        <v>66</v>
      </c>
      <c r="B49" s="52">
        <v>1221</v>
      </c>
      <c r="C49" s="53"/>
      <c r="D49" s="53">
        <v>19</v>
      </c>
      <c r="E49" s="53"/>
      <c r="F49" s="52">
        <v>1144</v>
      </c>
      <c r="G49" s="53">
        <v>58</v>
      </c>
      <c r="H49" s="53"/>
      <c r="I49" s="53"/>
      <c r="J49" s="52">
        <v>18354</v>
      </c>
      <c r="K49" s="53"/>
      <c r="L49" s="53"/>
      <c r="M49" s="44"/>
      <c r="N49" s="37">
        <f>IFERROR(B49/J49,0)</f>
        <v>6.6525008172605427E-2</v>
      </c>
      <c r="O49" s="38">
        <f>IFERROR(I49/H49,0)</f>
        <v>0</v>
      </c>
      <c r="P49" s="36">
        <f>D49*250</f>
        <v>4750</v>
      </c>
      <c r="Q49" s="39">
        <f>ABS(P49-B49)/B49</f>
        <v>2.8902538902538901</v>
      </c>
    </row>
    <row r="50" spans="1:17" ht="15" thickBot="1" x14ac:dyDescent="0.35">
      <c r="A50" s="41" t="s">
        <v>28</v>
      </c>
      <c r="B50" s="1">
        <v>58438</v>
      </c>
      <c r="C50" s="2"/>
      <c r="D50" s="2">
        <v>436</v>
      </c>
      <c r="E50" s="2"/>
      <c r="F50" s="1">
        <v>48934</v>
      </c>
      <c r="G50" s="1">
        <v>9068</v>
      </c>
      <c r="H50" s="1">
        <v>18228</v>
      </c>
      <c r="I50" s="2">
        <v>136</v>
      </c>
      <c r="J50" s="1">
        <v>910187</v>
      </c>
      <c r="K50" s="1">
        <v>283905</v>
      </c>
      <c r="L50" s="1">
        <v>3205958</v>
      </c>
      <c r="M50" s="44"/>
      <c r="N50" s="37">
        <f>IFERROR(B50/J50,0)</f>
        <v>6.4204388768461865E-2</v>
      </c>
      <c r="O50" s="38">
        <f>IFERROR(I50/H50,0)</f>
        <v>7.4610489357033139E-3</v>
      </c>
      <c r="P50" s="36">
        <f>D50*250</f>
        <v>109000</v>
      </c>
      <c r="Q50" s="39">
        <f>ABS(P50-B50)/B50</f>
        <v>0.86522468256956087</v>
      </c>
    </row>
    <row r="51" spans="1:17" ht="15" thickBot="1" x14ac:dyDescent="0.35">
      <c r="A51" s="41" t="s">
        <v>48</v>
      </c>
      <c r="B51" s="1">
        <v>1696</v>
      </c>
      <c r="C51" s="2"/>
      <c r="D51" s="2">
        <v>58</v>
      </c>
      <c r="E51" s="2"/>
      <c r="F51" s="1">
        <v>1509</v>
      </c>
      <c r="G51" s="2">
        <v>129</v>
      </c>
      <c r="H51" s="1">
        <v>2718</v>
      </c>
      <c r="I51" s="2">
        <v>93</v>
      </c>
      <c r="J51" s="1">
        <v>151478</v>
      </c>
      <c r="K51" s="1">
        <v>242757</v>
      </c>
      <c r="L51" s="1">
        <v>623989</v>
      </c>
      <c r="M51" s="44"/>
      <c r="N51" s="37">
        <f>IFERROR(B51/J51,0)</f>
        <v>1.119634534387832E-2</v>
      </c>
      <c r="O51" s="38">
        <f>IFERROR(I51/H51,0)</f>
        <v>3.4216335540838853E-2</v>
      </c>
      <c r="P51" s="36">
        <f>D51*250</f>
        <v>14500</v>
      </c>
      <c r="Q51" s="39">
        <f>ABS(P51-B51)/B51</f>
        <v>7.5495283018867925</v>
      </c>
    </row>
    <row r="52" spans="1:17" ht="15" thickBot="1" x14ac:dyDescent="0.35">
      <c r="A52" s="41" t="s">
        <v>29</v>
      </c>
      <c r="B52" s="1">
        <v>134571</v>
      </c>
      <c r="C52" s="2"/>
      <c r="D52" s="1">
        <v>2743</v>
      </c>
      <c r="E52" s="2"/>
      <c r="F52" s="1">
        <v>16361</v>
      </c>
      <c r="G52" s="1">
        <v>115467</v>
      </c>
      <c r="H52" s="1">
        <v>15766</v>
      </c>
      <c r="I52" s="2">
        <v>321</v>
      </c>
      <c r="J52" s="1">
        <v>1910247</v>
      </c>
      <c r="K52" s="1">
        <v>223800</v>
      </c>
      <c r="L52" s="1">
        <v>8535519</v>
      </c>
      <c r="M52" s="44"/>
      <c r="N52" s="37">
        <f>IFERROR(B52/J52,0)</f>
        <v>7.0446910792164572E-2</v>
      </c>
      <c r="O52" s="38">
        <f>IFERROR(I52/H52,0)</f>
        <v>2.0360268933147279E-2</v>
      </c>
      <c r="P52" s="36">
        <f>D52*250</f>
        <v>685750</v>
      </c>
      <c r="Q52" s="39">
        <f>ABS(P52-B52)/B52</f>
        <v>4.0958230227909427</v>
      </c>
    </row>
    <row r="53" spans="1:17" ht="15" thickBot="1" x14ac:dyDescent="0.35">
      <c r="A53" s="41" t="s">
        <v>9</v>
      </c>
      <c r="B53" s="1">
        <v>82732</v>
      </c>
      <c r="C53" s="2"/>
      <c r="D53" s="1">
        <v>2006</v>
      </c>
      <c r="E53" s="2"/>
      <c r="F53" s="1">
        <v>38827</v>
      </c>
      <c r="G53" s="1">
        <v>41899</v>
      </c>
      <c r="H53" s="1">
        <v>10864</v>
      </c>
      <c r="I53" s="2">
        <v>263</v>
      </c>
      <c r="J53" s="1">
        <v>1653967</v>
      </c>
      <c r="K53" s="1">
        <v>217202</v>
      </c>
      <c r="L53" s="1">
        <v>7614893</v>
      </c>
      <c r="M53" s="45"/>
      <c r="N53" s="37">
        <f>IFERROR(B53/J53,0)</f>
        <v>5.0020345025021659E-2</v>
      </c>
      <c r="O53" s="38">
        <f>IFERROR(I53/H53,0)</f>
        <v>2.420839469808542E-2</v>
      </c>
      <c r="P53" s="36">
        <f>D53*250</f>
        <v>501500</v>
      </c>
      <c r="Q53" s="39">
        <f>ABS(P53-B53)/B53</f>
        <v>5.0617415268578059</v>
      </c>
    </row>
    <row r="54" spans="1:17" ht="15" thickBot="1" x14ac:dyDescent="0.35">
      <c r="A54" s="41" t="s">
        <v>56</v>
      </c>
      <c r="B54" s="1">
        <v>12820</v>
      </c>
      <c r="C54" s="2"/>
      <c r="D54" s="2">
        <v>275</v>
      </c>
      <c r="E54" s="2"/>
      <c r="F54" s="1">
        <v>9361</v>
      </c>
      <c r="G54" s="1">
        <v>3184</v>
      </c>
      <c r="H54" s="1">
        <v>7153</v>
      </c>
      <c r="I54" s="2">
        <v>153</v>
      </c>
      <c r="J54" s="1">
        <v>487714</v>
      </c>
      <c r="K54" s="1">
        <v>272140</v>
      </c>
      <c r="L54" s="1">
        <v>1792147</v>
      </c>
      <c r="M54" s="44"/>
      <c r="N54" s="37">
        <f>IFERROR(B54/J54,0)</f>
        <v>2.6285897062622767E-2</v>
      </c>
      <c r="O54" s="38">
        <f>IFERROR(I54/H54,0)</f>
        <v>2.138962673004334E-2</v>
      </c>
      <c r="P54" s="36">
        <f>D54*250</f>
        <v>68750</v>
      </c>
      <c r="Q54" s="39">
        <f>ABS(P54-B54)/B54</f>
        <v>4.3627145085803436</v>
      </c>
    </row>
    <row r="55" spans="1:17" ht="15" thickBot="1" x14ac:dyDescent="0.35">
      <c r="A55" s="41" t="s">
        <v>22</v>
      </c>
      <c r="B55" s="1">
        <v>89956</v>
      </c>
      <c r="C55" s="2"/>
      <c r="D55" s="1">
        <v>1210</v>
      </c>
      <c r="E55" s="2"/>
      <c r="F55" s="1">
        <v>78527</v>
      </c>
      <c r="G55" s="1">
        <v>10219</v>
      </c>
      <c r="H55" s="1">
        <v>15450</v>
      </c>
      <c r="I55" s="2">
        <v>208</v>
      </c>
      <c r="J55" s="1">
        <v>1363563</v>
      </c>
      <c r="K55" s="1">
        <v>234191</v>
      </c>
      <c r="L55" s="1">
        <v>5822434</v>
      </c>
      <c r="M55" s="44"/>
      <c r="N55" s="37">
        <f>IFERROR(B55/J55,0)</f>
        <v>6.597128258833658E-2</v>
      </c>
      <c r="O55" s="38">
        <f>IFERROR(I55/H55,0)</f>
        <v>1.3462783171521036E-2</v>
      </c>
      <c r="P55" s="36">
        <f>D55*250</f>
        <v>302500</v>
      </c>
      <c r="Q55" s="39">
        <f>ABS(P55-B55)/B55</f>
        <v>2.3627551247276446</v>
      </c>
    </row>
    <row r="56" spans="1:17" ht="15" thickBot="1" x14ac:dyDescent="0.35">
      <c r="A56" s="49" t="s">
        <v>55</v>
      </c>
      <c r="B56" s="29">
        <v>4392</v>
      </c>
      <c r="C56" s="13"/>
      <c r="D56" s="13">
        <v>46</v>
      </c>
      <c r="E56" s="13"/>
      <c r="F56" s="29">
        <v>3884</v>
      </c>
      <c r="G56" s="13">
        <v>462</v>
      </c>
      <c r="H56" s="29">
        <v>7589</v>
      </c>
      <c r="I56" s="13">
        <v>79</v>
      </c>
      <c r="J56" s="29">
        <v>133083</v>
      </c>
      <c r="K56" s="29">
        <v>229945</v>
      </c>
      <c r="L56" s="29">
        <v>578759</v>
      </c>
      <c r="M56" s="44"/>
      <c r="N56" s="37">
        <f>IFERROR(B56/J56,0)</f>
        <v>3.3001961182119427E-2</v>
      </c>
      <c r="O56" s="38">
        <f>IFERROR(I56/H56,0)</f>
        <v>1.0409803663196732E-2</v>
      </c>
      <c r="P56" s="36">
        <f>D56*250</f>
        <v>11500</v>
      </c>
      <c r="Q56" s="39">
        <f>ABS(P56-B56)/B56</f>
        <v>1.6183970856102003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7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7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7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8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48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7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7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7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7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AB68A856-3E8E-4E25-B91F-D3DFC2044803}"/>
    <hyperlink ref="A48" r:id="rId2" display="https://www.worldometers.info/coronavirus/usa/texas/" xr:uid="{A7EDD3B1-3B82-43E6-B78D-191E22ACC585}"/>
    <hyperlink ref="A11" r:id="rId3" display="https://www.worldometers.info/coronavirus/usa/florida/" xr:uid="{825A26C2-41BE-4A46-AF26-1675EA12CE01}"/>
    <hyperlink ref="A35" r:id="rId4" display="https://www.worldometers.info/coronavirus/usa/new-york/" xr:uid="{F0DBCFCD-F030-48C7-BADA-A3A60B136187}"/>
    <hyperlink ref="A12" r:id="rId5" display="https://www.worldometers.info/coronavirus/usa/georgia/" xr:uid="{32D5D9CA-522F-454D-84C6-40FAB75C7EC9}"/>
    <hyperlink ref="A16" r:id="rId6" display="https://www.worldometers.info/coronavirus/usa/illinois/" xr:uid="{9AAD4D67-4372-4A64-A092-ACBA91BC55D8}"/>
    <hyperlink ref="A4" r:id="rId7" display="https://www.worldometers.info/coronavirus/usa/arizona/" xr:uid="{31FAAECC-1010-44C3-A42E-AC0263952709}"/>
    <hyperlink ref="A33" r:id="rId8" display="https://www.worldometers.info/coronavirus/usa/new-jersey/" xr:uid="{10DC68DD-BBC6-43AF-A1CB-DDADCD560F3C}"/>
    <hyperlink ref="A36" r:id="rId9" display="https://www.worldometers.info/coronavirus/usa/north-carolina/" xr:uid="{566C4745-037E-4D60-A524-E5B83BCA29D9}"/>
    <hyperlink ref="A47" r:id="rId10" display="https://www.worldometers.info/coronavirus/usa/tennessee/" xr:uid="{1C8B8EB8-9AD6-4CA5-91F1-1DC7114493B2}"/>
    <hyperlink ref="A21" r:id="rId11" display="https://www.worldometers.info/coronavirus/usa/louisiana/" xr:uid="{D62041DF-7E89-4C55-8C2F-10F90E79AB7A}"/>
    <hyperlink ref="A42" r:id="rId12" display="https://www.worldometers.info/coronavirus/usa/pennsylvania/" xr:uid="{396BA83A-9C99-4E15-93AF-96E9734CE501}"/>
    <hyperlink ref="A2" r:id="rId13" display="https://www.worldometers.info/coronavirus/usa/alabama/" xr:uid="{E72EACD6-98E8-4EE1-B963-9BEF02E44A07}"/>
    <hyperlink ref="A39" r:id="rId14" display="https://www.worldometers.info/coronavirus/usa/ohio/" xr:uid="{F7892747-F0A4-4020-AB49-8BBDC870AE1A}"/>
    <hyperlink ref="A52" r:id="rId15" display="https://www.worldometers.info/coronavirus/usa/virginia/" xr:uid="{8BFE0540-878B-4679-8AA9-6D991305F048}"/>
    <hyperlink ref="A45" r:id="rId16" display="https://www.worldometers.info/coronavirus/usa/south-carolina/" xr:uid="{B3DE3AC7-50C3-4122-B617-D0DFEC8C4FA8}"/>
    <hyperlink ref="A24" r:id="rId17" display="https://www.worldometers.info/coronavirus/usa/massachusetts/" xr:uid="{867E9A98-A418-4518-BE90-928099F9172B}"/>
    <hyperlink ref="A25" r:id="rId18" display="https://www.worldometers.info/coronavirus/usa/michigan/" xr:uid="{E76AA00C-86F8-4747-8257-C8D49BE2BE16}"/>
    <hyperlink ref="A23" r:id="rId19" display="https://www.worldometers.info/coronavirus/usa/maryland/" xr:uid="{250F9A51-93D9-40B7-B613-E4E110361EBB}"/>
    <hyperlink ref="A17" r:id="rId20" display="https://www.worldometers.info/coronavirus/usa/indiana/" xr:uid="{293C73DD-068A-4A21-8A3C-24B99134A927}"/>
    <hyperlink ref="A28" r:id="rId21" display="https://www.worldometers.info/coronavirus/usa/missouri/" xr:uid="{97C10E22-D04C-467C-9F26-6DFAF8699616}"/>
    <hyperlink ref="A27" r:id="rId22" display="https://www.worldometers.info/coronavirus/usa/mississippi/" xr:uid="{270325D5-3FD9-4C57-ACDD-EEF38AEEFF56}"/>
    <hyperlink ref="A55" r:id="rId23" display="https://www.worldometers.info/coronavirus/usa/wisconsin/" xr:uid="{4495AD30-151D-41DB-B7D4-1BEA286DE928}"/>
    <hyperlink ref="A26" r:id="rId24" display="https://www.worldometers.info/coronavirus/usa/minnesota/" xr:uid="{5B2C1AA4-8B58-4550-908C-BB930CD913EA}"/>
    <hyperlink ref="A53" r:id="rId25" display="https://www.worldometers.info/coronavirus/usa/washington/" xr:uid="{13725380-2CEB-497B-9405-BEC87693FEFA}"/>
    <hyperlink ref="A18" r:id="rId26" display="https://www.worldometers.info/coronavirus/usa/iowa/" xr:uid="{39C40D13-1B22-43C3-B165-5E3668C22F9D}"/>
    <hyperlink ref="A31" r:id="rId27" display="https://www.worldometers.info/coronavirus/usa/nevada/" xr:uid="{2B398DB5-8FD7-4472-9686-197B7A29CA9C}"/>
    <hyperlink ref="A5" r:id="rId28" display="https://www.worldometers.info/coronavirus/usa/arkansas/" xr:uid="{FC9AC149-EFF4-4994-B15E-DB15EAFAF288}"/>
    <hyperlink ref="A40" r:id="rId29" display="https://www.worldometers.info/coronavirus/usa/oklahoma/" xr:uid="{8E2C3D2A-DEE5-4FA5-9BE6-00D015C7BAD0}"/>
    <hyperlink ref="A7" r:id="rId30" display="https://www.worldometers.info/coronavirus/usa/colorado/" xr:uid="{94B40265-BFC6-4945-AFB3-23FD25DF2B1E}"/>
    <hyperlink ref="A50" r:id="rId31" display="https://www.worldometers.info/coronavirus/usa/utah/" xr:uid="{038B5A6B-F938-4D7A-BC70-E82E5D53514E}"/>
    <hyperlink ref="A20" r:id="rId32" display="https://www.worldometers.info/coronavirus/usa/kentucky/" xr:uid="{46065D1B-09F9-4EE6-8B72-EBC7514F7E99}"/>
    <hyperlink ref="A8" r:id="rId33" display="https://www.worldometers.info/coronavirus/usa/connecticut/" xr:uid="{FC87486C-25AB-4A88-983F-9C87B4E3968B}"/>
    <hyperlink ref="A19" r:id="rId34" display="https://www.worldometers.info/coronavirus/usa/kansas/" xr:uid="{C5103EFF-A839-4DE1-8595-C8ED484F4A2A}"/>
    <hyperlink ref="A30" r:id="rId35" display="https://www.worldometers.info/coronavirus/usa/nebraska/" xr:uid="{9220F631-C8A8-4546-84A2-291AC2BFBD24}"/>
    <hyperlink ref="A15" r:id="rId36" display="https://www.worldometers.info/coronavirus/usa/idaho/" xr:uid="{B8BCEA9B-D091-4D36-86DF-69A72A46085D}"/>
    <hyperlink ref="A41" r:id="rId37" display="https://www.worldometers.info/coronavirus/usa/oregon/" xr:uid="{1C583EC2-0F50-4DCB-9E15-0171536E034B}"/>
    <hyperlink ref="A34" r:id="rId38" display="https://www.worldometers.info/coronavirus/usa/new-mexico/" xr:uid="{38F970F9-9984-4AF0-B07E-109B2E8BD7DD}"/>
    <hyperlink ref="A44" r:id="rId39" display="https://www.worldometers.info/coronavirus/usa/rhode-island/" xr:uid="{E8775763-F312-4521-A776-E808A34C3B02}"/>
    <hyperlink ref="A9" r:id="rId40" display="https://www.worldometers.info/coronavirus/usa/delaware/" xr:uid="{D5F0FBF3-EFCD-4114-890C-D75FC28A706A}"/>
    <hyperlink ref="A46" r:id="rId41" display="https://www.worldometers.info/coronavirus/usa/south-dakota/" xr:uid="{D6C752B7-EF67-406C-BA59-7E589CBA36D7}"/>
    <hyperlink ref="A37" r:id="rId42" display="https://www.worldometers.info/coronavirus/usa/north-dakota/" xr:uid="{4130FD45-FE63-41AF-ACB8-DFF4DAFBDB66}"/>
    <hyperlink ref="A10" r:id="rId43" display="https://www.worldometers.info/coronavirus/usa/district-of-columbia/" xr:uid="{843033CB-CA59-45DA-9BB8-C1B16091C432}"/>
    <hyperlink ref="A54" r:id="rId44" display="https://www.worldometers.info/coronavirus/usa/west-virginia/" xr:uid="{AC08152E-C029-4F69-A16A-98717F422D2E}"/>
    <hyperlink ref="A14" r:id="rId45" display="https://www.worldometers.info/coronavirus/usa/hawaii/" xr:uid="{1945F703-6AA9-4B4B-961C-95DCDF93699B}"/>
    <hyperlink ref="A29" r:id="rId46" display="https://www.worldometers.info/coronavirus/usa/montana/" xr:uid="{6EB35DB1-E809-4C65-883E-F797A8A8792B}"/>
    <hyperlink ref="A32" r:id="rId47" display="https://www.worldometers.info/coronavirus/usa/new-hampshire/" xr:uid="{17EC16CB-A649-44E0-82D2-31345A538EB2}"/>
    <hyperlink ref="A3" r:id="rId48" display="https://www.worldometers.info/coronavirus/usa/alaska/" xr:uid="{E4EAD867-617F-474D-ABCA-FC035D2AE59E}"/>
    <hyperlink ref="A22" r:id="rId49" display="https://www.worldometers.info/coronavirus/usa/maine/" xr:uid="{BE4682FE-8B4F-431E-BFBE-CD3E22FC2DC2}"/>
    <hyperlink ref="A56" r:id="rId50" display="https://www.worldometers.info/coronavirus/usa/wyoming/" xr:uid="{631C4128-4B92-4FC8-80B3-1CC9472738B0}"/>
    <hyperlink ref="A51" r:id="rId51" display="https://www.worldometers.info/coronavirus/usa/vermont/" xr:uid="{E24FFE76-1E55-4342-8128-9056CD7A699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2355</v>
      </c>
    </row>
    <row r="3" spans="1:2" ht="15" thickBot="1" x14ac:dyDescent="0.4">
      <c r="A3" s="41" t="s">
        <v>52</v>
      </c>
      <c r="B3" s="31">
        <v>44</v>
      </c>
    </row>
    <row r="4" spans="1:2" ht="15" thickBot="1" x14ac:dyDescent="0.4">
      <c r="A4" s="41" t="s">
        <v>33</v>
      </c>
      <c r="B4" s="31">
        <v>5322</v>
      </c>
    </row>
    <row r="5" spans="1:2" ht="15" thickBot="1" x14ac:dyDescent="0.4">
      <c r="A5" s="41" t="s">
        <v>34</v>
      </c>
      <c r="B5" s="31">
        <v>992</v>
      </c>
    </row>
    <row r="6" spans="1:2" ht="15" thickBot="1" x14ac:dyDescent="0.4">
      <c r="A6" s="41" t="s">
        <v>10</v>
      </c>
      <c r="B6" s="31">
        <v>14462</v>
      </c>
    </row>
    <row r="7" spans="1:2" ht="15" thickBot="1" x14ac:dyDescent="0.4">
      <c r="A7" s="41" t="s">
        <v>18</v>
      </c>
      <c r="B7" s="31">
        <v>1990</v>
      </c>
    </row>
    <row r="8" spans="1:2" ht="15" thickBot="1" x14ac:dyDescent="0.4">
      <c r="A8" s="41" t="s">
        <v>23</v>
      </c>
      <c r="B8" s="31">
        <v>4485</v>
      </c>
    </row>
    <row r="9" spans="1:2" ht="15" thickBot="1" x14ac:dyDescent="0.4">
      <c r="A9" s="41" t="s">
        <v>43</v>
      </c>
      <c r="B9" s="31">
        <v>617</v>
      </c>
    </row>
    <row r="10" spans="1:2" ht="29.5" thickBot="1" x14ac:dyDescent="0.4">
      <c r="A10" s="41" t="s">
        <v>63</v>
      </c>
      <c r="B10" s="31">
        <v>616</v>
      </c>
    </row>
    <row r="11" spans="1:2" ht="15" thickBot="1" x14ac:dyDescent="0.4">
      <c r="A11" s="41" t="s">
        <v>13</v>
      </c>
      <c r="B11" s="31">
        <v>12649</v>
      </c>
    </row>
    <row r="12" spans="1:2" ht="15" thickBot="1" x14ac:dyDescent="0.4">
      <c r="A12" s="41" t="s">
        <v>16</v>
      </c>
      <c r="B12" s="31">
        <v>6353</v>
      </c>
    </row>
    <row r="13" spans="1:2" ht="15" thickBot="1" x14ac:dyDescent="0.4">
      <c r="A13" s="42" t="s">
        <v>64</v>
      </c>
      <c r="B13" s="31">
        <v>26</v>
      </c>
    </row>
    <row r="14" spans="1:2" ht="15" thickBot="1" x14ac:dyDescent="0.4">
      <c r="A14" s="41" t="s">
        <v>47</v>
      </c>
      <c r="B14" s="31">
        <v>99</v>
      </c>
    </row>
    <row r="15" spans="1:2" ht="15" thickBot="1" x14ac:dyDescent="0.4">
      <c r="A15" s="41" t="s">
        <v>49</v>
      </c>
      <c r="B15" s="31">
        <v>419</v>
      </c>
    </row>
    <row r="16" spans="1:2" ht="15" thickBot="1" x14ac:dyDescent="0.4">
      <c r="A16" s="41" t="s">
        <v>12</v>
      </c>
      <c r="B16" s="31">
        <v>8546</v>
      </c>
    </row>
    <row r="17" spans="1:2" ht="15" thickBot="1" x14ac:dyDescent="0.4">
      <c r="A17" s="41" t="s">
        <v>27</v>
      </c>
      <c r="B17" s="31">
        <v>3439</v>
      </c>
    </row>
    <row r="18" spans="1:2" ht="15" thickBot="1" x14ac:dyDescent="0.4">
      <c r="A18" s="41" t="s">
        <v>41</v>
      </c>
      <c r="B18" s="31">
        <v>1224</v>
      </c>
    </row>
    <row r="19" spans="1:2" ht="15" thickBot="1" x14ac:dyDescent="0.4">
      <c r="A19" s="41" t="s">
        <v>45</v>
      </c>
      <c r="B19" s="31">
        <v>538</v>
      </c>
    </row>
    <row r="20" spans="1:2" ht="15" thickBot="1" x14ac:dyDescent="0.4">
      <c r="A20" s="41" t="s">
        <v>38</v>
      </c>
      <c r="B20" s="31">
        <v>1065</v>
      </c>
    </row>
    <row r="21" spans="1:2" ht="15" thickBot="1" x14ac:dyDescent="0.4">
      <c r="A21" s="41" t="s">
        <v>14</v>
      </c>
      <c r="B21" s="31">
        <v>5252</v>
      </c>
    </row>
    <row r="22" spans="1:2" ht="15" thickBot="1" x14ac:dyDescent="0.4">
      <c r="A22" s="41" t="s">
        <v>39</v>
      </c>
      <c r="B22" s="31">
        <v>136</v>
      </c>
    </row>
    <row r="23" spans="1:2" ht="15" thickBot="1" x14ac:dyDescent="0.4">
      <c r="A23" s="41" t="s">
        <v>26</v>
      </c>
      <c r="B23" s="31">
        <v>3839</v>
      </c>
    </row>
    <row r="24" spans="1:2" ht="15" thickBot="1" x14ac:dyDescent="0.4">
      <c r="A24" s="41" t="s">
        <v>17</v>
      </c>
      <c r="B24" s="31">
        <v>9219</v>
      </c>
    </row>
    <row r="25" spans="1:2" ht="15" thickBot="1" x14ac:dyDescent="0.4">
      <c r="A25" s="41" t="s">
        <v>11</v>
      </c>
      <c r="B25" s="31">
        <v>6921</v>
      </c>
    </row>
    <row r="26" spans="1:2" ht="15" thickBot="1" x14ac:dyDescent="0.4">
      <c r="A26" s="41" t="s">
        <v>32</v>
      </c>
      <c r="B26" s="31">
        <v>1974</v>
      </c>
    </row>
    <row r="27" spans="1:2" ht="15" thickBot="1" x14ac:dyDescent="0.4">
      <c r="A27" s="41" t="s">
        <v>30</v>
      </c>
      <c r="B27" s="31">
        <v>2706</v>
      </c>
    </row>
    <row r="28" spans="1:2" ht="15" thickBot="1" x14ac:dyDescent="0.4">
      <c r="A28" s="41" t="s">
        <v>35</v>
      </c>
      <c r="B28" s="31">
        <v>1840</v>
      </c>
    </row>
    <row r="29" spans="1:2" ht="15" thickBot="1" x14ac:dyDescent="0.4">
      <c r="A29" s="41" t="s">
        <v>51</v>
      </c>
      <c r="B29" s="31">
        <v>138</v>
      </c>
    </row>
    <row r="30" spans="1:2" ht="15" thickBot="1" x14ac:dyDescent="0.4">
      <c r="A30" s="41" t="s">
        <v>50</v>
      </c>
      <c r="B30" s="31">
        <v>435</v>
      </c>
    </row>
    <row r="31" spans="1:2" ht="15" thickBot="1" x14ac:dyDescent="0.4">
      <c r="A31" s="41" t="s">
        <v>31</v>
      </c>
      <c r="B31" s="31">
        <v>1456</v>
      </c>
    </row>
    <row r="32" spans="1:2" ht="29.5" thickBot="1" x14ac:dyDescent="0.4">
      <c r="A32" s="41" t="s">
        <v>42</v>
      </c>
      <c r="B32" s="31">
        <v>436</v>
      </c>
    </row>
    <row r="33" spans="1:2" ht="15" thickBot="1" x14ac:dyDescent="0.4">
      <c r="A33" s="41" t="s">
        <v>8</v>
      </c>
      <c r="B33" s="31">
        <v>16158</v>
      </c>
    </row>
    <row r="34" spans="1:2" ht="15" thickBot="1" x14ac:dyDescent="0.4">
      <c r="A34" s="41" t="s">
        <v>44</v>
      </c>
      <c r="B34" s="31">
        <v>823</v>
      </c>
    </row>
    <row r="35" spans="1:2" ht="15" thickBot="1" x14ac:dyDescent="0.4">
      <c r="A35" s="41" t="s">
        <v>7</v>
      </c>
      <c r="B35" s="31">
        <v>33128</v>
      </c>
    </row>
    <row r="36" spans="1:2" ht="15" thickBot="1" x14ac:dyDescent="0.4">
      <c r="A36" s="41" t="s">
        <v>24</v>
      </c>
      <c r="B36" s="31">
        <v>3060</v>
      </c>
    </row>
    <row r="37" spans="1:2" ht="15" thickBot="1" x14ac:dyDescent="0.4">
      <c r="A37" s="41" t="s">
        <v>53</v>
      </c>
      <c r="B37" s="31">
        <v>170</v>
      </c>
    </row>
    <row r="38" spans="1:2" ht="21.5" thickBot="1" x14ac:dyDescent="0.4">
      <c r="A38" s="42" t="s">
        <v>67</v>
      </c>
      <c r="B38" s="31">
        <v>2</v>
      </c>
    </row>
    <row r="39" spans="1:2" ht="15" thickBot="1" x14ac:dyDescent="0.4">
      <c r="A39" s="41" t="s">
        <v>21</v>
      </c>
      <c r="B39" s="31">
        <v>4429</v>
      </c>
    </row>
    <row r="40" spans="1:2" ht="15" thickBot="1" x14ac:dyDescent="0.4">
      <c r="A40" s="41" t="s">
        <v>46</v>
      </c>
      <c r="B40" s="31">
        <v>905</v>
      </c>
    </row>
    <row r="41" spans="1:2" ht="15" thickBot="1" x14ac:dyDescent="0.4">
      <c r="A41" s="41" t="s">
        <v>37</v>
      </c>
      <c r="B41" s="31">
        <v>511</v>
      </c>
    </row>
    <row r="42" spans="1:2" ht="15" thickBot="1" x14ac:dyDescent="0.4">
      <c r="A42" s="41" t="s">
        <v>19</v>
      </c>
      <c r="B42" s="31">
        <v>7956</v>
      </c>
    </row>
    <row r="43" spans="1:2" ht="15" thickBot="1" x14ac:dyDescent="0.4">
      <c r="A43" s="42" t="s">
        <v>65</v>
      </c>
      <c r="B43" s="31">
        <v>542</v>
      </c>
    </row>
    <row r="44" spans="1:2" ht="15" thickBot="1" x14ac:dyDescent="0.4">
      <c r="A44" s="41" t="s">
        <v>40</v>
      </c>
      <c r="B44" s="31">
        <v>1075</v>
      </c>
    </row>
    <row r="45" spans="1:2" ht="15" thickBot="1" x14ac:dyDescent="0.4">
      <c r="A45" s="41" t="s">
        <v>25</v>
      </c>
      <c r="B45" s="31">
        <v>3077</v>
      </c>
    </row>
    <row r="46" spans="1:2" ht="15" thickBot="1" x14ac:dyDescent="0.4">
      <c r="A46" s="41" t="s">
        <v>54</v>
      </c>
      <c r="B46" s="31">
        <v>184</v>
      </c>
    </row>
    <row r="47" spans="1:2" ht="15" thickBot="1" x14ac:dyDescent="0.4">
      <c r="A47" s="41" t="s">
        <v>20</v>
      </c>
      <c r="B47" s="31">
        <v>2097</v>
      </c>
    </row>
    <row r="48" spans="1:2" ht="15" thickBot="1" x14ac:dyDescent="0.4">
      <c r="A48" s="41" t="s">
        <v>15</v>
      </c>
      <c r="B48" s="31">
        <v>14582</v>
      </c>
    </row>
    <row r="49" spans="1:2" ht="21.5" thickBot="1" x14ac:dyDescent="0.4">
      <c r="A49" s="51" t="s">
        <v>66</v>
      </c>
      <c r="B49" s="59">
        <v>19</v>
      </c>
    </row>
    <row r="50" spans="1:2" ht="15" thickBot="1" x14ac:dyDescent="0.4">
      <c r="A50" s="41" t="s">
        <v>28</v>
      </c>
      <c r="B50" s="31">
        <v>436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2743</v>
      </c>
    </row>
    <row r="53" spans="1:2" ht="15" thickBot="1" x14ac:dyDescent="0.4">
      <c r="A53" s="41" t="s">
        <v>9</v>
      </c>
      <c r="B53" s="31">
        <v>2006</v>
      </c>
    </row>
    <row r="54" spans="1:2" ht="15" thickBot="1" x14ac:dyDescent="0.4">
      <c r="A54" s="41" t="s">
        <v>56</v>
      </c>
      <c r="B54" s="31">
        <v>275</v>
      </c>
    </row>
    <row r="55" spans="1:2" ht="15" thickBot="1" x14ac:dyDescent="0.4">
      <c r="A55" s="41" t="s">
        <v>22</v>
      </c>
      <c r="B55" s="31">
        <v>1210</v>
      </c>
    </row>
    <row r="56" spans="1:2" ht="15" thickBot="1" x14ac:dyDescent="0.4">
      <c r="A56" s="49" t="s">
        <v>55</v>
      </c>
      <c r="B56" s="50">
        <v>46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D65ACF49-809F-4E96-8B32-DBBC0724C65A}"/>
    <hyperlink ref="A48" r:id="rId2" display="https://www.worldometers.info/coronavirus/usa/texas/" xr:uid="{5A6AE9F4-3F0B-46B4-9FA8-A297982CA7E0}"/>
    <hyperlink ref="A11" r:id="rId3" display="https://www.worldometers.info/coronavirus/usa/florida/" xr:uid="{E622EA67-7491-408A-B23E-70C25F5967A4}"/>
    <hyperlink ref="A35" r:id="rId4" display="https://www.worldometers.info/coronavirus/usa/new-york/" xr:uid="{8932D3BD-F41C-48E8-9CCC-082979BBBA1A}"/>
    <hyperlink ref="A12" r:id="rId5" display="https://www.worldometers.info/coronavirus/usa/georgia/" xr:uid="{7EF03584-FE56-43CC-9633-CFD2F4A893D0}"/>
    <hyperlink ref="A16" r:id="rId6" display="https://www.worldometers.info/coronavirus/usa/illinois/" xr:uid="{2EDED8C2-7358-4DAD-BD09-3F669C1EE9E9}"/>
    <hyperlink ref="A4" r:id="rId7" display="https://www.worldometers.info/coronavirus/usa/arizona/" xr:uid="{D1C74B80-7398-4990-BF58-FA68FE28ACFA}"/>
    <hyperlink ref="A33" r:id="rId8" display="https://www.worldometers.info/coronavirus/usa/new-jersey/" xr:uid="{8E1DC540-79A4-4985-AC55-63A96F8DF5DC}"/>
    <hyperlink ref="A36" r:id="rId9" display="https://www.worldometers.info/coronavirus/usa/north-carolina/" xr:uid="{16D47AFD-794C-4241-8664-5916DF4B0861}"/>
    <hyperlink ref="A47" r:id="rId10" display="https://www.worldometers.info/coronavirus/usa/tennessee/" xr:uid="{CF3ACF5C-B3DD-42C0-B468-5055057F5276}"/>
    <hyperlink ref="A21" r:id="rId11" display="https://www.worldometers.info/coronavirus/usa/louisiana/" xr:uid="{96681863-FB0B-499A-9F05-35C1CFA07A65}"/>
    <hyperlink ref="A42" r:id="rId12" display="https://www.worldometers.info/coronavirus/usa/pennsylvania/" xr:uid="{FBAFA8F3-C279-4BAF-8838-503BC3F10660}"/>
    <hyperlink ref="A2" r:id="rId13" display="https://www.worldometers.info/coronavirus/usa/alabama/" xr:uid="{8B94AA87-30B3-4A27-A319-65371F0681C1}"/>
    <hyperlink ref="A39" r:id="rId14" display="https://www.worldometers.info/coronavirus/usa/ohio/" xr:uid="{5CF3FCEA-5109-4EF5-B9D7-79B8FB09AED1}"/>
    <hyperlink ref="A52" r:id="rId15" display="https://www.worldometers.info/coronavirus/usa/virginia/" xr:uid="{5D25AEE2-8AA4-43DE-BBAD-698071541A45}"/>
    <hyperlink ref="A45" r:id="rId16" display="https://www.worldometers.info/coronavirus/usa/south-carolina/" xr:uid="{E439C7C3-ECC6-4770-9FCC-06645C51CEF1}"/>
    <hyperlink ref="A24" r:id="rId17" display="https://www.worldometers.info/coronavirus/usa/massachusetts/" xr:uid="{F11A6C4D-636F-4100-8770-F918F46D7D4C}"/>
    <hyperlink ref="A25" r:id="rId18" display="https://www.worldometers.info/coronavirus/usa/michigan/" xr:uid="{1A128374-263F-4182-B2ED-B50445285AEF}"/>
    <hyperlink ref="A23" r:id="rId19" display="https://www.worldometers.info/coronavirus/usa/maryland/" xr:uid="{985E3DDD-6523-48B0-8943-6CC80E87B378}"/>
    <hyperlink ref="A17" r:id="rId20" display="https://www.worldometers.info/coronavirus/usa/indiana/" xr:uid="{49F5CD4A-AEC3-4251-8661-A690634432D4}"/>
    <hyperlink ref="A28" r:id="rId21" display="https://www.worldometers.info/coronavirus/usa/missouri/" xr:uid="{CD90A2FC-289D-45C4-B880-A10561894145}"/>
    <hyperlink ref="A27" r:id="rId22" display="https://www.worldometers.info/coronavirus/usa/mississippi/" xr:uid="{509BE955-E92B-4D2C-91AE-CC42C5C84BF2}"/>
    <hyperlink ref="A55" r:id="rId23" display="https://www.worldometers.info/coronavirus/usa/wisconsin/" xr:uid="{0A2F96E7-7774-4C16-9498-A41988D8050F}"/>
    <hyperlink ref="A26" r:id="rId24" display="https://www.worldometers.info/coronavirus/usa/minnesota/" xr:uid="{9BB5F908-A246-48F0-B3AC-89601A52E7B7}"/>
    <hyperlink ref="A53" r:id="rId25" display="https://www.worldometers.info/coronavirus/usa/washington/" xr:uid="{45744AE8-48B0-4AA7-8D87-91FF7F2667D1}"/>
    <hyperlink ref="A18" r:id="rId26" display="https://www.worldometers.info/coronavirus/usa/iowa/" xr:uid="{CC0FCE16-C04A-4407-B830-1A6A87A7B759}"/>
    <hyperlink ref="A31" r:id="rId27" display="https://www.worldometers.info/coronavirus/usa/nevada/" xr:uid="{14DC626F-BBF8-4ED4-A352-88B667457B18}"/>
    <hyperlink ref="A5" r:id="rId28" display="https://www.worldometers.info/coronavirus/usa/arkansas/" xr:uid="{017DC513-ADB4-4C6A-9DFF-77D6BF7B7BF6}"/>
    <hyperlink ref="A40" r:id="rId29" display="https://www.worldometers.info/coronavirus/usa/oklahoma/" xr:uid="{6DD0E2CC-9291-4247-AF13-356F569A45DE}"/>
    <hyperlink ref="A7" r:id="rId30" display="https://www.worldometers.info/coronavirus/usa/colorado/" xr:uid="{51EA3A19-E240-408A-A427-B112469BE54B}"/>
    <hyperlink ref="A50" r:id="rId31" display="https://www.worldometers.info/coronavirus/usa/utah/" xr:uid="{52A99ABE-1EA8-43E6-A8EB-3FB53D348B73}"/>
    <hyperlink ref="A20" r:id="rId32" display="https://www.worldometers.info/coronavirus/usa/kentucky/" xr:uid="{B6D4D1E0-98C4-4698-892F-1FD2C295590A}"/>
    <hyperlink ref="A8" r:id="rId33" display="https://www.worldometers.info/coronavirus/usa/connecticut/" xr:uid="{EB055068-B54D-4249-97FC-B874546920F0}"/>
    <hyperlink ref="A19" r:id="rId34" display="https://www.worldometers.info/coronavirus/usa/kansas/" xr:uid="{4EA68585-EA30-4280-9426-9729FEC1CA3B}"/>
    <hyperlink ref="A30" r:id="rId35" display="https://www.worldometers.info/coronavirus/usa/nebraska/" xr:uid="{B1257001-4039-4B18-97E5-8D6B5D0D5294}"/>
    <hyperlink ref="A15" r:id="rId36" display="https://www.worldometers.info/coronavirus/usa/idaho/" xr:uid="{71A87853-7BA9-48D9-9CFE-CC083B85F446}"/>
    <hyperlink ref="A41" r:id="rId37" display="https://www.worldometers.info/coronavirus/usa/oregon/" xr:uid="{30502266-1745-4B1D-AD4E-04D75D862ECD}"/>
    <hyperlink ref="A34" r:id="rId38" display="https://www.worldometers.info/coronavirus/usa/new-mexico/" xr:uid="{87F31F3C-C642-4506-A46F-A7F30D7624BB}"/>
    <hyperlink ref="A44" r:id="rId39" display="https://www.worldometers.info/coronavirus/usa/rhode-island/" xr:uid="{7811F7C2-F250-4610-839A-ECE6FE445297}"/>
    <hyperlink ref="A9" r:id="rId40" display="https://www.worldometers.info/coronavirus/usa/delaware/" xr:uid="{8E0C9B5F-5752-4F8D-8F68-C274C88C3CDD}"/>
    <hyperlink ref="A46" r:id="rId41" display="https://www.worldometers.info/coronavirus/usa/south-dakota/" xr:uid="{4DCFBF20-4E8E-4DD8-8B2D-43EFEBC4E281}"/>
    <hyperlink ref="A37" r:id="rId42" display="https://www.worldometers.info/coronavirus/usa/north-dakota/" xr:uid="{B19E2728-4C59-4A12-B227-1F2CE2C0A27A}"/>
    <hyperlink ref="A10" r:id="rId43" display="https://www.worldometers.info/coronavirus/usa/district-of-columbia/" xr:uid="{2345758A-6DA4-4B20-A20E-6F1F53B06852}"/>
    <hyperlink ref="A54" r:id="rId44" display="https://www.worldometers.info/coronavirus/usa/west-virginia/" xr:uid="{97EC7EC4-9CF7-4923-B33C-F4F547B574E2}"/>
    <hyperlink ref="A14" r:id="rId45" display="https://www.worldometers.info/coronavirus/usa/hawaii/" xr:uid="{EA412FED-471D-4B17-AA55-AE243D876540}"/>
    <hyperlink ref="A29" r:id="rId46" display="https://www.worldometers.info/coronavirus/usa/montana/" xr:uid="{5A80F767-D53C-4717-B9A2-3F9C7E86667E}"/>
    <hyperlink ref="A32" r:id="rId47" display="https://www.worldometers.info/coronavirus/usa/new-hampshire/" xr:uid="{6C486472-F2B5-4C25-AB0D-241E8FCF18A9}"/>
    <hyperlink ref="A3" r:id="rId48" display="https://www.worldometers.info/coronavirus/usa/alaska/" xr:uid="{C35F1B97-361F-4FFC-8A68-E78E863F959B}"/>
    <hyperlink ref="A22" r:id="rId49" display="https://www.worldometers.info/coronavirus/usa/maine/" xr:uid="{64881AD7-0134-49FE-ACA8-3F802745ACAF}"/>
    <hyperlink ref="A56" r:id="rId50" display="https://www.worldometers.info/coronavirus/usa/wyoming/" xr:uid="{BFD7AE31-6F86-404D-A8BC-6700EDE4C1BF}"/>
    <hyperlink ref="A51" r:id="rId51" display="https://www.worldometers.info/coronavirus/usa/vermont/" xr:uid="{68113EEE-1687-431C-BCBA-9A4C916CC9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2355</v>
      </c>
    </row>
    <row r="3" spans="1:3" ht="15" thickBot="1" x14ac:dyDescent="0.4">
      <c r="B3" s="41" t="s">
        <v>52</v>
      </c>
      <c r="C3" s="31">
        <v>44</v>
      </c>
    </row>
    <row r="4" spans="1:3" ht="15" thickBot="1" x14ac:dyDescent="0.4">
      <c r="A4" s="27" t="s">
        <v>33</v>
      </c>
      <c r="B4" s="41" t="s">
        <v>33</v>
      </c>
      <c r="C4" s="31">
        <v>5322</v>
      </c>
    </row>
    <row r="5" spans="1:3" ht="15" thickBot="1" x14ac:dyDescent="0.4">
      <c r="A5" s="27" t="s">
        <v>34</v>
      </c>
      <c r="B5" s="41" t="s">
        <v>34</v>
      </c>
      <c r="C5" s="31">
        <v>992</v>
      </c>
    </row>
    <row r="6" spans="1:3" ht="15" thickBot="1" x14ac:dyDescent="0.4">
      <c r="A6" s="27" t="s">
        <v>10</v>
      </c>
      <c r="B6" s="41" t="s">
        <v>10</v>
      </c>
      <c r="C6" s="31">
        <v>14462</v>
      </c>
    </row>
    <row r="7" spans="1:3" ht="15" thickBot="1" x14ac:dyDescent="0.4">
      <c r="A7" s="27" t="s">
        <v>18</v>
      </c>
      <c r="B7" s="41" t="s">
        <v>18</v>
      </c>
      <c r="C7" s="31">
        <v>1990</v>
      </c>
    </row>
    <row r="8" spans="1:3" ht="15" thickBot="1" x14ac:dyDescent="0.4">
      <c r="A8" s="27" t="s">
        <v>23</v>
      </c>
      <c r="B8" s="41" t="s">
        <v>23</v>
      </c>
      <c r="C8" s="31">
        <v>4485</v>
      </c>
    </row>
    <row r="9" spans="1:3" ht="15" thickBot="1" x14ac:dyDescent="0.4">
      <c r="A9" s="27" t="s">
        <v>43</v>
      </c>
      <c r="B9" s="41" t="s">
        <v>43</v>
      </c>
      <c r="C9" s="31">
        <v>617</v>
      </c>
    </row>
    <row r="10" spans="1:3" ht="29.5" thickBot="1" x14ac:dyDescent="0.4">
      <c r="A10" s="27" t="s">
        <v>95</v>
      </c>
      <c r="B10" s="41" t="s">
        <v>63</v>
      </c>
      <c r="C10" s="31">
        <v>616</v>
      </c>
    </row>
    <row r="11" spans="1:3" ht="15" thickBot="1" x14ac:dyDescent="0.4">
      <c r="A11" s="27" t="s">
        <v>13</v>
      </c>
      <c r="B11" s="41" t="s">
        <v>13</v>
      </c>
      <c r="C11" s="31">
        <v>12649</v>
      </c>
    </row>
    <row r="12" spans="1:3" ht="15" thickBot="1" x14ac:dyDescent="0.4">
      <c r="A12" s="27" t="s">
        <v>16</v>
      </c>
      <c r="B12" s="41" t="s">
        <v>16</v>
      </c>
      <c r="C12" s="31">
        <v>6353</v>
      </c>
    </row>
    <row r="13" spans="1:3" ht="13" thickBot="1" x14ac:dyDescent="0.4">
      <c r="A13" s="27" t="s">
        <v>64</v>
      </c>
      <c r="B13" s="42" t="s">
        <v>64</v>
      </c>
      <c r="C13" s="31">
        <v>26</v>
      </c>
    </row>
    <row r="14" spans="1:3" ht="15" thickBot="1" x14ac:dyDescent="0.4">
      <c r="B14" s="41" t="s">
        <v>47</v>
      </c>
      <c r="C14" s="31">
        <v>99</v>
      </c>
    </row>
    <row r="15" spans="1:3" ht="15" thickBot="1" x14ac:dyDescent="0.4">
      <c r="A15" s="27" t="s">
        <v>49</v>
      </c>
      <c r="B15" s="41" t="s">
        <v>49</v>
      </c>
      <c r="C15" s="31">
        <v>419</v>
      </c>
    </row>
    <row r="16" spans="1:3" ht="15" thickBot="1" x14ac:dyDescent="0.4">
      <c r="A16" s="27" t="s">
        <v>12</v>
      </c>
      <c r="B16" s="41" t="s">
        <v>12</v>
      </c>
      <c r="C16" s="31">
        <v>8546</v>
      </c>
    </row>
    <row r="17" spans="1:3" ht="15" thickBot="1" x14ac:dyDescent="0.4">
      <c r="A17" s="27" t="s">
        <v>27</v>
      </c>
      <c r="B17" s="41" t="s">
        <v>27</v>
      </c>
      <c r="C17" s="31">
        <v>3439</v>
      </c>
    </row>
    <row r="18" spans="1:3" ht="15" thickBot="1" x14ac:dyDescent="0.4">
      <c r="A18" s="27" t="s">
        <v>41</v>
      </c>
      <c r="B18" s="41" t="s">
        <v>41</v>
      </c>
      <c r="C18" s="31">
        <v>1224</v>
      </c>
    </row>
    <row r="19" spans="1:3" ht="15" thickBot="1" x14ac:dyDescent="0.4">
      <c r="A19" s="27" t="s">
        <v>45</v>
      </c>
      <c r="B19" s="41" t="s">
        <v>45</v>
      </c>
      <c r="C19" s="31">
        <v>538</v>
      </c>
    </row>
    <row r="20" spans="1:3" ht="15" thickBot="1" x14ac:dyDescent="0.4">
      <c r="A20" s="27" t="s">
        <v>38</v>
      </c>
      <c r="B20" s="41" t="s">
        <v>38</v>
      </c>
      <c r="C20" s="31">
        <v>1065</v>
      </c>
    </row>
    <row r="21" spans="1:3" ht="15" thickBot="1" x14ac:dyDescent="0.4">
      <c r="A21" s="27" t="s">
        <v>14</v>
      </c>
      <c r="B21" s="41" t="s">
        <v>14</v>
      </c>
      <c r="C21" s="31">
        <v>5252</v>
      </c>
    </row>
    <row r="22" spans="1:3" ht="15" thickBot="1" x14ac:dyDescent="0.4">
      <c r="B22" s="41" t="s">
        <v>39</v>
      </c>
      <c r="C22" s="31">
        <v>136</v>
      </c>
    </row>
    <row r="23" spans="1:3" ht="15" thickBot="1" x14ac:dyDescent="0.4">
      <c r="A23" s="27" t="s">
        <v>26</v>
      </c>
      <c r="B23" s="41" t="s">
        <v>26</v>
      </c>
      <c r="C23" s="31">
        <v>3839</v>
      </c>
    </row>
    <row r="24" spans="1:3" ht="15" thickBot="1" x14ac:dyDescent="0.4">
      <c r="A24" s="27" t="s">
        <v>17</v>
      </c>
      <c r="B24" s="41" t="s">
        <v>17</v>
      </c>
      <c r="C24" s="31">
        <v>9219</v>
      </c>
    </row>
    <row r="25" spans="1:3" ht="15" thickBot="1" x14ac:dyDescent="0.4">
      <c r="A25" s="27" t="s">
        <v>11</v>
      </c>
      <c r="B25" s="41" t="s">
        <v>11</v>
      </c>
      <c r="C25" s="31">
        <v>6921</v>
      </c>
    </row>
    <row r="26" spans="1:3" ht="15" thickBot="1" x14ac:dyDescent="0.4">
      <c r="A26" s="27" t="s">
        <v>32</v>
      </c>
      <c r="B26" s="41" t="s">
        <v>32</v>
      </c>
      <c r="C26" s="31">
        <v>1974</v>
      </c>
    </row>
    <row r="27" spans="1:3" ht="15" thickBot="1" x14ac:dyDescent="0.4">
      <c r="A27" s="27" t="s">
        <v>30</v>
      </c>
      <c r="B27" s="41" t="s">
        <v>30</v>
      </c>
      <c r="C27" s="31">
        <v>2706</v>
      </c>
    </row>
    <row r="28" spans="1:3" ht="15" thickBot="1" x14ac:dyDescent="0.4">
      <c r="A28" s="27" t="s">
        <v>35</v>
      </c>
      <c r="B28" s="41" t="s">
        <v>35</v>
      </c>
      <c r="C28" s="31">
        <v>1840</v>
      </c>
    </row>
    <row r="29" spans="1:3" ht="15" thickBot="1" x14ac:dyDescent="0.4">
      <c r="B29" s="41" t="s">
        <v>51</v>
      </c>
      <c r="C29" s="31">
        <v>138</v>
      </c>
    </row>
    <row r="30" spans="1:3" ht="15" thickBot="1" x14ac:dyDescent="0.4">
      <c r="B30" s="41" t="s">
        <v>50</v>
      </c>
      <c r="C30" s="31">
        <v>435</v>
      </c>
    </row>
    <row r="31" spans="1:3" ht="15" thickBot="1" x14ac:dyDescent="0.4">
      <c r="A31" s="27" t="s">
        <v>31</v>
      </c>
      <c r="B31" s="41" t="s">
        <v>31</v>
      </c>
      <c r="C31" s="31">
        <v>1456</v>
      </c>
    </row>
    <row r="32" spans="1:3" ht="15" thickBot="1" x14ac:dyDescent="0.4">
      <c r="A32" s="27" t="s">
        <v>42</v>
      </c>
      <c r="B32" s="41" t="s">
        <v>42</v>
      </c>
      <c r="C32" s="31">
        <v>436</v>
      </c>
    </row>
    <row r="33" spans="1:3" ht="15" thickBot="1" x14ac:dyDescent="0.4">
      <c r="A33" s="27" t="s">
        <v>8</v>
      </c>
      <c r="B33" s="41" t="s">
        <v>8</v>
      </c>
      <c r="C33" s="31">
        <v>16158</v>
      </c>
    </row>
    <row r="34" spans="1:3" ht="15" thickBot="1" x14ac:dyDescent="0.4">
      <c r="A34" s="27" t="s">
        <v>44</v>
      </c>
      <c r="B34" s="41" t="s">
        <v>44</v>
      </c>
      <c r="C34" s="31">
        <v>823</v>
      </c>
    </row>
    <row r="35" spans="1:3" ht="15" thickBot="1" x14ac:dyDescent="0.4">
      <c r="A35" s="27" t="s">
        <v>7</v>
      </c>
      <c r="B35" s="41" t="s">
        <v>7</v>
      </c>
      <c r="C35" s="31">
        <v>33128</v>
      </c>
    </row>
    <row r="36" spans="1:3" ht="15" thickBot="1" x14ac:dyDescent="0.4">
      <c r="A36" s="27" t="s">
        <v>24</v>
      </c>
      <c r="B36" s="41" t="s">
        <v>24</v>
      </c>
      <c r="C36" s="31">
        <v>3060</v>
      </c>
    </row>
    <row r="37" spans="1:3" ht="15" thickBot="1" x14ac:dyDescent="0.4">
      <c r="B37" s="41" t="s">
        <v>53</v>
      </c>
      <c r="C37" s="31">
        <v>170</v>
      </c>
    </row>
    <row r="38" spans="1:3" ht="15" thickBot="1" x14ac:dyDescent="0.4">
      <c r="A38" s="27" t="s">
        <v>21</v>
      </c>
      <c r="B38" s="41" t="s">
        <v>21</v>
      </c>
      <c r="C38" s="31">
        <v>4429</v>
      </c>
    </row>
    <row r="39" spans="1:3" ht="15" thickBot="1" x14ac:dyDescent="0.4">
      <c r="A39" s="27" t="s">
        <v>46</v>
      </c>
      <c r="B39" s="41" t="s">
        <v>46</v>
      </c>
      <c r="C39" s="31">
        <v>905</v>
      </c>
    </row>
    <row r="40" spans="1:3" ht="15" thickBot="1" x14ac:dyDescent="0.4">
      <c r="A40" s="27" t="s">
        <v>37</v>
      </c>
      <c r="B40" s="41" t="s">
        <v>37</v>
      </c>
      <c r="C40" s="31">
        <v>511</v>
      </c>
    </row>
    <row r="41" spans="1:3" ht="15" thickBot="1" x14ac:dyDescent="0.4">
      <c r="A41" s="27" t="s">
        <v>19</v>
      </c>
      <c r="B41" s="41" t="s">
        <v>19</v>
      </c>
      <c r="C41" s="31">
        <v>7956</v>
      </c>
    </row>
    <row r="42" spans="1:3" ht="13" thickBot="1" x14ac:dyDescent="0.4">
      <c r="A42" s="27" t="s">
        <v>65</v>
      </c>
      <c r="B42" s="42" t="s">
        <v>65</v>
      </c>
      <c r="C42" s="31">
        <v>542</v>
      </c>
    </row>
    <row r="43" spans="1:3" ht="15" thickBot="1" x14ac:dyDescent="0.4">
      <c r="B43" s="41" t="s">
        <v>40</v>
      </c>
      <c r="C43" s="31">
        <v>1075</v>
      </c>
    </row>
    <row r="44" spans="1:3" ht="15" thickBot="1" x14ac:dyDescent="0.4">
      <c r="A44" s="27" t="s">
        <v>25</v>
      </c>
      <c r="B44" s="41" t="s">
        <v>25</v>
      </c>
      <c r="C44" s="31">
        <v>3077</v>
      </c>
    </row>
    <row r="45" spans="1:3" ht="15" thickBot="1" x14ac:dyDescent="0.4">
      <c r="A45" s="27" t="s">
        <v>54</v>
      </c>
      <c r="B45" s="41" t="s">
        <v>54</v>
      </c>
      <c r="C45" s="31">
        <v>184</v>
      </c>
    </row>
    <row r="46" spans="1:3" ht="15" thickBot="1" x14ac:dyDescent="0.4">
      <c r="A46" s="27" t="s">
        <v>20</v>
      </c>
      <c r="B46" s="41" t="s">
        <v>20</v>
      </c>
      <c r="C46" s="31">
        <v>2097</v>
      </c>
    </row>
    <row r="47" spans="1:3" ht="15" thickBot="1" x14ac:dyDescent="0.4">
      <c r="A47" s="27" t="s">
        <v>15</v>
      </c>
      <c r="B47" s="41" t="s">
        <v>15</v>
      </c>
      <c r="C47" s="31">
        <v>14582</v>
      </c>
    </row>
    <row r="48" spans="1:3" ht="15" thickBot="1" x14ac:dyDescent="0.4">
      <c r="A48" s="27" t="s">
        <v>28</v>
      </c>
      <c r="B48" s="41" t="s">
        <v>28</v>
      </c>
      <c r="C48" s="31">
        <v>436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2743</v>
      </c>
    </row>
    <row r="51" spans="1:3" ht="15" thickBot="1" x14ac:dyDescent="0.4">
      <c r="A51" s="27" t="s">
        <v>9</v>
      </c>
      <c r="B51" s="41" t="s">
        <v>9</v>
      </c>
      <c r="C51" s="31">
        <v>2006</v>
      </c>
    </row>
    <row r="52" spans="1:3" ht="15" thickBot="1" x14ac:dyDescent="0.4">
      <c r="B52" s="41" t="s">
        <v>56</v>
      </c>
      <c r="C52" s="31">
        <v>275</v>
      </c>
    </row>
    <row r="53" spans="1:3" ht="15" thickBot="1" x14ac:dyDescent="0.4">
      <c r="A53" s="27" t="s">
        <v>22</v>
      </c>
      <c r="B53" s="41" t="s">
        <v>22</v>
      </c>
      <c r="C53" s="31">
        <v>1210</v>
      </c>
    </row>
    <row r="54" spans="1:3" ht="15" thickBot="1" x14ac:dyDescent="0.4">
      <c r="A54" s="27" t="s">
        <v>55</v>
      </c>
      <c r="B54" s="49" t="s">
        <v>55</v>
      </c>
      <c r="C54" s="50">
        <v>46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013E89E0-7995-4ACF-B609-700328EE206D}"/>
    <hyperlink ref="B47" r:id="rId2" display="https://www.worldometers.info/coronavirus/usa/texas/" xr:uid="{64719800-9393-4850-A175-0A6CB9B9C70D}"/>
    <hyperlink ref="B11" r:id="rId3" display="https://www.worldometers.info/coronavirus/usa/florida/" xr:uid="{8384B95D-E706-4367-8856-43D4E0C9635F}"/>
    <hyperlink ref="B35" r:id="rId4" display="https://www.worldometers.info/coronavirus/usa/new-york/" xr:uid="{B160D471-F4AD-448D-942B-14439FA60DB5}"/>
    <hyperlink ref="B12" r:id="rId5" display="https://www.worldometers.info/coronavirus/usa/georgia/" xr:uid="{8AFE1A3A-45DC-4802-A57D-4107DE7AB80E}"/>
    <hyperlink ref="B16" r:id="rId6" display="https://www.worldometers.info/coronavirus/usa/illinois/" xr:uid="{D241C4BE-24DB-44B4-949D-69DEE9D0B388}"/>
    <hyperlink ref="B4" r:id="rId7" display="https://www.worldometers.info/coronavirus/usa/arizona/" xr:uid="{081033CE-C598-4188-BA0C-869B7357CB6B}"/>
    <hyperlink ref="B33" r:id="rId8" display="https://www.worldometers.info/coronavirus/usa/new-jersey/" xr:uid="{8652D5DF-F01C-4F7D-9762-2BCC186D4785}"/>
    <hyperlink ref="B36" r:id="rId9" display="https://www.worldometers.info/coronavirus/usa/north-carolina/" xr:uid="{9BB3715A-9CFC-4DB0-B7B3-D7E891F1B6C1}"/>
    <hyperlink ref="B46" r:id="rId10" display="https://www.worldometers.info/coronavirus/usa/tennessee/" xr:uid="{774ED5B1-7EB1-4F7F-BA32-751E607802F9}"/>
    <hyperlink ref="B21" r:id="rId11" display="https://www.worldometers.info/coronavirus/usa/louisiana/" xr:uid="{C7CF5273-F033-4B0F-88A2-09C820782512}"/>
    <hyperlink ref="B41" r:id="rId12" display="https://www.worldometers.info/coronavirus/usa/pennsylvania/" xr:uid="{1498BB26-E2B2-48C7-AEAA-457419AD9947}"/>
    <hyperlink ref="B2" r:id="rId13" display="https://www.worldometers.info/coronavirus/usa/alabama/" xr:uid="{9FE228A1-9EC2-4040-ADEC-0A26CD0F6BD5}"/>
    <hyperlink ref="B38" r:id="rId14" display="https://www.worldometers.info/coronavirus/usa/ohio/" xr:uid="{6DB72E95-E739-4E5A-8E62-BCBD7CB168E6}"/>
    <hyperlink ref="B50" r:id="rId15" display="https://www.worldometers.info/coronavirus/usa/virginia/" xr:uid="{F4E8EE99-C049-4F2B-9E76-1761E37B15C5}"/>
    <hyperlink ref="B44" r:id="rId16" display="https://www.worldometers.info/coronavirus/usa/south-carolina/" xr:uid="{872C6686-409D-4AEE-BA1D-81D0501570F0}"/>
    <hyperlink ref="B24" r:id="rId17" display="https://www.worldometers.info/coronavirus/usa/massachusetts/" xr:uid="{BF1E258D-463A-47FC-9259-AF797A8D917F}"/>
    <hyperlink ref="B25" r:id="rId18" display="https://www.worldometers.info/coronavirus/usa/michigan/" xr:uid="{59078E5D-B7EA-4544-B75F-7FA29B60EC57}"/>
    <hyperlink ref="B23" r:id="rId19" display="https://www.worldometers.info/coronavirus/usa/maryland/" xr:uid="{BA08918A-48F7-424B-A563-19EFBB95FBCA}"/>
    <hyperlink ref="B17" r:id="rId20" display="https://www.worldometers.info/coronavirus/usa/indiana/" xr:uid="{566D9304-A903-46B9-956C-0F0E097888B3}"/>
    <hyperlink ref="B28" r:id="rId21" display="https://www.worldometers.info/coronavirus/usa/missouri/" xr:uid="{DA7091B7-E127-4CB6-ABC0-2DA551CB97E1}"/>
    <hyperlink ref="B27" r:id="rId22" display="https://www.worldometers.info/coronavirus/usa/mississippi/" xr:uid="{9324A2DA-0149-4B4F-85DA-5E0F88B14377}"/>
    <hyperlink ref="B53" r:id="rId23" display="https://www.worldometers.info/coronavirus/usa/wisconsin/" xr:uid="{45D1570C-B30E-4CE1-8F78-C358CD129937}"/>
    <hyperlink ref="B26" r:id="rId24" display="https://www.worldometers.info/coronavirus/usa/minnesota/" xr:uid="{3C85DD9E-9499-4C9D-8AE4-158AC34853AB}"/>
    <hyperlink ref="B51" r:id="rId25" display="https://www.worldometers.info/coronavirus/usa/washington/" xr:uid="{F2647655-37F7-41C6-9F76-38BBBAAE9535}"/>
    <hyperlink ref="B18" r:id="rId26" display="https://www.worldometers.info/coronavirus/usa/iowa/" xr:uid="{5BC46BD7-F7F4-40EE-B93E-4286C38E2C3A}"/>
    <hyperlink ref="B31" r:id="rId27" display="https://www.worldometers.info/coronavirus/usa/nevada/" xr:uid="{01656E47-7D26-4997-B06C-C4C69961CED7}"/>
    <hyperlink ref="B5" r:id="rId28" display="https://www.worldometers.info/coronavirus/usa/arkansas/" xr:uid="{20F58A65-5016-4801-B670-F265F5B491D0}"/>
    <hyperlink ref="B39" r:id="rId29" display="https://www.worldometers.info/coronavirus/usa/oklahoma/" xr:uid="{A76D5832-227F-4D5F-84EC-93FFB589A51B}"/>
    <hyperlink ref="B7" r:id="rId30" display="https://www.worldometers.info/coronavirus/usa/colorado/" xr:uid="{D1DA4212-242E-4A1F-8049-C85E6B44D8CC}"/>
    <hyperlink ref="B48" r:id="rId31" display="https://www.worldometers.info/coronavirus/usa/utah/" xr:uid="{69B8CDF4-8D5B-4A8A-8EDF-F1A4316F8485}"/>
    <hyperlink ref="B20" r:id="rId32" display="https://www.worldometers.info/coronavirus/usa/kentucky/" xr:uid="{1FF01A48-3D05-432F-ABFA-F4B4E53FB4CC}"/>
    <hyperlink ref="B8" r:id="rId33" display="https://www.worldometers.info/coronavirus/usa/connecticut/" xr:uid="{1294F806-7729-430F-B1AB-B3F2334E2A1B}"/>
    <hyperlink ref="B19" r:id="rId34" display="https://www.worldometers.info/coronavirus/usa/kansas/" xr:uid="{9F32C848-2D02-410E-9D6F-4423BDD15541}"/>
    <hyperlink ref="B30" r:id="rId35" display="https://www.worldometers.info/coronavirus/usa/nebraska/" xr:uid="{8B0CA63E-EB3C-4D60-8FE6-1065C644A46A}"/>
    <hyperlink ref="B15" r:id="rId36" display="https://www.worldometers.info/coronavirus/usa/idaho/" xr:uid="{160CAF3C-4B68-400E-ADF0-1C199147ED7E}"/>
    <hyperlink ref="B40" r:id="rId37" display="https://www.worldometers.info/coronavirus/usa/oregon/" xr:uid="{01E4FD35-36F9-47DA-B7DB-8EE9B7D8857B}"/>
    <hyperlink ref="B34" r:id="rId38" display="https://www.worldometers.info/coronavirus/usa/new-mexico/" xr:uid="{616EE2F6-476A-42A5-8055-3A19070EDBD5}"/>
    <hyperlink ref="B43" r:id="rId39" display="https://www.worldometers.info/coronavirus/usa/rhode-island/" xr:uid="{B404E7B9-7462-462A-A09F-5561D4426ABE}"/>
    <hyperlink ref="B9" r:id="rId40" display="https://www.worldometers.info/coronavirus/usa/delaware/" xr:uid="{EF7B96B1-46CA-4609-832D-9869AA1DAA4D}"/>
    <hyperlink ref="B45" r:id="rId41" display="https://www.worldometers.info/coronavirus/usa/south-dakota/" xr:uid="{D006FF3C-7AA8-45DF-86AE-93C91D024679}"/>
    <hyperlink ref="B37" r:id="rId42" display="https://www.worldometers.info/coronavirus/usa/north-dakota/" xr:uid="{8CDA2124-4FAB-4EEE-B3DD-8A65C3012893}"/>
    <hyperlink ref="B10" r:id="rId43" display="https://www.worldometers.info/coronavirus/usa/district-of-columbia/" xr:uid="{5D60924E-8424-4A0C-812B-E373DBD069DE}"/>
    <hyperlink ref="B52" r:id="rId44" display="https://www.worldometers.info/coronavirus/usa/west-virginia/" xr:uid="{0C111C4E-D85E-4DA6-900B-3ACE7EE55738}"/>
    <hyperlink ref="B14" r:id="rId45" display="https://www.worldometers.info/coronavirus/usa/hawaii/" xr:uid="{D1FAC74E-4070-41D7-95EA-7C75E1754931}"/>
    <hyperlink ref="B29" r:id="rId46" display="https://www.worldometers.info/coronavirus/usa/montana/" xr:uid="{96AC2B8D-B5C3-4692-A52A-46506C5351B3}"/>
    <hyperlink ref="B32" r:id="rId47" display="https://www.worldometers.info/coronavirus/usa/new-hampshire/" xr:uid="{28DBA632-4385-43C0-9CB0-C8A650F1D0A9}"/>
    <hyperlink ref="B3" r:id="rId48" display="https://www.worldometers.info/coronavirus/usa/alaska/" xr:uid="{FE50D2BC-FBCA-401A-A22E-D466AC391029}"/>
    <hyperlink ref="B22" r:id="rId49" display="https://www.worldometers.info/coronavirus/usa/maine/" xr:uid="{1C2F2C14-4843-42F4-BEED-8E0927D894A2}"/>
    <hyperlink ref="B54" r:id="rId50" display="https://www.worldometers.info/coronavirus/usa/wyoming/" xr:uid="{897DDB32-29A1-48BE-8854-AA2AAC4625A2}"/>
    <hyperlink ref="B49" r:id="rId51" display="https://www.worldometers.info/coronavirus/usa/vermont/" xr:uid="{B80BA0E0-FDDA-4A32-A24F-268BB8138FD2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2020-09-15T10:18:23Z</dcterms:modified>
</cp:coreProperties>
</file>