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35C03F73-B0AB-4A46-84D4-79798D949044}" xr6:coauthVersionLast="45" xr6:coauthVersionMax="45" xr10:uidLastSave="{5BFD8BCA-162C-4F31-9297-2F03B6F1E980}"/>
  <bookViews>
    <workbookView xWindow="3600" yWindow="-21420" windowWidth="22935" windowHeight="2050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" i="3" l="1"/>
  <c r="N19" i="3"/>
  <c r="N53" i="3"/>
  <c r="N29" i="3"/>
  <c r="N35" i="3"/>
  <c r="N14" i="3"/>
  <c r="N41" i="3"/>
  <c r="N17" i="3"/>
  <c r="N2" i="3"/>
  <c r="N11" i="3"/>
  <c r="N40" i="3"/>
  <c r="N55" i="3"/>
  <c r="N27" i="3"/>
  <c r="N6" i="3"/>
  <c r="N5" i="3"/>
  <c r="N25" i="3"/>
  <c r="N38" i="3"/>
  <c r="N9" i="3"/>
  <c r="N20" i="3"/>
  <c r="N28" i="3"/>
  <c r="N54" i="3"/>
  <c r="N33" i="3"/>
  <c r="N18" i="3"/>
  <c r="N36" i="3"/>
  <c r="N26" i="3"/>
  <c r="N42" i="3"/>
  <c r="N23" i="3"/>
  <c r="N7" i="3"/>
  <c r="N45" i="3"/>
  <c r="N49" i="3"/>
  <c r="N51" i="3"/>
  <c r="N16" i="3"/>
  <c r="N39" i="3"/>
  <c r="N48" i="3"/>
  <c r="N24" i="3"/>
  <c r="N15" i="3"/>
  <c r="N50" i="3"/>
  <c r="N47" i="3"/>
  <c r="N44" i="3"/>
  <c r="N8" i="3"/>
  <c r="N43" i="3"/>
  <c r="N22" i="3"/>
  <c r="N4" i="3"/>
  <c r="N12" i="3"/>
  <c r="N31" i="3"/>
  <c r="N10" i="3"/>
  <c r="N30" i="3"/>
  <c r="N34" i="3"/>
  <c r="N3" i="3"/>
  <c r="N37" i="3"/>
  <c r="N13" i="3"/>
  <c r="N21" i="3"/>
  <c r="N32" i="3"/>
  <c r="O47" i="3" l="1"/>
  <c r="P47" i="3"/>
  <c r="P27" i="3" l="1"/>
  <c r="P48" i="3"/>
  <c r="P17" i="3"/>
  <c r="P33" i="3"/>
  <c r="P55" i="3"/>
  <c r="P41" i="3"/>
  <c r="P39" i="3"/>
  <c r="P8" i="3"/>
  <c r="P38" i="3"/>
  <c r="P16" i="3"/>
  <c r="P30" i="3"/>
  <c r="P12" i="3"/>
  <c r="P49" i="3"/>
  <c r="P29" i="3"/>
  <c r="P5" i="3"/>
  <c r="P45" i="3"/>
  <c r="P20" i="3"/>
  <c r="P43" i="3"/>
  <c r="P44" i="3"/>
  <c r="P54" i="3"/>
  <c r="P11" i="3"/>
  <c r="P26" i="3"/>
  <c r="P50" i="3"/>
  <c r="P21" i="3"/>
  <c r="P6" i="3"/>
  <c r="P34" i="3"/>
  <c r="P36" i="3"/>
  <c r="P42" i="3"/>
  <c r="P14" i="3"/>
  <c r="P51" i="3"/>
  <c r="P13" i="3"/>
  <c r="P23" i="3"/>
  <c r="P4" i="3"/>
  <c r="P24" i="3"/>
  <c r="P37" i="3"/>
  <c r="P3" i="3"/>
  <c r="P53" i="3"/>
  <c r="P32" i="3"/>
  <c r="P52" i="3"/>
  <c r="P15" i="3"/>
  <c r="P40" i="3"/>
  <c r="P18" i="3"/>
  <c r="P7" i="3"/>
  <c r="P25" i="3"/>
  <c r="P2" i="3"/>
  <c r="P28" i="3"/>
  <c r="P31" i="3"/>
  <c r="P19" i="3"/>
  <c r="P22" i="3"/>
  <c r="P35" i="3"/>
  <c r="P10" i="3"/>
  <c r="P9" i="3"/>
  <c r="O4" i="3"/>
  <c r="Q17" i="3" l="1"/>
  <c r="Q11" i="3"/>
  <c r="Q29" i="3"/>
  <c r="Q39" i="3"/>
  <c r="Q49" i="3"/>
  <c r="Q4" i="3"/>
  <c r="Q33" i="3"/>
  <c r="Q47" i="3"/>
  <c r="Q7" i="3"/>
  <c r="Q52" i="3"/>
  <c r="Q21" i="3"/>
  <c r="Q22" i="3"/>
  <c r="Q31" i="3"/>
  <c r="Q13" i="3"/>
  <c r="Q19" i="3"/>
  <c r="Q36" i="3"/>
  <c r="Q15" i="3"/>
  <c r="Q30" i="3"/>
  <c r="Q42" i="3"/>
  <c r="Q23" i="3"/>
  <c r="Q34" i="3"/>
  <c r="Q8" i="3"/>
  <c r="Q5" i="3"/>
  <c r="Q51" i="3"/>
  <c r="Q45" i="3"/>
  <c r="Q44" i="3"/>
  <c r="Q14" i="3"/>
  <c r="Q43" i="3"/>
  <c r="Q26" i="3"/>
  <c r="Q55" i="3"/>
  <c r="Q12" i="3"/>
  <c r="Q27" i="3"/>
  <c r="Q37" i="3"/>
  <c r="Q28" i="3"/>
  <c r="Q41" i="3"/>
  <c r="Q20" i="3"/>
  <c r="Q6" i="3"/>
  <c r="Q18" i="3"/>
  <c r="Q38" i="3"/>
  <c r="Q48" i="3"/>
  <c r="Q40" i="3"/>
  <c r="Q3" i="3"/>
  <c r="Q35" i="3"/>
  <c r="Q32" i="3"/>
  <c r="Q25" i="3"/>
  <c r="Q16" i="3"/>
  <c r="Q10" i="3"/>
  <c r="Q53" i="3"/>
  <c r="Q9" i="3"/>
  <c r="Q2" i="3"/>
  <c r="Q50" i="3"/>
  <c r="Q24" i="3"/>
  <c r="Q54" i="3" l="1"/>
  <c r="O49" i="3" l="1"/>
  <c r="O31" i="3"/>
  <c r="O42" i="3"/>
  <c r="O40" i="3"/>
  <c r="O27" i="3"/>
  <c r="O34" i="3"/>
  <c r="O28" i="3"/>
  <c r="O32" i="3"/>
  <c r="O14" i="3"/>
  <c r="O54" i="3"/>
  <c r="O12" i="3"/>
  <c r="O9" i="3"/>
  <c r="O8" i="3"/>
  <c r="O33" i="3"/>
  <c r="O39" i="3"/>
  <c r="O29" i="3"/>
  <c r="O38" i="3"/>
  <c r="O23" i="3"/>
  <c r="O41" i="3"/>
  <c r="O51" i="3"/>
  <c r="O24" i="3"/>
  <c r="O6" i="3"/>
  <c r="O44" i="3"/>
  <c r="O17" i="3"/>
  <c r="O10" i="3"/>
  <c r="O15" i="3"/>
  <c r="O36" i="3"/>
  <c r="O7" i="3"/>
  <c r="O22" i="3"/>
  <c r="O21" i="3"/>
  <c r="O5" i="3"/>
  <c r="O11" i="3"/>
  <c r="O2" i="3"/>
  <c r="O20" i="3"/>
  <c r="O30" i="3"/>
  <c r="O50" i="3"/>
  <c r="O53" i="3"/>
  <c r="O35" i="3"/>
  <c r="O55" i="3"/>
  <c r="O16" i="3"/>
  <c r="O43" i="3"/>
  <c r="O48" i="3"/>
  <c r="O3" i="3"/>
  <c r="O18" i="3"/>
  <c r="O52" i="3"/>
  <c r="O25" i="3"/>
  <c r="O19" i="3"/>
  <c r="O26" i="3"/>
  <c r="O13" i="3"/>
  <c r="O45" i="3"/>
  <c r="O37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<sst xmlns="http://schemas.openxmlformats.org/spreadsheetml/2006/main" count="327" uniqueCount="105">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</sst>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3" fontId="2" fillId="4" borderId="3" xfId="0" applyNumberFormat="1" applyFont="1" applyFill="1" applyBorder="1" applyAlignment="1">
      <alignment horizontal="right" vertical="top" wrapText="1"/>
    </xf>
    <xf numFmtId="0" fontId="14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w-jersey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ow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ohio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yoming/" TargetMode="External"/><Relationship Id="rId5" Type="http://schemas.openxmlformats.org/officeDocument/2006/relationships/hyperlink" Target="https://www.worldometers.info/coronavirus/usa/new-york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south-carolin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mississippi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rizon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8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5" t="s">
        <v>67</v>
      </c>
      <c r="Q1" s="55"/>
      <c r="R1" s="55"/>
      <c r="S1" s="4">
        <v>1.4999999999999999E-2</v>
      </c>
      <c r="T1" s="4"/>
      <c r="U1" s="56" t="s">
        <v>76</v>
      </c>
      <c r="V1" s="56"/>
      <c r="W1" s="56"/>
      <c r="X1" s="56"/>
      <c r="Y1" s="56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1191608</v>
      </c>
      <c r="D5" s="2"/>
      <c r="E5" s="1">
        <v>21223</v>
      </c>
      <c r="F5" s="2"/>
      <c r="G5" s="1">
        <v>947323</v>
      </c>
      <c r="H5" s="1">
        <v>223062</v>
      </c>
      <c r="I5" s="1">
        <v>41096</v>
      </c>
      <c r="J5" s="2">
        <v>732</v>
      </c>
      <c r="K5" s="1">
        <v>11247875</v>
      </c>
      <c r="L5" s="1">
        <v>387913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1133949</v>
      </c>
      <c r="D6" s="2"/>
      <c r="E6" s="1">
        <v>18770</v>
      </c>
      <c r="F6" s="2"/>
      <c r="G6" s="1">
        <v>544238</v>
      </c>
      <c r="H6" s="1">
        <v>570941</v>
      </c>
      <c r="I6" s="1">
        <v>28699</v>
      </c>
      <c r="J6" s="2">
        <v>475</v>
      </c>
      <c r="K6" s="1">
        <v>22457544</v>
      </c>
      <c r="L6" s="1">
        <v>568370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944745</v>
      </c>
      <c r="D7" s="2"/>
      <c r="E7" s="1">
        <v>18090</v>
      </c>
      <c r="F7" s="2"/>
      <c r="G7" s="1">
        <v>637831</v>
      </c>
      <c r="H7" s="1">
        <v>288824</v>
      </c>
      <c r="I7" s="1">
        <v>43987</v>
      </c>
      <c r="J7" s="2">
        <v>842</v>
      </c>
      <c r="K7" s="1">
        <v>11740720</v>
      </c>
      <c r="L7" s="1">
        <v>546646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12</v>
      </c>
      <c r="C8" s="1">
        <v>664620</v>
      </c>
      <c r="D8" s="2"/>
      <c r="E8" s="1">
        <v>12112</v>
      </c>
      <c r="F8" s="2"/>
      <c r="G8" s="1">
        <v>344944</v>
      </c>
      <c r="H8" s="1">
        <v>307564</v>
      </c>
      <c r="I8" s="1">
        <v>52449</v>
      </c>
      <c r="J8" s="2">
        <v>956</v>
      </c>
      <c r="K8" s="1">
        <v>9892981</v>
      </c>
      <c r="L8" s="1">
        <v>780707</v>
      </c>
      <c r="M8" s="1">
        <v>12671821</v>
      </c>
      <c r="N8" s="5"/>
      <c r="O8" s="6"/>
    </row>
    <row r="9" spans="1:26" ht="15" thickBot="1" x14ac:dyDescent="0.4">
      <c r="A9" s="41">
        <v>5</v>
      </c>
      <c r="B9" s="39" t="s">
        <v>7</v>
      </c>
      <c r="C9" s="1">
        <v>640356</v>
      </c>
      <c r="D9" s="2"/>
      <c r="E9" s="1">
        <v>34276</v>
      </c>
      <c r="F9" s="2"/>
      <c r="G9" s="1">
        <v>437466</v>
      </c>
      <c r="H9" s="1">
        <v>168614</v>
      </c>
      <c r="I9" s="1">
        <v>32917</v>
      </c>
      <c r="J9" s="1">
        <v>1762</v>
      </c>
      <c r="K9" s="1">
        <v>18187840</v>
      </c>
      <c r="L9" s="1">
        <v>934936</v>
      </c>
      <c r="M9" s="1">
        <v>19453561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451056</v>
      </c>
      <c r="D10" s="2"/>
      <c r="E10" s="1">
        <v>9215</v>
      </c>
      <c r="F10" s="2"/>
      <c r="G10" s="1">
        <v>283918</v>
      </c>
      <c r="H10" s="1">
        <v>157923</v>
      </c>
      <c r="I10" s="1">
        <v>42483</v>
      </c>
      <c r="J10" s="2">
        <v>868</v>
      </c>
      <c r="K10" s="1">
        <v>4496665</v>
      </c>
      <c r="L10" s="1">
        <v>423518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21</v>
      </c>
      <c r="C11" s="1">
        <v>363304</v>
      </c>
      <c r="D11" s="2"/>
      <c r="E11" s="1">
        <v>6020</v>
      </c>
      <c r="F11" s="2"/>
      <c r="G11" s="1">
        <v>230678</v>
      </c>
      <c r="H11" s="1">
        <v>126606</v>
      </c>
      <c r="I11" s="1">
        <v>31081</v>
      </c>
      <c r="J11" s="2">
        <v>515</v>
      </c>
      <c r="K11" s="1">
        <v>5718750</v>
      </c>
      <c r="L11" s="1">
        <v>489238</v>
      </c>
      <c r="M11" s="1">
        <v>11689100</v>
      </c>
      <c r="N11" s="5"/>
      <c r="O11" s="6"/>
    </row>
    <row r="12" spans="1:26" ht="15" thickBot="1" x14ac:dyDescent="0.4">
      <c r="A12" s="41">
        <v>8</v>
      </c>
      <c r="B12" s="39" t="s">
        <v>22</v>
      </c>
      <c r="C12" s="1">
        <v>357771</v>
      </c>
      <c r="D12" s="2"/>
      <c r="E12" s="1">
        <v>3011</v>
      </c>
      <c r="F12" s="2"/>
      <c r="G12" s="1">
        <v>280358</v>
      </c>
      <c r="H12" s="1">
        <v>74402</v>
      </c>
      <c r="I12" s="1">
        <v>61447</v>
      </c>
      <c r="J12" s="2">
        <v>517</v>
      </c>
      <c r="K12" s="1">
        <v>2452219</v>
      </c>
      <c r="L12" s="1">
        <v>421167</v>
      </c>
      <c r="M12" s="1">
        <v>5822434</v>
      </c>
      <c r="N12" s="5"/>
      <c r="O12" s="6"/>
    </row>
    <row r="13" spans="1:26" ht="15" thickBot="1" x14ac:dyDescent="0.4">
      <c r="A13" s="41">
        <v>9</v>
      </c>
      <c r="B13" s="39" t="s">
        <v>20</v>
      </c>
      <c r="C13" s="1">
        <v>344550</v>
      </c>
      <c r="D13" s="2"/>
      <c r="E13" s="1">
        <v>4301</v>
      </c>
      <c r="F13" s="2"/>
      <c r="G13" s="1">
        <v>296592</v>
      </c>
      <c r="H13" s="1">
        <v>43657</v>
      </c>
      <c r="I13" s="1">
        <v>50453</v>
      </c>
      <c r="J13" s="2">
        <v>630</v>
      </c>
      <c r="K13" s="1">
        <v>4308522</v>
      </c>
      <c r="L13" s="1">
        <v>630899</v>
      </c>
      <c r="M13" s="1">
        <v>6829174</v>
      </c>
      <c r="N13" s="5"/>
      <c r="O13" s="6"/>
    </row>
    <row r="14" spans="1:26" ht="15" thickBot="1" x14ac:dyDescent="0.4">
      <c r="A14" s="41">
        <v>10</v>
      </c>
      <c r="B14" s="39" t="s">
        <v>11</v>
      </c>
      <c r="C14" s="1">
        <v>340964</v>
      </c>
      <c r="D14" s="2"/>
      <c r="E14" s="1">
        <v>8940</v>
      </c>
      <c r="F14" s="2"/>
      <c r="G14" s="1">
        <v>152267</v>
      </c>
      <c r="H14" s="1">
        <v>179757</v>
      </c>
      <c r="I14" s="1">
        <v>34141</v>
      </c>
      <c r="J14" s="2">
        <v>895</v>
      </c>
      <c r="K14" s="1">
        <v>6683861</v>
      </c>
      <c r="L14" s="1">
        <v>669266</v>
      </c>
      <c r="M14" s="1">
        <v>9986857</v>
      </c>
      <c r="N14" s="5"/>
      <c r="O14" s="6"/>
    </row>
    <row r="15" spans="1:26" ht="15" thickBot="1" x14ac:dyDescent="0.4">
      <c r="A15" s="41">
        <v>11</v>
      </c>
      <c r="B15" s="39" t="s">
        <v>24</v>
      </c>
      <c r="C15" s="1">
        <v>339194</v>
      </c>
      <c r="D15" s="2"/>
      <c r="E15" s="1">
        <v>5039</v>
      </c>
      <c r="F15" s="2"/>
      <c r="G15" s="1">
        <v>293555</v>
      </c>
      <c r="H15" s="1">
        <v>40600</v>
      </c>
      <c r="I15" s="1">
        <v>32341</v>
      </c>
      <c r="J15" s="2">
        <v>480</v>
      </c>
      <c r="K15" s="1">
        <v>4965564</v>
      </c>
      <c r="L15" s="1">
        <v>473448</v>
      </c>
      <c r="M15" s="1">
        <v>10488084</v>
      </c>
      <c r="N15" s="5"/>
      <c r="O15" s="6"/>
    </row>
    <row r="16" spans="1:26" ht="15" thickBot="1" x14ac:dyDescent="0.4">
      <c r="A16" s="41">
        <v>12</v>
      </c>
      <c r="B16" s="39" t="s">
        <v>19</v>
      </c>
      <c r="C16" s="1">
        <v>320250</v>
      </c>
      <c r="D16" s="2"/>
      <c r="E16" s="1">
        <v>9950</v>
      </c>
      <c r="F16" s="2"/>
      <c r="G16" s="1">
        <v>198072</v>
      </c>
      <c r="H16" s="1">
        <v>112228</v>
      </c>
      <c r="I16" s="1">
        <v>25016</v>
      </c>
      <c r="J16" s="2">
        <v>777</v>
      </c>
      <c r="K16" s="1">
        <v>3380314</v>
      </c>
      <c r="L16" s="1">
        <v>264046</v>
      </c>
      <c r="M16" s="1">
        <v>12801989</v>
      </c>
      <c r="N16" s="5"/>
      <c r="O16" s="6"/>
    </row>
    <row r="17" spans="1:15" ht="15" thickBot="1" x14ac:dyDescent="0.4">
      <c r="A17" s="41">
        <v>13</v>
      </c>
      <c r="B17" s="39" t="s">
        <v>8</v>
      </c>
      <c r="C17" s="1">
        <v>316590</v>
      </c>
      <c r="D17" s="2"/>
      <c r="E17" s="1">
        <v>16907</v>
      </c>
      <c r="F17" s="2"/>
      <c r="G17" s="1">
        <v>192038</v>
      </c>
      <c r="H17" s="1">
        <v>107645</v>
      </c>
      <c r="I17" s="1">
        <v>35643</v>
      </c>
      <c r="J17" s="1">
        <v>1903</v>
      </c>
      <c r="K17" s="1">
        <v>5675266</v>
      </c>
      <c r="L17" s="1">
        <v>638949</v>
      </c>
      <c r="M17" s="1">
        <v>8882190</v>
      </c>
      <c r="N17" s="5"/>
      <c r="O17" s="6"/>
    </row>
    <row r="18" spans="1:15" ht="15" thickBot="1" x14ac:dyDescent="0.4">
      <c r="A18" s="41">
        <v>14</v>
      </c>
      <c r="B18" s="39" t="s">
        <v>33</v>
      </c>
      <c r="C18" s="1">
        <v>302324</v>
      </c>
      <c r="D18" s="2"/>
      <c r="E18" s="1">
        <v>6464</v>
      </c>
      <c r="F18" s="2"/>
      <c r="G18" s="1">
        <v>48807</v>
      </c>
      <c r="H18" s="1">
        <v>247053</v>
      </c>
      <c r="I18" s="1">
        <v>41535</v>
      </c>
      <c r="J18" s="2">
        <v>888</v>
      </c>
      <c r="K18" s="1">
        <v>2482346</v>
      </c>
      <c r="L18" s="1">
        <v>341042</v>
      </c>
      <c r="M18" s="1">
        <v>7278717</v>
      </c>
      <c r="N18" s="6"/>
      <c r="O18" s="6"/>
    </row>
    <row r="19" spans="1:15" ht="15" thickBot="1" x14ac:dyDescent="0.4">
      <c r="A19" s="41">
        <v>15</v>
      </c>
      <c r="B19" s="39" t="s">
        <v>27</v>
      </c>
      <c r="C19" s="1">
        <v>300913</v>
      </c>
      <c r="D19" s="2"/>
      <c r="E19" s="1">
        <v>5332</v>
      </c>
      <c r="F19" s="2"/>
      <c r="G19" s="1">
        <v>169211</v>
      </c>
      <c r="H19" s="1">
        <v>126370</v>
      </c>
      <c r="I19" s="1">
        <v>44697</v>
      </c>
      <c r="J19" s="2">
        <v>792</v>
      </c>
      <c r="K19" s="1">
        <v>3939645</v>
      </c>
      <c r="L19" s="1">
        <v>585193</v>
      </c>
      <c r="M19" s="1">
        <v>6732219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289085</v>
      </c>
      <c r="D20" s="2"/>
      <c r="E20" s="1">
        <v>3794</v>
      </c>
      <c r="F20" s="2"/>
      <c r="G20" s="1">
        <v>76033</v>
      </c>
      <c r="H20" s="1">
        <v>209258</v>
      </c>
      <c r="I20" s="1">
        <v>47102</v>
      </c>
      <c r="J20" s="2">
        <v>618</v>
      </c>
      <c r="K20" s="1">
        <v>3134989</v>
      </c>
      <c r="L20" s="1">
        <v>510798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276500</v>
      </c>
      <c r="D21" s="2"/>
      <c r="E21" s="1">
        <v>3321</v>
      </c>
      <c r="F21" s="2"/>
      <c r="G21" s="1">
        <v>227311</v>
      </c>
      <c r="H21" s="1">
        <v>45868</v>
      </c>
      <c r="I21" s="1">
        <v>49028</v>
      </c>
      <c r="J21" s="2">
        <v>589</v>
      </c>
      <c r="K21" s="1">
        <v>3837304</v>
      </c>
      <c r="L21" s="1">
        <v>680417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234080</v>
      </c>
      <c r="D22" s="2"/>
      <c r="E22" s="1">
        <v>3459</v>
      </c>
      <c r="F22" s="2"/>
      <c r="G22" s="1">
        <v>90702</v>
      </c>
      <c r="H22" s="1">
        <v>139919</v>
      </c>
      <c r="I22" s="1">
        <v>47740</v>
      </c>
      <c r="J22" s="2">
        <v>705</v>
      </c>
      <c r="K22" s="1">
        <v>1603664</v>
      </c>
      <c r="L22" s="1">
        <v>327066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221160</v>
      </c>
      <c r="D23" s="2"/>
      <c r="E23" s="1">
        <v>6284</v>
      </c>
      <c r="F23" s="2"/>
      <c r="G23" s="1">
        <v>185960</v>
      </c>
      <c r="H23" s="1">
        <v>28916</v>
      </c>
      <c r="I23" s="1">
        <v>47574</v>
      </c>
      <c r="J23" s="1">
        <v>1352</v>
      </c>
      <c r="K23" s="1">
        <v>3341741</v>
      </c>
      <c r="L23" s="1">
        <v>718840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221038</v>
      </c>
      <c r="D24" s="2"/>
      <c r="E24" s="1">
        <v>3942</v>
      </c>
      <c r="F24" s="2"/>
      <c r="G24" s="1">
        <v>23253</v>
      </c>
      <c r="H24" s="1">
        <v>193843</v>
      </c>
      <c r="I24" s="1">
        <v>25896</v>
      </c>
      <c r="J24" s="2">
        <v>462</v>
      </c>
      <c r="K24" s="1">
        <v>3592164</v>
      </c>
      <c r="L24" s="1">
        <v>420849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41</v>
      </c>
      <c r="C25" s="1">
        <v>215569</v>
      </c>
      <c r="D25" s="53">
        <v>2330</v>
      </c>
      <c r="E25" s="1">
        <v>2222</v>
      </c>
      <c r="F25" s="54">
        <v>14</v>
      </c>
      <c r="G25" s="1">
        <v>119686</v>
      </c>
      <c r="H25" s="1">
        <v>93661</v>
      </c>
      <c r="I25" s="1">
        <v>68325</v>
      </c>
      <c r="J25" s="2">
        <v>704</v>
      </c>
      <c r="K25" s="1">
        <v>1177279</v>
      </c>
      <c r="L25" s="1">
        <v>373139</v>
      </c>
      <c r="M25" s="1">
        <v>3155070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208623</v>
      </c>
      <c r="D26" s="2"/>
      <c r="E26" s="1">
        <v>10531</v>
      </c>
      <c r="F26" s="2"/>
      <c r="G26" s="1">
        <v>157890</v>
      </c>
      <c r="H26" s="1">
        <v>40202</v>
      </c>
      <c r="I26" s="1">
        <v>30268</v>
      </c>
      <c r="J26" s="1">
        <v>1528</v>
      </c>
      <c r="K26" s="1">
        <v>7920042</v>
      </c>
      <c r="L26" s="1">
        <v>1149081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25</v>
      </c>
      <c r="C27" s="1">
        <v>207552</v>
      </c>
      <c r="D27" s="2"/>
      <c r="E27" s="1">
        <v>4288</v>
      </c>
      <c r="F27" s="2"/>
      <c r="G27" s="1">
        <v>108469</v>
      </c>
      <c r="H27" s="1">
        <v>94795</v>
      </c>
      <c r="I27" s="1">
        <v>40311</v>
      </c>
      <c r="J27" s="2">
        <v>833</v>
      </c>
      <c r="K27" s="1">
        <v>2545046</v>
      </c>
      <c r="L27" s="1">
        <v>494307</v>
      </c>
      <c r="M27" s="1">
        <v>5148714</v>
      </c>
      <c r="N27" s="5"/>
      <c r="O27" s="6"/>
    </row>
    <row r="28" spans="1:15" ht="15" thickBot="1" x14ac:dyDescent="0.4">
      <c r="A28" s="41">
        <v>24</v>
      </c>
      <c r="B28" s="39" t="s">
        <v>18</v>
      </c>
      <c r="C28" s="1">
        <v>202289</v>
      </c>
      <c r="D28" s="2"/>
      <c r="E28" s="1">
        <v>2810</v>
      </c>
      <c r="F28" s="2"/>
      <c r="G28" s="1">
        <v>53823</v>
      </c>
      <c r="H28" s="1">
        <v>145656</v>
      </c>
      <c r="I28" s="1">
        <v>35127</v>
      </c>
      <c r="J28" s="2">
        <v>488</v>
      </c>
      <c r="K28" s="1">
        <v>1630871</v>
      </c>
      <c r="L28" s="1">
        <v>283199</v>
      </c>
      <c r="M28" s="1">
        <v>5758736</v>
      </c>
      <c r="N28" s="6"/>
      <c r="O28" s="6"/>
    </row>
    <row r="29" spans="1:15" ht="15" thickBot="1" x14ac:dyDescent="0.4">
      <c r="A29" s="41">
        <v>25</v>
      </c>
      <c r="B29" s="39" t="s">
        <v>26</v>
      </c>
      <c r="C29" s="1">
        <v>183797</v>
      </c>
      <c r="D29" s="2"/>
      <c r="E29" s="1">
        <v>4448</v>
      </c>
      <c r="F29" s="2"/>
      <c r="G29" s="1">
        <v>8511</v>
      </c>
      <c r="H29" s="1">
        <v>170838</v>
      </c>
      <c r="I29" s="1">
        <v>30401</v>
      </c>
      <c r="J29" s="2">
        <v>736</v>
      </c>
      <c r="K29" s="1">
        <v>4171674</v>
      </c>
      <c r="L29" s="1">
        <v>690026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28</v>
      </c>
      <c r="C30" s="1">
        <v>179420</v>
      </c>
      <c r="D30" s="2"/>
      <c r="E30" s="2">
        <v>797</v>
      </c>
      <c r="F30" s="2"/>
      <c r="G30" s="1">
        <v>117104</v>
      </c>
      <c r="H30" s="1">
        <v>61519</v>
      </c>
      <c r="I30" s="1">
        <v>55965</v>
      </c>
      <c r="J30" s="2">
        <v>249</v>
      </c>
      <c r="K30" s="1">
        <v>1918793</v>
      </c>
      <c r="L30" s="1">
        <v>598508</v>
      </c>
      <c r="M30" s="1">
        <v>3205958</v>
      </c>
      <c r="N30" s="5"/>
      <c r="O30" s="6"/>
    </row>
    <row r="31" spans="1:15" ht="15" thickBot="1" x14ac:dyDescent="0.4">
      <c r="A31" s="41">
        <v>27</v>
      </c>
      <c r="B31" s="39" t="s">
        <v>46</v>
      </c>
      <c r="C31" s="1">
        <v>177874</v>
      </c>
      <c r="D31" s="2"/>
      <c r="E31" s="1">
        <v>1649</v>
      </c>
      <c r="F31" s="2"/>
      <c r="G31" s="1">
        <v>142381</v>
      </c>
      <c r="H31" s="1">
        <v>33844</v>
      </c>
      <c r="I31" s="1">
        <v>44952</v>
      </c>
      <c r="J31" s="2">
        <v>417</v>
      </c>
      <c r="K31" s="1">
        <v>2023392</v>
      </c>
      <c r="L31" s="1">
        <v>511349</v>
      </c>
      <c r="M31" s="1">
        <v>3956971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160232</v>
      </c>
      <c r="D32" s="2"/>
      <c r="E32" s="1">
        <v>1792</v>
      </c>
      <c r="F32" s="2"/>
      <c r="G32" s="1">
        <v>26611</v>
      </c>
      <c r="H32" s="1">
        <v>131829</v>
      </c>
      <c r="I32" s="1">
        <v>35865</v>
      </c>
      <c r="J32" s="2">
        <v>401</v>
      </c>
      <c r="K32" s="1">
        <v>2639200</v>
      </c>
      <c r="L32" s="1">
        <v>590733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154534</v>
      </c>
      <c r="D33" s="2"/>
      <c r="E33" s="1">
        <v>2672</v>
      </c>
      <c r="F33" s="2"/>
      <c r="G33" s="1">
        <v>63072</v>
      </c>
      <c r="H33" s="1">
        <v>88790</v>
      </c>
      <c r="I33" s="1">
        <v>20294</v>
      </c>
      <c r="J33" s="2">
        <v>351</v>
      </c>
      <c r="K33" s="1">
        <v>2894367</v>
      </c>
      <c r="L33" s="1">
        <v>380093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146190</v>
      </c>
      <c r="D34" s="2"/>
      <c r="E34" s="1">
        <v>2387</v>
      </c>
      <c r="F34" s="2"/>
      <c r="G34" s="1">
        <v>127059</v>
      </c>
      <c r="H34" s="1">
        <v>16744</v>
      </c>
      <c r="I34" s="1">
        <v>48443</v>
      </c>
      <c r="J34" s="2">
        <v>791</v>
      </c>
      <c r="K34" s="1">
        <v>1723786</v>
      </c>
      <c r="L34" s="1">
        <v>571205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30</v>
      </c>
      <c r="C35" s="1">
        <v>143879</v>
      </c>
      <c r="D35" s="2"/>
      <c r="E35" s="1">
        <v>3676</v>
      </c>
      <c r="F35" s="2"/>
      <c r="G35" s="1">
        <v>121637</v>
      </c>
      <c r="H35" s="1">
        <v>18566</v>
      </c>
      <c r="I35" s="1">
        <v>48344</v>
      </c>
      <c r="J35" s="1">
        <v>1235</v>
      </c>
      <c r="K35" s="1">
        <v>1287816</v>
      </c>
      <c r="L35" s="1">
        <v>432712</v>
      </c>
      <c r="M35" s="1">
        <v>2976149</v>
      </c>
      <c r="N35" s="5"/>
      <c r="O35" s="6"/>
    </row>
    <row r="36" spans="1:15" ht="15" thickBot="1" x14ac:dyDescent="0.4">
      <c r="A36" s="41">
        <v>32</v>
      </c>
      <c r="B36" s="39" t="s">
        <v>45</v>
      </c>
      <c r="C36" s="1">
        <v>143733</v>
      </c>
      <c r="D36" s="2"/>
      <c r="E36" s="1">
        <v>1456</v>
      </c>
      <c r="F36" s="2"/>
      <c r="G36" s="1">
        <v>83445</v>
      </c>
      <c r="H36" s="1">
        <v>58832</v>
      </c>
      <c r="I36" s="1">
        <v>49337</v>
      </c>
      <c r="J36" s="2">
        <v>500</v>
      </c>
      <c r="K36" s="1">
        <v>784288</v>
      </c>
      <c r="L36" s="1">
        <v>269208</v>
      </c>
      <c r="M36" s="1">
        <v>2913314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136227</v>
      </c>
      <c r="D37" s="2"/>
      <c r="E37" s="1">
        <v>2023</v>
      </c>
      <c r="F37" s="2"/>
      <c r="G37" s="1">
        <v>80388</v>
      </c>
      <c r="H37" s="1">
        <v>53816</v>
      </c>
      <c r="I37" s="1">
        <v>44227</v>
      </c>
      <c r="J37" s="2">
        <v>657</v>
      </c>
      <c r="K37" s="1">
        <v>1536076</v>
      </c>
      <c r="L37" s="1">
        <v>498701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114061</v>
      </c>
      <c r="D38" s="2"/>
      <c r="E38" s="2">
        <v>909</v>
      </c>
      <c r="F38" s="2"/>
      <c r="G38" s="1">
        <v>58057</v>
      </c>
      <c r="H38" s="1">
        <v>55095</v>
      </c>
      <c r="I38" s="1">
        <v>58964</v>
      </c>
      <c r="J38" s="2">
        <v>470</v>
      </c>
      <c r="K38" s="1">
        <v>707108</v>
      </c>
      <c r="L38" s="1">
        <v>365542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106740</v>
      </c>
      <c r="D39" s="2"/>
      <c r="E39" s="1">
        <v>4871</v>
      </c>
      <c r="F39" s="2"/>
      <c r="G39" s="1">
        <v>46964</v>
      </c>
      <c r="H39" s="1">
        <v>54905</v>
      </c>
      <c r="I39" s="1">
        <v>29939</v>
      </c>
      <c r="J39" s="1">
        <v>1366</v>
      </c>
      <c r="K39" s="1">
        <v>3031062</v>
      </c>
      <c r="L39" s="1">
        <v>850159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93090</v>
      </c>
      <c r="D40" s="2"/>
      <c r="E40" s="2">
        <v>866</v>
      </c>
      <c r="F40" s="2"/>
      <c r="G40" s="1">
        <v>38397</v>
      </c>
      <c r="H40" s="1">
        <v>53827</v>
      </c>
      <c r="I40" s="1">
        <v>52091</v>
      </c>
      <c r="J40" s="2">
        <v>485</v>
      </c>
      <c r="K40" s="1">
        <v>686385</v>
      </c>
      <c r="L40" s="1">
        <v>384085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84148</v>
      </c>
      <c r="D41" s="2"/>
      <c r="E41" s="1">
        <v>1400</v>
      </c>
      <c r="F41" s="2"/>
      <c r="G41" s="1">
        <v>29183</v>
      </c>
      <c r="H41" s="1">
        <v>53565</v>
      </c>
      <c r="I41" s="1">
        <v>40131</v>
      </c>
      <c r="J41" s="2">
        <v>668</v>
      </c>
      <c r="K41" s="1">
        <v>1464452</v>
      </c>
      <c r="L41" s="1">
        <v>698413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73848</v>
      </c>
      <c r="D42" s="2"/>
      <c r="E42" s="2">
        <v>819</v>
      </c>
      <c r="F42" s="2"/>
      <c r="G42" s="1">
        <v>55679</v>
      </c>
      <c r="H42" s="1">
        <v>17350</v>
      </c>
      <c r="I42" s="1">
        <v>83476</v>
      </c>
      <c r="J42" s="2">
        <v>926</v>
      </c>
      <c r="K42" s="1">
        <v>313297</v>
      </c>
      <c r="L42" s="1">
        <v>354144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73397</v>
      </c>
      <c r="D43" s="2"/>
      <c r="E43" s="2">
        <v>846</v>
      </c>
      <c r="F43" s="2"/>
      <c r="G43" s="1">
        <v>62697</v>
      </c>
      <c r="H43" s="1">
        <v>9854</v>
      </c>
      <c r="I43" s="1">
        <v>96314</v>
      </c>
      <c r="J43" s="1">
        <v>1110</v>
      </c>
      <c r="K43" s="1">
        <v>339483</v>
      </c>
      <c r="L43" s="1">
        <v>445480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66333</v>
      </c>
      <c r="D44" s="2"/>
      <c r="E44" s="2">
        <v>826</v>
      </c>
      <c r="F44" s="2"/>
      <c r="G44" s="2" t="s">
        <v>104</v>
      </c>
      <c r="H44" s="2" t="s">
        <v>104</v>
      </c>
      <c r="I44" s="1">
        <v>15727</v>
      </c>
      <c r="J44" s="2">
        <v>196</v>
      </c>
      <c r="K44" s="1">
        <v>1013121</v>
      </c>
      <c r="L44" s="1">
        <v>240205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56381</v>
      </c>
      <c r="D45" s="2"/>
      <c r="E45" s="2">
        <v>614</v>
      </c>
      <c r="F45" s="2"/>
      <c r="G45" s="1">
        <v>39450</v>
      </c>
      <c r="H45" s="1">
        <v>16317</v>
      </c>
      <c r="I45" s="1">
        <v>52753</v>
      </c>
      <c r="J45" s="2">
        <v>574</v>
      </c>
      <c r="K45" s="1">
        <v>617974</v>
      </c>
      <c r="L45" s="1">
        <v>578206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50573</v>
      </c>
      <c r="D46" s="2"/>
      <c r="E46" s="1">
        <v>1309</v>
      </c>
      <c r="F46" s="2"/>
      <c r="G46" s="1">
        <v>3436</v>
      </c>
      <c r="H46" s="1">
        <v>45828</v>
      </c>
      <c r="I46" s="1">
        <v>47739</v>
      </c>
      <c r="J46" s="1">
        <v>1236</v>
      </c>
      <c r="K46" s="1">
        <v>1468082</v>
      </c>
      <c r="L46" s="1">
        <v>1385818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41114</v>
      </c>
      <c r="D47" s="2"/>
      <c r="E47" s="2">
        <v>667</v>
      </c>
      <c r="F47" s="2"/>
      <c r="G47" s="1">
        <v>26769</v>
      </c>
      <c r="H47" s="1">
        <v>13678</v>
      </c>
      <c r="I47" s="1">
        <v>22941</v>
      </c>
      <c r="J47" s="2">
        <v>372</v>
      </c>
      <c r="K47" s="1">
        <v>1033510</v>
      </c>
      <c r="L47" s="1">
        <v>576688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32211</v>
      </c>
      <c r="D48" s="2"/>
      <c r="E48" s="2">
        <v>752</v>
      </c>
      <c r="F48" s="2"/>
      <c r="G48" s="1">
        <v>16073</v>
      </c>
      <c r="H48" s="1">
        <v>15386</v>
      </c>
      <c r="I48" s="1">
        <v>33079</v>
      </c>
      <c r="J48" s="2">
        <v>772</v>
      </c>
      <c r="K48" s="1">
        <v>401522</v>
      </c>
      <c r="L48" s="1">
        <v>412340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55</v>
      </c>
      <c r="C49" s="1">
        <v>29431</v>
      </c>
      <c r="D49" s="2"/>
      <c r="E49" s="2">
        <v>202</v>
      </c>
      <c r="F49" s="2"/>
      <c r="G49" s="1">
        <v>17452</v>
      </c>
      <c r="H49" s="1">
        <v>11777</v>
      </c>
      <c r="I49" s="1">
        <v>50852</v>
      </c>
      <c r="J49" s="2">
        <v>349</v>
      </c>
      <c r="K49" s="1">
        <v>361668</v>
      </c>
      <c r="L49" s="1">
        <v>624903</v>
      </c>
      <c r="M49" s="1">
        <v>578759</v>
      </c>
      <c r="N49" s="5"/>
      <c r="O49" s="6"/>
    </row>
    <row r="50" spans="1:15" ht="15" thickBot="1" x14ac:dyDescent="0.4">
      <c r="A50" s="41">
        <v>46</v>
      </c>
      <c r="B50" s="39" t="s">
        <v>52</v>
      </c>
      <c r="C50" s="1">
        <v>27085</v>
      </c>
      <c r="D50" s="2"/>
      <c r="E50" s="2">
        <v>102</v>
      </c>
      <c r="F50" s="2"/>
      <c r="G50" s="1">
        <v>7165</v>
      </c>
      <c r="H50" s="1">
        <v>19818</v>
      </c>
      <c r="I50" s="1">
        <v>37024</v>
      </c>
      <c r="J50" s="2">
        <v>139</v>
      </c>
      <c r="K50" s="1">
        <v>933016</v>
      </c>
      <c r="L50" s="1">
        <v>1275405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63</v>
      </c>
      <c r="C51" s="1">
        <v>20290</v>
      </c>
      <c r="D51" s="2"/>
      <c r="E51" s="2">
        <v>672</v>
      </c>
      <c r="F51" s="2"/>
      <c r="G51" s="1">
        <v>14935</v>
      </c>
      <c r="H51" s="1">
        <v>4683</v>
      </c>
      <c r="I51" s="1">
        <v>28750</v>
      </c>
      <c r="J51" s="2">
        <v>952</v>
      </c>
      <c r="K51" s="1">
        <v>639461</v>
      </c>
      <c r="L51" s="1">
        <v>906074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42</v>
      </c>
      <c r="C52" s="1">
        <v>18042</v>
      </c>
      <c r="D52" s="2"/>
      <c r="E52" s="2">
        <v>512</v>
      </c>
      <c r="F52" s="2"/>
      <c r="G52" s="1">
        <v>13226</v>
      </c>
      <c r="H52" s="1">
        <v>4304</v>
      </c>
      <c r="I52" s="1">
        <v>13269</v>
      </c>
      <c r="J52" s="2">
        <v>377</v>
      </c>
      <c r="K52" s="1">
        <v>770791</v>
      </c>
      <c r="L52" s="1">
        <v>566879</v>
      </c>
      <c r="M52" s="1">
        <v>1359711</v>
      </c>
      <c r="N52" s="5"/>
      <c r="O52" s="6"/>
    </row>
    <row r="53" spans="1:15" ht="15" thickBot="1" x14ac:dyDescent="0.4">
      <c r="A53" s="41">
        <v>49</v>
      </c>
      <c r="B53" s="39" t="s">
        <v>47</v>
      </c>
      <c r="C53" s="1">
        <v>17333</v>
      </c>
      <c r="D53" s="2"/>
      <c r="E53" s="2">
        <v>233</v>
      </c>
      <c r="F53" s="2"/>
      <c r="G53" s="1">
        <v>12684</v>
      </c>
      <c r="H53" s="1">
        <v>4416</v>
      </c>
      <c r="I53" s="1">
        <v>12242</v>
      </c>
      <c r="J53" s="2">
        <v>165</v>
      </c>
      <c r="K53" s="1">
        <v>636113</v>
      </c>
      <c r="L53" s="1">
        <v>449273</v>
      </c>
      <c r="M53" s="1">
        <v>1415872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10544</v>
      </c>
      <c r="D54" s="2"/>
      <c r="E54" s="2">
        <v>177</v>
      </c>
      <c r="F54" s="2"/>
      <c r="G54" s="1">
        <v>7986</v>
      </c>
      <c r="H54" s="1">
        <v>2381</v>
      </c>
      <c r="I54" s="1">
        <v>7844</v>
      </c>
      <c r="J54" s="2">
        <v>132</v>
      </c>
      <c r="K54" s="1">
        <v>838605</v>
      </c>
      <c r="L54" s="1">
        <v>623864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3714</v>
      </c>
      <c r="D55" s="2"/>
      <c r="E55" s="2">
        <v>63</v>
      </c>
      <c r="F55" s="2"/>
      <c r="G55" s="1">
        <v>2300</v>
      </c>
      <c r="H55" s="1">
        <v>1351</v>
      </c>
      <c r="I55" s="1">
        <v>5952</v>
      </c>
      <c r="J55" s="2">
        <v>101</v>
      </c>
      <c r="K55" s="1">
        <v>215433</v>
      </c>
      <c r="L55" s="1">
        <v>345251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87782</v>
      </c>
      <c r="D56" s="57">
        <v>452</v>
      </c>
      <c r="E56" s="1">
        <v>1038</v>
      </c>
      <c r="F56" s="54">
        <v>6</v>
      </c>
      <c r="G56" s="1">
        <v>39214</v>
      </c>
      <c r="H56" s="1">
        <v>47530</v>
      </c>
      <c r="I56" s="1">
        <v>25918</v>
      </c>
      <c r="J56" s="2">
        <v>306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6655</v>
      </c>
      <c r="D57" s="57">
        <v>53</v>
      </c>
      <c r="E57" s="2">
        <v>107</v>
      </c>
      <c r="F57" s="54">
        <v>1</v>
      </c>
      <c r="G57" s="1">
        <v>4952</v>
      </c>
      <c r="H57" s="1">
        <v>1596</v>
      </c>
      <c r="I57" s="2"/>
      <c r="J57" s="2"/>
      <c r="K57" s="1">
        <v>82065</v>
      </c>
      <c r="L57" s="2"/>
      <c r="M57" s="2"/>
      <c r="N57" s="5"/>
      <c r="O57" s="5"/>
    </row>
    <row r="58" spans="1:15" ht="21.5" thickBot="1" x14ac:dyDescent="0.4">
      <c r="A58" s="59">
        <v>54</v>
      </c>
      <c r="B58" s="60" t="s">
        <v>66</v>
      </c>
      <c r="C58" s="61">
        <v>1507</v>
      </c>
      <c r="D58" s="62"/>
      <c r="E58" s="62">
        <v>23</v>
      </c>
      <c r="F58" s="62"/>
      <c r="G58" s="61">
        <v>1427</v>
      </c>
      <c r="H58" s="62">
        <v>57</v>
      </c>
      <c r="I58" s="62"/>
      <c r="J58" s="62"/>
      <c r="K58" s="61">
        <v>27823</v>
      </c>
      <c r="L58" s="62"/>
      <c r="M58" s="62"/>
      <c r="N58" s="63"/>
      <c r="O58" s="32"/>
    </row>
  </sheetData>
  <mergeCells count="2">
    <mergeCell ref="P1:R1"/>
    <mergeCell ref="U1:Y1"/>
  </mergeCells>
  <hyperlinks>
    <hyperlink ref="B5" r:id="rId1" display="https://www.worldometers.info/coronavirus/usa/texas/" xr:uid="{22818F21-C1A2-437E-B8CB-54F8F7701EB1}"/>
    <hyperlink ref="B6" r:id="rId2" display="https://www.worldometers.info/coronavirus/usa/california/" xr:uid="{FE840047-DD62-4332-906F-394F5644CC93}"/>
    <hyperlink ref="B7" r:id="rId3" display="https://www.worldometers.info/coronavirus/usa/florida/" xr:uid="{863D5121-AA8C-44E4-95EC-E47D26F3E90A}"/>
    <hyperlink ref="B8" r:id="rId4" display="https://www.worldometers.info/coronavirus/usa/illinois/" xr:uid="{D99E0687-66A6-4F13-9DE8-7AA60883F3E5}"/>
    <hyperlink ref="B9" r:id="rId5" display="https://www.worldometers.info/coronavirus/usa/new-york/" xr:uid="{C7414126-08AB-4080-BBB6-3C17F516DFCB}"/>
    <hyperlink ref="B10" r:id="rId6" display="https://www.worldometers.info/coronavirus/usa/georgia/" xr:uid="{33D793BB-DE3B-4F25-8872-FFDD7F11A49E}"/>
    <hyperlink ref="B11" r:id="rId7" display="https://www.worldometers.info/coronavirus/usa/ohio/" xr:uid="{B9B49BA6-E616-41A3-B061-38D00AAE8F60}"/>
    <hyperlink ref="B12" r:id="rId8" display="https://www.worldometers.info/coronavirus/usa/wisconsin/" xr:uid="{D78380C1-FD58-4823-8F3B-53E42461A080}"/>
    <hyperlink ref="B13" r:id="rId9" display="https://www.worldometers.info/coronavirus/usa/tennessee/" xr:uid="{AC3007F1-162A-47EA-85F4-9A5273E84E49}"/>
    <hyperlink ref="B14" r:id="rId10" display="https://www.worldometers.info/coronavirus/usa/michigan/" xr:uid="{3E2AB51E-3E59-484A-9B14-9D9657F36714}"/>
    <hyperlink ref="B15" r:id="rId11" display="https://www.worldometers.info/coronavirus/usa/north-carolina/" xr:uid="{3843E616-26DC-42CF-AC7A-865C2F298003}"/>
    <hyperlink ref="B16" r:id="rId12" display="https://www.worldometers.info/coronavirus/usa/pennsylvania/" xr:uid="{122F7F1D-E0F3-44FE-A6D1-B61E4A7EEDFD}"/>
    <hyperlink ref="B17" r:id="rId13" display="https://www.worldometers.info/coronavirus/usa/new-jersey/" xr:uid="{6246F9CB-57DD-4442-92B6-F5C02676FB2E}"/>
    <hyperlink ref="B18" r:id="rId14" display="https://www.worldometers.info/coronavirus/usa/arizona/" xr:uid="{78F53807-F681-49C2-B188-7B0D23D733DD}"/>
    <hyperlink ref="B19" r:id="rId15" display="https://www.worldometers.info/coronavirus/usa/indiana/" xr:uid="{F8220059-466B-4B5F-8D7C-3DD1A9EE11CF}"/>
    <hyperlink ref="B20" r:id="rId16" display="https://www.worldometers.info/coronavirus/usa/missouri/" xr:uid="{EF401032-92A4-40E7-B310-F94CC1B0A560}"/>
    <hyperlink ref="B21" r:id="rId17" display="https://www.worldometers.info/coronavirus/usa/minnesota/" xr:uid="{3B621F36-B970-41D9-8ACF-D04466547D0F}"/>
    <hyperlink ref="B22" r:id="rId18" display="https://www.worldometers.info/coronavirus/usa/alabama/" xr:uid="{94302D5F-6476-4680-B59B-C807FA12658B}"/>
    <hyperlink ref="B23" r:id="rId19" display="https://www.worldometers.info/coronavirus/usa/louisiana/" xr:uid="{9A5F0168-EC68-4DDE-BC80-F5A92AEB2C75}"/>
    <hyperlink ref="B24" r:id="rId20" display="https://www.worldometers.info/coronavirus/usa/virginia/" xr:uid="{351A0F54-A9EF-4A8B-AA4B-DD454759CA8D}"/>
    <hyperlink ref="B25" r:id="rId21" display="https://www.worldometers.info/coronavirus/usa/iowa/" xr:uid="{8B9DEDAE-6EA3-4F13-B9DF-9EF22EABDD7B}"/>
    <hyperlink ref="B26" r:id="rId22" display="https://www.worldometers.info/coronavirus/usa/massachusetts/" xr:uid="{B1166A02-9114-4FF4-A9D9-CAD2326FA5A4}"/>
    <hyperlink ref="B27" r:id="rId23" display="https://www.worldometers.info/coronavirus/usa/south-carolina/" xr:uid="{A51515A0-44D1-44B5-B440-A7919B9A86F7}"/>
    <hyperlink ref="B28" r:id="rId24" display="https://www.worldometers.info/coronavirus/usa/colorado/" xr:uid="{6EF0AA11-B456-4576-A4C5-50DFDD46CB57}"/>
    <hyperlink ref="B29" r:id="rId25" display="https://www.worldometers.info/coronavirus/usa/maryland/" xr:uid="{F0E2D81F-BD07-4AF1-83BF-7B1DE3F8804E}"/>
    <hyperlink ref="B30" r:id="rId26" display="https://www.worldometers.info/coronavirus/usa/utah/" xr:uid="{A39E9F70-0365-44B0-A8E9-B61C2F1DD4D7}"/>
    <hyperlink ref="B31" r:id="rId27" display="https://www.worldometers.info/coronavirus/usa/oklahoma/" xr:uid="{93A94FB7-144A-4946-B240-6E16978C55B1}"/>
    <hyperlink ref="B32" r:id="rId28" display="https://www.worldometers.info/coronavirus/usa/kentucky/" xr:uid="{0587E59F-C43F-48FC-857C-7F8CE884495D}"/>
    <hyperlink ref="B33" r:id="rId29" display="https://www.worldometers.info/coronavirus/usa/washington/" xr:uid="{0EA17B70-4026-4408-8C63-4C42AC52C494}"/>
    <hyperlink ref="B34" r:id="rId30" display="https://www.worldometers.info/coronavirus/usa/arkansas/" xr:uid="{304E831A-9987-4F66-A1E4-3ABA321CC2AF}"/>
    <hyperlink ref="B35" r:id="rId31" display="https://www.worldometers.info/coronavirus/usa/mississippi/" xr:uid="{4A3356A5-4258-481C-9AE0-76AE0F2D1670}"/>
    <hyperlink ref="B36" r:id="rId32" display="https://www.worldometers.info/coronavirus/usa/kansas/" xr:uid="{7E1F0CA9-495D-42C0-917A-431AA570A493}"/>
    <hyperlink ref="B37" r:id="rId33" display="https://www.worldometers.info/coronavirus/usa/nevada/" xr:uid="{A9A59401-A4FB-4EE2-A65B-DA67DA9EBF0E}"/>
    <hyperlink ref="B38" r:id="rId34" display="https://www.worldometers.info/coronavirus/usa/nebraska/" xr:uid="{96529DC0-4C06-4131-8D18-561DF91729EE}"/>
    <hyperlink ref="B39" r:id="rId35" display="https://www.worldometers.info/coronavirus/usa/connecticut/" xr:uid="{83A41949-2988-4C8E-A66E-4172DD4C0911}"/>
    <hyperlink ref="B40" r:id="rId36" display="https://www.worldometers.info/coronavirus/usa/idaho/" xr:uid="{617FB2FD-929B-4483-BD8E-3A30E4D975F1}"/>
    <hyperlink ref="B41" r:id="rId37" display="https://www.worldometers.info/coronavirus/usa/new-mexico/" xr:uid="{AA0E5CA7-7730-467E-8F9F-2203576B3537}"/>
    <hyperlink ref="B42" r:id="rId38" display="https://www.worldometers.info/coronavirus/usa/south-dakota/" xr:uid="{E4CF2385-2A29-41D3-85AC-43A5C2F1D673}"/>
    <hyperlink ref="B43" r:id="rId39" display="https://www.worldometers.info/coronavirus/usa/north-dakota/" xr:uid="{9F89BD77-33B8-47DF-8822-F3D24E071522}"/>
    <hyperlink ref="B44" r:id="rId40" display="https://www.worldometers.info/coronavirus/usa/oregon/" xr:uid="{E038B75C-529A-46FD-8DEA-306503997F48}"/>
    <hyperlink ref="B45" r:id="rId41" display="https://www.worldometers.info/coronavirus/usa/montana/" xr:uid="{22FDDA48-644E-4C63-8DA5-9DCC2B8EE933}"/>
    <hyperlink ref="B46" r:id="rId42" display="https://www.worldometers.info/coronavirus/usa/rhode-island/" xr:uid="{B3AB3D17-E859-420E-9018-C338917144C2}"/>
    <hyperlink ref="B47" r:id="rId43" display="https://www.worldometers.info/coronavirus/usa/west-virginia/" xr:uid="{151B7222-A32F-47B6-8016-CC3F972BE42E}"/>
    <hyperlink ref="B48" r:id="rId44" display="https://www.worldometers.info/coronavirus/usa/delaware/" xr:uid="{6948B635-A07B-4B09-810A-F25A7BDC71C6}"/>
    <hyperlink ref="B49" r:id="rId45" display="https://www.worldometers.info/coronavirus/usa/wyoming/" xr:uid="{7E71C612-B2BB-4122-B526-B732A489A491}"/>
    <hyperlink ref="B50" r:id="rId46" display="https://www.worldometers.info/coronavirus/usa/alaska/" xr:uid="{24A7E520-A413-4328-873A-31B7AA7E33D7}"/>
    <hyperlink ref="B51" r:id="rId47" display="https://www.worldometers.info/coronavirus/usa/district-of-columbia/" xr:uid="{1C7DA577-3F8E-4934-9CBA-BFC394F14FDC}"/>
    <hyperlink ref="B52" r:id="rId48" display="https://www.worldometers.info/coronavirus/usa/new-hampshire/" xr:uid="{56E6EC74-21C3-4D65-9482-32481A639ED1}"/>
    <hyperlink ref="B53" r:id="rId49" display="https://www.worldometers.info/coronavirus/usa/hawaii/" xr:uid="{EF7EB93A-B483-4CDC-AAB5-ED148DA18C71}"/>
    <hyperlink ref="B54" r:id="rId50" display="https://www.worldometers.info/coronavirus/usa/maine/" xr:uid="{F67F2D01-F05A-4F46-97BE-34C0EB95D90B}"/>
    <hyperlink ref="B55" r:id="rId51" display="https://www.worldometers.info/coronavirus/usa/vermont/" xr:uid="{42E49E9F-C838-492E-BE0E-CBFA871DFE22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234080</v>
      </c>
      <c r="C2" s="2"/>
      <c r="D2" s="1">
        <v>3459</v>
      </c>
      <c r="E2" s="2"/>
      <c r="F2" s="1">
        <v>90702</v>
      </c>
      <c r="G2" s="1">
        <v>139919</v>
      </c>
      <c r="H2" s="1">
        <v>47740</v>
      </c>
      <c r="I2" s="2">
        <v>705</v>
      </c>
      <c r="J2" s="1">
        <v>1603664</v>
      </c>
      <c r="K2" s="1">
        <v>327066</v>
      </c>
      <c r="L2" s="1">
        <v>4903185</v>
      </c>
      <c r="M2" s="42"/>
      <c r="N2" s="35">
        <f>IFERROR(B2/J2,0)</f>
        <v>0.14596573845892905</v>
      </c>
      <c r="O2" s="36">
        <f>IFERROR(I2/H2,0)</f>
        <v>1.4767490573942187E-2</v>
      </c>
      <c r="P2" s="34">
        <f>D2*250</f>
        <v>864750</v>
      </c>
      <c r="Q2" s="37">
        <f>ABS(P2-B2)/B2</f>
        <v>2.6942498291182502</v>
      </c>
    </row>
    <row r="3" spans="1:17" ht="15" thickBot="1" x14ac:dyDescent="0.35">
      <c r="A3" s="39" t="s">
        <v>52</v>
      </c>
      <c r="B3" s="1">
        <v>27085</v>
      </c>
      <c r="C3" s="2"/>
      <c r="D3" s="2">
        <v>102</v>
      </c>
      <c r="E3" s="2"/>
      <c r="F3" s="1">
        <v>7165</v>
      </c>
      <c r="G3" s="1">
        <v>19818</v>
      </c>
      <c r="H3" s="1">
        <v>37024</v>
      </c>
      <c r="I3" s="2">
        <v>139</v>
      </c>
      <c r="J3" s="1">
        <v>933016</v>
      </c>
      <c r="K3" s="1">
        <v>1275405</v>
      </c>
      <c r="L3" s="1">
        <v>731545</v>
      </c>
      <c r="M3" s="42"/>
      <c r="N3" s="35">
        <f>IFERROR(B3/J3,0)</f>
        <v>2.9029512891525975E-2</v>
      </c>
      <c r="O3" s="36">
        <f>IFERROR(I3/H3,0)</f>
        <v>3.7543215211754536E-3</v>
      </c>
      <c r="P3" s="34">
        <f>D3*250</f>
        <v>25500</v>
      </c>
      <c r="Q3" s="37">
        <f>ABS(P3-B3)/B3</f>
        <v>5.8519475724570794E-2</v>
      </c>
    </row>
    <row r="4" spans="1:17" ht="15" thickBot="1" x14ac:dyDescent="0.35">
      <c r="A4" s="39" t="s">
        <v>33</v>
      </c>
      <c r="B4" s="1">
        <v>302324</v>
      </c>
      <c r="C4" s="2"/>
      <c r="D4" s="1">
        <v>6464</v>
      </c>
      <c r="E4" s="2"/>
      <c r="F4" s="1">
        <v>48807</v>
      </c>
      <c r="G4" s="1">
        <v>247053</v>
      </c>
      <c r="H4" s="1">
        <v>41535</v>
      </c>
      <c r="I4" s="2">
        <v>888</v>
      </c>
      <c r="J4" s="1">
        <v>2482346</v>
      </c>
      <c r="K4" s="1">
        <v>341042</v>
      </c>
      <c r="L4" s="1">
        <v>7278717</v>
      </c>
      <c r="M4" s="42"/>
      <c r="N4" s="35">
        <f>IFERROR(B4/J4,0)</f>
        <v>0.12178962964872746</v>
      </c>
      <c r="O4" s="36">
        <f>IFERROR(I4/H4,0)</f>
        <v>2.1379559407728423E-2</v>
      </c>
      <c r="P4" s="34">
        <f>D4*250</f>
        <v>1616000</v>
      </c>
      <c r="Q4" s="37">
        <f>ABS(P4-B4)/B4</f>
        <v>4.3452587290456597</v>
      </c>
    </row>
    <row r="5" spans="1:17" ht="12.5" customHeight="1" thickBot="1" x14ac:dyDescent="0.35">
      <c r="A5" s="39" t="s">
        <v>34</v>
      </c>
      <c r="B5" s="1">
        <v>146190</v>
      </c>
      <c r="C5" s="2"/>
      <c r="D5" s="1">
        <v>2387</v>
      </c>
      <c r="E5" s="2"/>
      <c r="F5" s="1">
        <v>127059</v>
      </c>
      <c r="G5" s="1">
        <v>16744</v>
      </c>
      <c r="H5" s="1">
        <v>48443</v>
      </c>
      <c r="I5" s="2">
        <v>791</v>
      </c>
      <c r="J5" s="1">
        <v>1723786</v>
      </c>
      <c r="K5" s="1">
        <v>571205</v>
      </c>
      <c r="L5" s="1">
        <v>3017804</v>
      </c>
      <c r="M5" s="42"/>
      <c r="N5" s="35">
        <f>IFERROR(B5/J5,0)</f>
        <v>8.4807510909126776E-2</v>
      </c>
      <c r="O5" s="36">
        <f>IFERROR(I5/H5,0)</f>
        <v>1.632846850938216E-2</v>
      </c>
      <c r="P5" s="34">
        <f>D5*250</f>
        <v>596750</v>
      </c>
      <c r="Q5" s="37">
        <f>ABS(P5-B5)/B5</f>
        <v>3.0820165537998494</v>
      </c>
    </row>
    <row r="6" spans="1:17" ht="15" thickBot="1" x14ac:dyDescent="0.35">
      <c r="A6" s="39" t="s">
        <v>10</v>
      </c>
      <c r="B6" s="1">
        <v>1133949</v>
      </c>
      <c r="C6" s="2"/>
      <c r="D6" s="1">
        <v>18770</v>
      </c>
      <c r="E6" s="2"/>
      <c r="F6" s="1">
        <v>544238</v>
      </c>
      <c r="G6" s="1">
        <v>570941</v>
      </c>
      <c r="H6" s="1">
        <v>28699</v>
      </c>
      <c r="I6" s="2">
        <v>475</v>
      </c>
      <c r="J6" s="1">
        <v>22457544</v>
      </c>
      <c r="K6" s="1">
        <v>568370</v>
      </c>
      <c r="L6" s="1">
        <v>39512223</v>
      </c>
      <c r="M6" s="42"/>
      <c r="N6" s="35">
        <f>IFERROR(B6/J6,0)</f>
        <v>5.049301027752634E-2</v>
      </c>
      <c r="O6" s="36">
        <f>IFERROR(I6/H6,0)</f>
        <v>1.6551099341440469E-2</v>
      </c>
      <c r="P6" s="34">
        <f>D6*250</f>
        <v>4692500</v>
      </c>
      <c r="Q6" s="37">
        <f>ABS(P6-B6)/B6</f>
        <v>3.1381931638900866</v>
      </c>
    </row>
    <row r="7" spans="1:17" ht="15" thickBot="1" x14ac:dyDescent="0.35">
      <c r="A7" s="39" t="s">
        <v>18</v>
      </c>
      <c r="B7" s="1">
        <v>202289</v>
      </c>
      <c r="C7" s="2"/>
      <c r="D7" s="1">
        <v>2810</v>
      </c>
      <c r="E7" s="2"/>
      <c r="F7" s="1">
        <v>53823</v>
      </c>
      <c r="G7" s="1">
        <v>145656</v>
      </c>
      <c r="H7" s="1">
        <v>35127</v>
      </c>
      <c r="I7" s="2">
        <v>488</v>
      </c>
      <c r="J7" s="1">
        <v>1630871</v>
      </c>
      <c r="K7" s="1">
        <v>283199</v>
      </c>
      <c r="L7" s="1">
        <v>5758736</v>
      </c>
      <c r="M7" s="42"/>
      <c r="N7" s="35">
        <f>IFERROR(B7/J7,0)</f>
        <v>0.12403740087352096</v>
      </c>
      <c r="O7" s="36">
        <f>IFERROR(I7/H7,0)</f>
        <v>1.3892447405129958E-2</v>
      </c>
      <c r="P7" s="34">
        <f>D7*250</f>
        <v>702500</v>
      </c>
      <c r="Q7" s="37">
        <f>ABS(P7-B7)/B7</f>
        <v>2.4727543267305685</v>
      </c>
    </row>
    <row r="8" spans="1:17" ht="15" thickBot="1" x14ac:dyDescent="0.35">
      <c r="A8" s="39" t="s">
        <v>23</v>
      </c>
      <c r="B8" s="1">
        <v>106740</v>
      </c>
      <c r="C8" s="2"/>
      <c r="D8" s="1">
        <v>4871</v>
      </c>
      <c r="E8" s="2"/>
      <c r="F8" s="1">
        <v>46964</v>
      </c>
      <c r="G8" s="1">
        <v>54905</v>
      </c>
      <c r="H8" s="1">
        <v>29939</v>
      </c>
      <c r="I8" s="1">
        <v>1366</v>
      </c>
      <c r="J8" s="1">
        <v>3031062</v>
      </c>
      <c r="K8" s="1">
        <v>850159</v>
      </c>
      <c r="L8" s="1">
        <v>3565287</v>
      </c>
      <c r="M8" s="42"/>
      <c r="N8" s="35">
        <f>IFERROR(B8/J8,0)</f>
        <v>3.5215379955936238E-2</v>
      </c>
      <c r="O8" s="36">
        <f>IFERROR(I8/H8,0)</f>
        <v>4.5626106416379972E-2</v>
      </c>
      <c r="P8" s="34">
        <f>D8*250</f>
        <v>1217750</v>
      </c>
      <c r="Q8" s="37">
        <f>ABS(P8-B8)/B8</f>
        <v>10.408562863031666</v>
      </c>
    </row>
    <row r="9" spans="1:17" ht="15" thickBot="1" x14ac:dyDescent="0.35">
      <c r="A9" s="39" t="s">
        <v>43</v>
      </c>
      <c r="B9" s="1">
        <v>32211</v>
      </c>
      <c r="C9" s="2"/>
      <c r="D9" s="2">
        <v>752</v>
      </c>
      <c r="E9" s="2"/>
      <c r="F9" s="1">
        <v>16073</v>
      </c>
      <c r="G9" s="1">
        <v>15386</v>
      </c>
      <c r="H9" s="1">
        <v>33079</v>
      </c>
      <c r="I9" s="2">
        <v>772</v>
      </c>
      <c r="J9" s="1">
        <v>401522</v>
      </c>
      <c r="K9" s="1">
        <v>412340</v>
      </c>
      <c r="L9" s="1">
        <v>973764</v>
      </c>
      <c r="M9" s="42"/>
      <c r="N9" s="35">
        <f>IFERROR(B9/J9,0)</f>
        <v>8.0222254322303635E-2</v>
      </c>
      <c r="O9" s="36">
        <f>IFERROR(I9/H9,0)</f>
        <v>2.3338069470056531E-2</v>
      </c>
      <c r="P9" s="34">
        <f>D9*250</f>
        <v>188000</v>
      </c>
      <c r="Q9" s="37">
        <f>ABS(P9-B9)/B9</f>
        <v>4.8365154760796001</v>
      </c>
    </row>
    <row r="10" spans="1:17" ht="15" thickBot="1" x14ac:dyDescent="0.35">
      <c r="A10" s="39" t="s">
        <v>63</v>
      </c>
      <c r="B10" s="1">
        <v>20290</v>
      </c>
      <c r="C10" s="2"/>
      <c r="D10" s="2">
        <v>672</v>
      </c>
      <c r="E10" s="2"/>
      <c r="F10" s="1">
        <v>14935</v>
      </c>
      <c r="G10" s="1">
        <v>4683</v>
      </c>
      <c r="H10" s="1">
        <v>28750</v>
      </c>
      <c r="I10" s="2">
        <v>952</v>
      </c>
      <c r="J10" s="1">
        <v>639461</v>
      </c>
      <c r="K10" s="1">
        <v>906074</v>
      </c>
      <c r="L10" s="1">
        <v>705749</v>
      </c>
      <c r="M10" s="42"/>
      <c r="N10" s="35">
        <f>IFERROR(B10/J10,0)</f>
        <v>3.172984748092534E-2</v>
      </c>
      <c r="O10" s="36">
        <f>IFERROR(I10/H10,0)</f>
        <v>3.311304347826087E-2</v>
      </c>
      <c r="P10" s="34">
        <f>D10*250</f>
        <v>168000</v>
      </c>
      <c r="Q10" s="37">
        <f>ABS(P10-B10)/B10</f>
        <v>7.2799408575653031</v>
      </c>
    </row>
    <row r="11" spans="1:17" ht="15" thickBot="1" x14ac:dyDescent="0.35">
      <c r="A11" s="39" t="s">
        <v>13</v>
      </c>
      <c r="B11" s="1">
        <v>944745</v>
      </c>
      <c r="C11" s="2"/>
      <c r="D11" s="1">
        <v>18090</v>
      </c>
      <c r="E11" s="2"/>
      <c r="F11" s="1">
        <v>637831</v>
      </c>
      <c r="G11" s="1">
        <v>288824</v>
      </c>
      <c r="H11" s="1">
        <v>43987</v>
      </c>
      <c r="I11" s="2">
        <v>842</v>
      </c>
      <c r="J11" s="1">
        <v>11740720</v>
      </c>
      <c r="K11" s="1">
        <v>546646</v>
      </c>
      <c r="L11" s="1">
        <v>21477737</v>
      </c>
      <c r="M11" s="42"/>
      <c r="N11" s="35">
        <f>IFERROR(B11/J11,0)</f>
        <v>8.0467381898214077E-2</v>
      </c>
      <c r="O11" s="36">
        <f>IFERROR(I11/H11,0)</f>
        <v>1.9142019232955193E-2</v>
      </c>
      <c r="P11" s="34">
        <f>D11*250</f>
        <v>4522500</v>
      </c>
      <c r="Q11" s="37">
        <f>ABS(P11-B11)/B11</f>
        <v>3.7870060174967848</v>
      </c>
    </row>
    <row r="12" spans="1:17" ht="15" thickBot="1" x14ac:dyDescent="0.35">
      <c r="A12" s="39" t="s">
        <v>16</v>
      </c>
      <c r="B12" s="1">
        <v>451056</v>
      </c>
      <c r="C12" s="2"/>
      <c r="D12" s="1">
        <v>9215</v>
      </c>
      <c r="E12" s="2"/>
      <c r="F12" s="1">
        <v>283918</v>
      </c>
      <c r="G12" s="1">
        <v>157923</v>
      </c>
      <c r="H12" s="1">
        <v>42483</v>
      </c>
      <c r="I12" s="2">
        <v>868</v>
      </c>
      <c r="J12" s="1">
        <v>4496665</v>
      </c>
      <c r="K12" s="1">
        <v>423518</v>
      </c>
      <c r="L12" s="1">
        <v>10617423</v>
      </c>
      <c r="M12" s="42"/>
      <c r="N12" s="35">
        <f>IFERROR(B12/J12,0)</f>
        <v>0.1003090067861404</v>
      </c>
      <c r="O12" s="36">
        <f>IFERROR(I12/H12,0)</f>
        <v>2.0431702092601745E-2</v>
      </c>
      <c r="P12" s="34">
        <f>D12*250</f>
        <v>2303750</v>
      </c>
      <c r="Q12" s="37">
        <f>ABS(P12-B12)/B12</f>
        <v>4.1074589407967084</v>
      </c>
    </row>
    <row r="13" spans="1:17" ht="13.5" thickBot="1" x14ac:dyDescent="0.35">
      <c r="A13" s="40" t="s">
        <v>64</v>
      </c>
      <c r="B13" s="1">
        <v>6655</v>
      </c>
      <c r="C13" s="57">
        <v>53</v>
      </c>
      <c r="D13" s="2">
        <v>107</v>
      </c>
      <c r="E13" s="54">
        <v>1</v>
      </c>
      <c r="F13" s="1">
        <v>4952</v>
      </c>
      <c r="G13" s="1">
        <v>1596</v>
      </c>
      <c r="H13" s="2"/>
      <c r="I13" s="2"/>
      <c r="J13" s="1">
        <v>82065</v>
      </c>
      <c r="K13" s="2"/>
      <c r="L13" s="2"/>
      <c r="M13" s="43"/>
      <c r="N13" s="35">
        <f>IFERROR(B13/J13,0)</f>
        <v>8.1094254554316694E-2</v>
      </c>
      <c r="O13" s="36">
        <f>IFERROR(I13/H13,0)</f>
        <v>0</v>
      </c>
      <c r="P13" s="34">
        <f>D13*250</f>
        <v>26750</v>
      </c>
      <c r="Q13" s="37">
        <f>ABS(P13-B13)/B13</f>
        <v>3.0195341848234412</v>
      </c>
    </row>
    <row r="14" spans="1:17" ht="15" thickBot="1" x14ac:dyDescent="0.35">
      <c r="A14" s="39" t="s">
        <v>47</v>
      </c>
      <c r="B14" s="1">
        <v>17333</v>
      </c>
      <c r="C14" s="2"/>
      <c r="D14" s="2">
        <v>233</v>
      </c>
      <c r="E14" s="2"/>
      <c r="F14" s="1">
        <v>12684</v>
      </c>
      <c r="G14" s="1">
        <v>4416</v>
      </c>
      <c r="H14" s="1">
        <v>12242</v>
      </c>
      <c r="I14" s="2">
        <v>165</v>
      </c>
      <c r="J14" s="1">
        <v>636113</v>
      </c>
      <c r="K14" s="1">
        <v>449273</v>
      </c>
      <c r="L14" s="1">
        <v>1415872</v>
      </c>
      <c r="M14" s="42"/>
      <c r="N14" s="35">
        <f>IFERROR(B14/J14,0)</f>
        <v>2.7248303367483451E-2</v>
      </c>
      <c r="O14" s="36">
        <f>IFERROR(I14/H14,0)</f>
        <v>1.3478189838261722E-2</v>
      </c>
      <c r="P14" s="34">
        <f>D14*250</f>
        <v>58250</v>
      </c>
      <c r="Q14" s="37">
        <f>ABS(P14-B14)/B14</f>
        <v>2.3606415507990537</v>
      </c>
    </row>
    <row r="15" spans="1:17" ht="15" thickBot="1" x14ac:dyDescent="0.35">
      <c r="A15" s="39" t="s">
        <v>49</v>
      </c>
      <c r="B15" s="1">
        <v>93090</v>
      </c>
      <c r="C15" s="2"/>
      <c r="D15" s="2">
        <v>866</v>
      </c>
      <c r="E15" s="2"/>
      <c r="F15" s="1">
        <v>38397</v>
      </c>
      <c r="G15" s="1">
        <v>53827</v>
      </c>
      <c r="H15" s="1">
        <v>52091</v>
      </c>
      <c r="I15" s="2">
        <v>485</v>
      </c>
      <c r="J15" s="1">
        <v>686385</v>
      </c>
      <c r="K15" s="1">
        <v>384085</v>
      </c>
      <c r="L15" s="1">
        <v>1787065</v>
      </c>
      <c r="M15" s="42"/>
      <c r="N15" s="35">
        <f>IFERROR(B15/J15,0)</f>
        <v>0.13562359317292774</v>
      </c>
      <c r="O15" s="36">
        <f>IFERROR(I15/H15,0)</f>
        <v>9.310629475341229E-3</v>
      </c>
      <c r="P15" s="34">
        <f>D15*250</f>
        <v>216500</v>
      </c>
      <c r="Q15" s="37">
        <f>ABS(P15-B15)/B15</f>
        <v>1.3257063057256417</v>
      </c>
    </row>
    <row r="16" spans="1:17" ht="15" thickBot="1" x14ac:dyDescent="0.35">
      <c r="A16" s="39" t="s">
        <v>12</v>
      </c>
      <c r="B16" s="1">
        <v>664620</v>
      </c>
      <c r="C16" s="2"/>
      <c r="D16" s="1">
        <v>12112</v>
      </c>
      <c r="E16" s="2"/>
      <c r="F16" s="1">
        <v>344944</v>
      </c>
      <c r="G16" s="1">
        <v>307564</v>
      </c>
      <c r="H16" s="1">
        <v>52449</v>
      </c>
      <c r="I16" s="2">
        <v>956</v>
      </c>
      <c r="J16" s="1">
        <v>9892981</v>
      </c>
      <c r="K16" s="1">
        <v>780707</v>
      </c>
      <c r="L16" s="1">
        <v>12671821</v>
      </c>
      <c r="M16" s="42"/>
      <c r="N16" s="35">
        <f>IFERROR(B16/J16,0)</f>
        <v>6.7180963958184084E-2</v>
      </c>
      <c r="O16" s="36">
        <f>IFERROR(I16/H16,0)</f>
        <v>1.8227230261778107E-2</v>
      </c>
      <c r="P16" s="34">
        <f>D16*250</f>
        <v>3028000</v>
      </c>
      <c r="Q16" s="37">
        <f>ABS(P16-B16)/B16</f>
        <v>3.5559868797207428</v>
      </c>
    </row>
    <row r="17" spans="1:17" ht="15" thickBot="1" x14ac:dyDescent="0.35">
      <c r="A17" s="39" t="s">
        <v>27</v>
      </c>
      <c r="B17" s="1">
        <v>300913</v>
      </c>
      <c r="C17" s="2"/>
      <c r="D17" s="1">
        <v>5332</v>
      </c>
      <c r="E17" s="2"/>
      <c r="F17" s="1">
        <v>169211</v>
      </c>
      <c r="G17" s="1">
        <v>126370</v>
      </c>
      <c r="H17" s="1">
        <v>44697</v>
      </c>
      <c r="I17" s="2">
        <v>792</v>
      </c>
      <c r="J17" s="1">
        <v>3939645</v>
      </c>
      <c r="K17" s="1">
        <v>585193</v>
      </c>
      <c r="L17" s="1">
        <v>6732219</v>
      </c>
      <c r="M17" s="42"/>
      <c r="N17" s="35">
        <f>IFERROR(B17/J17,0)</f>
        <v>7.6380739889000154E-2</v>
      </c>
      <c r="O17" s="36">
        <f>IFERROR(I17/H17,0)</f>
        <v>1.7719310020806765E-2</v>
      </c>
      <c r="P17" s="34">
        <f>D17*250</f>
        <v>1333000</v>
      </c>
      <c r="Q17" s="37">
        <f>ABS(P17-B17)/B17</f>
        <v>3.4298518176349977</v>
      </c>
    </row>
    <row r="18" spans="1:17" ht="15" thickBot="1" x14ac:dyDescent="0.35">
      <c r="A18" s="39" t="s">
        <v>41</v>
      </c>
      <c r="B18" s="1">
        <v>215569</v>
      </c>
      <c r="C18" s="53">
        <v>2330</v>
      </c>
      <c r="D18" s="1">
        <v>2222</v>
      </c>
      <c r="E18" s="54">
        <v>14</v>
      </c>
      <c r="F18" s="1">
        <v>119686</v>
      </c>
      <c r="G18" s="1">
        <v>93661</v>
      </c>
      <c r="H18" s="1">
        <v>68325</v>
      </c>
      <c r="I18" s="2">
        <v>704</v>
      </c>
      <c r="J18" s="1">
        <v>1177279</v>
      </c>
      <c r="K18" s="1">
        <v>373139</v>
      </c>
      <c r="L18" s="1">
        <v>3155070</v>
      </c>
      <c r="M18" s="42"/>
      <c r="N18" s="35">
        <f>IFERROR(B18/J18,0)</f>
        <v>0.18310782745636336</v>
      </c>
      <c r="O18" s="36">
        <f>IFERROR(I18/H18,0)</f>
        <v>1.0303695572630809E-2</v>
      </c>
      <c r="P18" s="34">
        <f>D18*250</f>
        <v>555500</v>
      </c>
      <c r="Q18" s="37">
        <f>ABS(P18-B18)/B18</f>
        <v>1.5769011314242771</v>
      </c>
    </row>
    <row r="19" spans="1:17" ht="15" thickBot="1" x14ac:dyDescent="0.35">
      <c r="A19" s="39" t="s">
        <v>45</v>
      </c>
      <c r="B19" s="1">
        <v>143733</v>
      </c>
      <c r="C19" s="2"/>
      <c r="D19" s="1">
        <v>1456</v>
      </c>
      <c r="E19" s="2"/>
      <c r="F19" s="1">
        <v>83445</v>
      </c>
      <c r="G19" s="1">
        <v>58832</v>
      </c>
      <c r="H19" s="1">
        <v>49337</v>
      </c>
      <c r="I19" s="2">
        <v>500</v>
      </c>
      <c r="J19" s="1">
        <v>784288</v>
      </c>
      <c r="K19" s="1">
        <v>269208</v>
      </c>
      <c r="L19" s="1">
        <v>2913314</v>
      </c>
      <c r="M19" s="42"/>
      <c r="N19" s="35">
        <f>IFERROR(B19/J19,0)</f>
        <v>0.18326558611122445</v>
      </c>
      <c r="O19" s="36">
        <f>IFERROR(I19/H19,0)</f>
        <v>1.0134381904047671E-2</v>
      </c>
      <c r="P19" s="34">
        <f>D19*250</f>
        <v>364000</v>
      </c>
      <c r="Q19" s="37">
        <f>ABS(P19-B19)/B19</f>
        <v>1.5324734055505695</v>
      </c>
    </row>
    <row r="20" spans="1:17" ht="15" thickBot="1" x14ac:dyDescent="0.35">
      <c r="A20" s="39" t="s">
        <v>38</v>
      </c>
      <c r="B20" s="1">
        <v>160232</v>
      </c>
      <c r="C20" s="2"/>
      <c r="D20" s="1">
        <v>1792</v>
      </c>
      <c r="E20" s="2"/>
      <c r="F20" s="1">
        <v>26611</v>
      </c>
      <c r="G20" s="1">
        <v>131829</v>
      </c>
      <c r="H20" s="1">
        <v>35865</v>
      </c>
      <c r="I20" s="2">
        <v>401</v>
      </c>
      <c r="J20" s="1">
        <v>2639200</v>
      </c>
      <c r="K20" s="1">
        <v>590733</v>
      </c>
      <c r="L20" s="1">
        <v>4467673</v>
      </c>
      <c r="M20" s="42"/>
      <c r="N20" s="35">
        <f>IFERROR(B20/J20,0)</f>
        <v>6.0712337071839949E-2</v>
      </c>
      <c r="O20" s="36">
        <f>IFERROR(I20/H20,0)</f>
        <v>1.1180816952460617E-2</v>
      </c>
      <c r="P20" s="34">
        <f>D20*250</f>
        <v>448000</v>
      </c>
      <c r="Q20" s="37">
        <f>ABS(P20-B20)/B20</f>
        <v>1.7959458784762095</v>
      </c>
    </row>
    <row r="21" spans="1:17" ht="15" thickBot="1" x14ac:dyDescent="0.35">
      <c r="A21" s="39" t="s">
        <v>14</v>
      </c>
      <c r="B21" s="1">
        <v>221160</v>
      </c>
      <c r="C21" s="2"/>
      <c r="D21" s="1">
        <v>6284</v>
      </c>
      <c r="E21" s="2"/>
      <c r="F21" s="1">
        <v>185960</v>
      </c>
      <c r="G21" s="1">
        <v>28916</v>
      </c>
      <c r="H21" s="1">
        <v>47574</v>
      </c>
      <c r="I21" s="1">
        <v>1352</v>
      </c>
      <c r="J21" s="1">
        <v>3341741</v>
      </c>
      <c r="K21" s="1">
        <v>718840</v>
      </c>
      <c r="L21" s="1">
        <v>4648794</v>
      </c>
      <c r="M21" s="43"/>
      <c r="N21" s="35">
        <f>IFERROR(B21/J21,0)</f>
        <v>6.6181071483397427E-2</v>
      </c>
      <c r="O21" s="36">
        <f>IFERROR(I21/H21,0)</f>
        <v>2.8418884264514232E-2</v>
      </c>
      <c r="P21" s="34">
        <f>D21*250</f>
        <v>1571000</v>
      </c>
      <c r="Q21" s="37">
        <f>ABS(P21-B21)/B21</f>
        <v>6.1034545125700852</v>
      </c>
    </row>
    <row r="22" spans="1:17" ht="15" thickBot="1" x14ac:dyDescent="0.35">
      <c r="A22" s="39" t="s">
        <v>39</v>
      </c>
      <c r="B22" s="1">
        <v>10544</v>
      </c>
      <c r="C22" s="2"/>
      <c r="D22" s="2">
        <v>177</v>
      </c>
      <c r="E22" s="2"/>
      <c r="F22" s="1">
        <v>7986</v>
      </c>
      <c r="G22" s="1">
        <v>2381</v>
      </c>
      <c r="H22" s="1">
        <v>7844</v>
      </c>
      <c r="I22" s="2">
        <v>132</v>
      </c>
      <c r="J22" s="1">
        <v>838605</v>
      </c>
      <c r="K22" s="1">
        <v>623864</v>
      </c>
      <c r="L22" s="1">
        <v>1344212</v>
      </c>
      <c r="M22" s="42"/>
      <c r="N22" s="35">
        <f>IFERROR(B22/J22,0)</f>
        <v>1.2573261547450826E-2</v>
      </c>
      <c r="O22" s="36">
        <f>IFERROR(I22/H22,0)</f>
        <v>1.6828148903620603E-2</v>
      </c>
      <c r="P22" s="34">
        <f>D22*250</f>
        <v>44250</v>
      </c>
      <c r="Q22" s="37">
        <f>ABS(P22-B22)/B22</f>
        <v>3.1966995447647952</v>
      </c>
    </row>
    <row r="23" spans="1:17" ht="15" thickBot="1" x14ac:dyDescent="0.35">
      <c r="A23" s="39" t="s">
        <v>26</v>
      </c>
      <c r="B23" s="1">
        <v>183797</v>
      </c>
      <c r="C23" s="2"/>
      <c r="D23" s="1">
        <v>4448</v>
      </c>
      <c r="E23" s="2"/>
      <c r="F23" s="1">
        <v>8511</v>
      </c>
      <c r="G23" s="1">
        <v>170838</v>
      </c>
      <c r="H23" s="1">
        <v>30401</v>
      </c>
      <c r="I23" s="2">
        <v>736</v>
      </c>
      <c r="J23" s="1">
        <v>4171674</v>
      </c>
      <c r="K23" s="1">
        <v>690026</v>
      </c>
      <c r="L23" s="1">
        <v>6045680</v>
      </c>
      <c r="M23" s="42"/>
      <c r="N23" s="35">
        <f>IFERROR(B23/J23,0)</f>
        <v>4.4058332458384815E-2</v>
      </c>
      <c r="O23" s="36">
        <f>IFERROR(I23/H23,0)</f>
        <v>2.4209729943093977E-2</v>
      </c>
      <c r="P23" s="34">
        <f>D23*250</f>
        <v>1112000</v>
      </c>
      <c r="Q23" s="37">
        <f>ABS(P23-B23)/B23</f>
        <v>5.050153158103778</v>
      </c>
    </row>
    <row r="24" spans="1:17" ht="15" thickBot="1" x14ac:dyDescent="0.35">
      <c r="A24" s="39" t="s">
        <v>17</v>
      </c>
      <c r="B24" s="1">
        <v>208623</v>
      </c>
      <c r="C24" s="2"/>
      <c r="D24" s="1">
        <v>10531</v>
      </c>
      <c r="E24" s="2"/>
      <c r="F24" s="1">
        <v>157890</v>
      </c>
      <c r="G24" s="1">
        <v>40202</v>
      </c>
      <c r="H24" s="1">
        <v>30268</v>
      </c>
      <c r="I24" s="1">
        <v>1528</v>
      </c>
      <c r="J24" s="1">
        <v>7920042</v>
      </c>
      <c r="K24" s="1">
        <v>1149081</v>
      </c>
      <c r="L24" s="1">
        <v>6892503</v>
      </c>
      <c r="M24" s="42"/>
      <c r="N24" s="35">
        <f>IFERROR(B24/J24,0)</f>
        <v>2.6341148190880806E-2</v>
      </c>
      <c r="O24" s="36">
        <f>IFERROR(I24/H24,0)</f>
        <v>5.0482357605391832E-2</v>
      </c>
      <c r="P24" s="34">
        <f>D24*250</f>
        <v>2632750</v>
      </c>
      <c r="Q24" s="37">
        <f>ABS(P24-B24)/B24</f>
        <v>11.619653633587859</v>
      </c>
    </row>
    <row r="25" spans="1:17" ht="15" thickBot="1" x14ac:dyDescent="0.35">
      <c r="A25" s="39" t="s">
        <v>11</v>
      </c>
      <c r="B25" s="1">
        <v>340964</v>
      </c>
      <c r="C25" s="2"/>
      <c r="D25" s="1">
        <v>8940</v>
      </c>
      <c r="E25" s="2"/>
      <c r="F25" s="1">
        <v>152267</v>
      </c>
      <c r="G25" s="1">
        <v>179757</v>
      </c>
      <c r="H25" s="1">
        <v>34141</v>
      </c>
      <c r="I25" s="2">
        <v>895</v>
      </c>
      <c r="J25" s="1">
        <v>6683861</v>
      </c>
      <c r="K25" s="1">
        <v>669266</v>
      </c>
      <c r="L25" s="1">
        <v>9986857</v>
      </c>
      <c r="M25" s="42"/>
      <c r="N25" s="35">
        <f>IFERROR(B25/J25,0)</f>
        <v>5.1013029744334901E-2</v>
      </c>
      <c r="O25" s="36">
        <f>IFERROR(I25/H25,0)</f>
        <v>2.621481503177997E-2</v>
      </c>
      <c r="P25" s="34">
        <f>D25*250</f>
        <v>2235000</v>
      </c>
      <c r="Q25" s="37">
        <f>ABS(P25-B25)/B25</f>
        <v>5.5549442169847847</v>
      </c>
    </row>
    <row r="26" spans="1:17" ht="15" thickBot="1" x14ac:dyDescent="0.35">
      <c r="A26" s="39" t="s">
        <v>32</v>
      </c>
      <c r="B26" s="1">
        <v>276500</v>
      </c>
      <c r="C26" s="2"/>
      <c r="D26" s="1">
        <v>3321</v>
      </c>
      <c r="E26" s="2"/>
      <c r="F26" s="1">
        <v>227311</v>
      </c>
      <c r="G26" s="1">
        <v>45868</v>
      </c>
      <c r="H26" s="1">
        <v>49028</v>
      </c>
      <c r="I26" s="2">
        <v>589</v>
      </c>
      <c r="J26" s="1">
        <v>3837304</v>
      </c>
      <c r="K26" s="1">
        <v>680417</v>
      </c>
      <c r="L26" s="1">
        <v>5639632</v>
      </c>
      <c r="M26" s="42"/>
      <c r="N26" s="35">
        <f>IFERROR(B26/J26,0)</f>
        <v>7.2055797507833627E-2</v>
      </c>
      <c r="O26" s="36">
        <f>IFERROR(I26/H26,0)</f>
        <v>1.2013543281390225E-2</v>
      </c>
      <c r="P26" s="34">
        <f>D26*250</f>
        <v>830250</v>
      </c>
      <c r="Q26" s="37">
        <f>ABS(P26-B26)/B26</f>
        <v>2.0027124773960217</v>
      </c>
    </row>
    <row r="27" spans="1:17" ht="15" thickBot="1" x14ac:dyDescent="0.35">
      <c r="A27" s="39" t="s">
        <v>30</v>
      </c>
      <c r="B27" s="1">
        <v>143879</v>
      </c>
      <c r="C27" s="2"/>
      <c r="D27" s="1">
        <v>3676</v>
      </c>
      <c r="E27" s="2"/>
      <c r="F27" s="1">
        <v>121637</v>
      </c>
      <c r="G27" s="1">
        <v>18566</v>
      </c>
      <c r="H27" s="1">
        <v>48344</v>
      </c>
      <c r="I27" s="1">
        <v>1235</v>
      </c>
      <c r="J27" s="1">
        <v>1287816</v>
      </c>
      <c r="K27" s="1">
        <v>432712</v>
      </c>
      <c r="L27" s="1">
        <v>2976149</v>
      </c>
      <c r="M27" s="42"/>
      <c r="N27" s="35">
        <f>IFERROR(B27/J27,0)</f>
        <v>0.11172325860216056</v>
      </c>
      <c r="O27" s="36">
        <f>IFERROR(I27/H27,0)</f>
        <v>2.5546086380936622E-2</v>
      </c>
      <c r="P27" s="34">
        <f>D27*250</f>
        <v>919000</v>
      </c>
      <c r="Q27" s="37">
        <f>ABS(P27-B27)/B27</f>
        <v>5.3873115604083983</v>
      </c>
    </row>
    <row r="28" spans="1:17" ht="15" thickBot="1" x14ac:dyDescent="0.35">
      <c r="A28" s="39" t="s">
        <v>35</v>
      </c>
      <c r="B28" s="1">
        <v>289085</v>
      </c>
      <c r="C28" s="2"/>
      <c r="D28" s="1">
        <v>3794</v>
      </c>
      <c r="E28" s="2"/>
      <c r="F28" s="1">
        <v>76033</v>
      </c>
      <c r="G28" s="1">
        <v>209258</v>
      </c>
      <c r="H28" s="1">
        <v>47102</v>
      </c>
      <c r="I28" s="2">
        <v>618</v>
      </c>
      <c r="J28" s="1">
        <v>3134989</v>
      </c>
      <c r="K28" s="1">
        <v>510798</v>
      </c>
      <c r="L28" s="1">
        <v>6137428</v>
      </c>
      <c r="M28" s="42"/>
      <c r="N28" s="35">
        <f>IFERROR(B28/J28,0)</f>
        <v>9.2212444764558976E-2</v>
      </c>
      <c r="O28" s="36">
        <f>IFERROR(I28/H28,0)</f>
        <v>1.3120461976136895E-2</v>
      </c>
      <c r="P28" s="34">
        <f>D28*250</f>
        <v>948500</v>
      </c>
      <c r="Q28" s="37">
        <f>ABS(P28-B28)/B28</f>
        <v>2.2810419080893163</v>
      </c>
    </row>
    <row r="29" spans="1:17" ht="15" thickBot="1" x14ac:dyDescent="0.35">
      <c r="A29" s="39" t="s">
        <v>51</v>
      </c>
      <c r="B29" s="1">
        <v>56381</v>
      </c>
      <c r="C29" s="2"/>
      <c r="D29" s="2">
        <v>614</v>
      </c>
      <c r="E29" s="2"/>
      <c r="F29" s="1">
        <v>39450</v>
      </c>
      <c r="G29" s="1">
        <v>16317</v>
      </c>
      <c r="H29" s="1">
        <v>52753</v>
      </c>
      <c r="I29" s="2">
        <v>574</v>
      </c>
      <c r="J29" s="1">
        <v>617974</v>
      </c>
      <c r="K29" s="1">
        <v>578206</v>
      </c>
      <c r="L29" s="1">
        <v>1068778</v>
      </c>
      <c r="M29" s="42"/>
      <c r="N29" s="35">
        <f>IFERROR(B29/J29,0)</f>
        <v>9.1235229961131051E-2</v>
      </c>
      <c r="O29" s="36">
        <f>IFERROR(I29/H29,0)</f>
        <v>1.0880897768847269E-2</v>
      </c>
      <c r="P29" s="34">
        <f>D29*250</f>
        <v>153500</v>
      </c>
      <c r="Q29" s="37">
        <f>ABS(P29-B29)/B29</f>
        <v>1.7225483762260336</v>
      </c>
    </row>
    <row r="30" spans="1:17" ht="15" thickBot="1" x14ac:dyDescent="0.35">
      <c r="A30" s="39" t="s">
        <v>50</v>
      </c>
      <c r="B30" s="1">
        <v>114061</v>
      </c>
      <c r="C30" s="2"/>
      <c r="D30" s="2">
        <v>909</v>
      </c>
      <c r="E30" s="2"/>
      <c r="F30" s="1">
        <v>58057</v>
      </c>
      <c r="G30" s="1">
        <v>55095</v>
      </c>
      <c r="H30" s="1">
        <v>58964</v>
      </c>
      <c r="I30" s="2">
        <v>470</v>
      </c>
      <c r="J30" s="1">
        <v>707108</v>
      </c>
      <c r="K30" s="1">
        <v>365542</v>
      </c>
      <c r="L30" s="1">
        <v>1934408</v>
      </c>
      <c r="M30" s="42"/>
      <c r="N30" s="35">
        <f>IFERROR(B30/J30,0)</f>
        <v>0.16130633510015444</v>
      </c>
      <c r="O30" s="36">
        <f>IFERROR(I30/H30,0)</f>
        <v>7.9709653347805436E-3</v>
      </c>
      <c r="P30" s="34">
        <f>D30*250</f>
        <v>227250</v>
      </c>
      <c r="Q30" s="37">
        <f>ABS(P30-B30)/B30</f>
        <v>0.99235496795574296</v>
      </c>
    </row>
    <row r="31" spans="1:17" ht="15" thickBot="1" x14ac:dyDescent="0.35">
      <c r="A31" s="39" t="s">
        <v>31</v>
      </c>
      <c r="B31" s="1">
        <v>136227</v>
      </c>
      <c r="C31" s="2"/>
      <c r="D31" s="1">
        <v>2023</v>
      </c>
      <c r="E31" s="2"/>
      <c r="F31" s="1">
        <v>80388</v>
      </c>
      <c r="G31" s="1">
        <v>53816</v>
      </c>
      <c r="H31" s="1">
        <v>44227</v>
      </c>
      <c r="I31" s="2">
        <v>657</v>
      </c>
      <c r="J31" s="1">
        <v>1536076</v>
      </c>
      <c r="K31" s="1">
        <v>498701</v>
      </c>
      <c r="L31" s="1">
        <v>3080156</v>
      </c>
      <c r="M31" s="42"/>
      <c r="N31" s="35">
        <f>IFERROR(B31/J31,0)</f>
        <v>8.8685065061884963E-2</v>
      </c>
      <c r="O31" s="36">
        <f>IFERROR(I31/H31,0)</f>
        <v>1.4855178963076853E-2</v>
      </c>
      <c r="P31" s="34">
        <f>D31*250</f>
        <v>505750</v>
      </c>
      <c r="Q31" s="37">
        <f>ABS(P31-B31)/B31</f>
        <v>2.7125533117517087</v>
      </c>
    </row>
    <row r="32" spans="1:17" ht="15" thickBot="1" x14ac:dyDescent="0.35">
      <c r="A32" s="39" t="s">
        <v>42</v>
      </c>
      <c r="B32" s="1">
        <v>18042</v>
      </c>
      <c r="C32" s="2"/>
      <c r="D32" s="2">
        <v>512</v>
      </c>
      <c r="E32" s="2"/>
      <c r="F32" s="1">
        <v>13226</v>
      </c>
      <c r="G32" s="1">
        <v>4304</v>
      </c>
      <c r="H32" s="1">
        <v>13269</v>
      </c>
      <c r="I32" s="2">
        <v>377</v>
      </c>
      <c r="J32" s="1">
        <v>770791</v>
      </c>
      <c r="K32" s="1">
        <v>566879</v>
      </c>
      <c r="L32" s="1">
        <v>1359711</v>
      </c>
      <c r="M32" s="42"/>
      <c r="N32" s="35">
        <f>IFERROR(B32/J32,0)</f>
        <v>2.3407123331746219E-2</v>
      </c>
      <c r="O32" s="36">
        <f>IFERROR(I32/H32,0)</f>
        <v>2.8412088326173788E-2</v>
      </c>
      <c r="P32" s="34">
        <f>D32*250</f>
        <v>128000</v>
      </c>
      <c r="Q32" s="37">
        <f>ABS(P32-B32)/B32</f>
        <v>6.0945571444407491</v>
      </c>
    </row>
    <row r="33" spans="1:17" ht="15" thickBot="1" x14ac:dyDescent="0.35">
      <c r="A33" s="39" t="s">
        <v>8</v>
      </c>
      <c r="B33" s="1">
        <v>316590</v>
      </c>
      <c r="C33" s="2"/>
      <c r="D33" s="1">
        <v>16907</v>
      </c>
      <c r="E33" s="2"/>
      <c r="F33" s="1">
        <v>192038</v>
      </c>
      <c r="G33" s="1">
        <v>107645</v>
      </c>
      <c r="H33" s="1">
        <v>35643</v>
      </c>
      <c r="I33" s="1">
        <v>1903</v>
      </c>
      <c r="J33" s="1">
        <v>5675266</v>
      </c>
      <c r="K33" s="1">
        <v>638949</v>
      </c>
      <c r="L33" s="1">
        <v>8882190</v>
      </c>
      <c r="M33" s="42"/>
      <c r="N33" s="35">
        <f>IFERROR(B33/J33,0)</f>
        <v>5.5784169411618768E-2</v>
      </c>
      <c r="O33" s="36">
        <f>IFERROR(I33/H33,0)</f>
        <v>5.3390567572875462E-2</v>
      </c>
      <c r="P33" s="34">
        <f>D33*250</f>
        <v>4226750</v>
      </c>
      <c r="Q33" s="37">
        <f>ABS(P33-B33)/B33</f>
        <v>12.350863893363657</v>
      </c>
    </row>
    <row r="34" spans="1:17" ht="15" thickBot="1" x14ac:dyDescent="0.35">
      <c r="A34" s="39" t="s">
        <v>44</v>
      </c>
      <c r="B34" s="1">
        <v>84148</v>
      </c>
      <c r="C34" s="2"/>
      <c r="D34" s="1">
        <v>1400</v>
      </c>
      <c r="E34" s="2"/>
      <c r="F34" s="1">
        <v>29183</v>
      </c>
      <c r="G34" s="1">
        <v>53565</v>
      </c>
      <c r="H34" s="1">
        <v>40131</v>
      </c>
      <c r="I34" s="2">
        <v>668</v>
      </c>
      <c r="J34" s="1">
        <v>1464452</v>
      </c>
      <c r="K34" s="1">
        <v>698413</v>
      </c>
      <c r="L34" s="1">
        <v>2096829</v>
      </c>
      <c r="M34" s="42"/>
      <c r="N34" s="35">
        <f>IFERROR(B34/J34,0)</f>
        <v>5.7460401570007077E-2</v>
      </c>
      <c r="O34" s="36">
        <f>IFERROR(I34/H34,0)</f>
        <v>1.6645486033241137E-2</v>
      </c>
      <c r="P34" s="34">
        <f>D34*250</f>
        <v>350000</v>
      </c>
      <c r="Q34" s="37">
        <f>ABS(P34-B34)/B34</f>
        <v>3.1593383086942053</v>
      </c>
    </row>
    <row r="35" spans="1:17" ht="15" thickBot="1" x14ac:dyDescent="0.35">
      <c r="A35" s="39" t="s">
        <v>7</v>
      </c>
      <c r="B35" s="1">
        <v>640356</v>
      </c>
      <c r="C35" s="2"/>
      <c r="D35" s="1">
        <v>34276</v>
      </c>
      <c r="E35" s="2"/>
      <c r="F35" s="1">
        <v>437466</v>
      </c>
      <c r="G35" s="1">
        <v>168614</v>
      </c>
      <c r="H35" s="1">
        <v>32917</v>
      </c>
      <c r="I35" s="1">
        <v>1762</v>
      </c>
      <c r="J35" s="1">
        <v>18187840</v>
      </c>
      <c r="K35" s="1">
        <v>934936</v>
      </c>
      <c r="L35" s="1">
        <v>19453561</v>
      </c>
      <c r="M35" s="42"/>
      <c r="N35" s="35">
        <f>IFERROR(B35/J35,0)</f>
        <v>3.5207919137181763E-2</v>
      </c>
      <c r="O35" s="36">
        <f>IFERROR(I35/H35,0)</f>
        <v>5.352857186256342E-2</v>
      </c>
      <c r="P35" s="34">
        <f>D35*250</f>
        <v>8569000</v>
      </c>
      <c r="Q35" s="37">
        <f>ABS(P35-B35)/B35</f>
        <v>12.381618974445464</v>
      </c>
    </row>
    <row r="36" spans="1:17" ht="15" thickBot="1" x14ac:dyDescent="0.35">
      <c r="A36" s="39" t="s">
        <v>24</v>
      </c>
      <c r="B36" s="1">
        <v>339194</v>
      </c>
      <c r="C36" s="2"/>
      <c r="D36" s="1">
        <v>5039</v>
      </c>
      <c r="E36" s="2"/>
      <c r="F36" s="1">
        <v>293555</v>
      </c>
      <c r="G36" s="1">
        <v>40600</v>
      </c>
      <c r="H36" s="1">
        <v>32341</v>
      </c>
      <c r="I36" s="2">
        <v>480</v>
      </c>
      <c r="J36" s="1">
        <v>4965564</v>
      </c>
      <c r="K36" s="1">
        <v>473448</v>
      </c>
      <c r="L36" s="1">
        <v>10488084</v>
      </c>
      <c r="M36" s="42"/>
      <c r="N36" s="35">
        <f>IFERROR(B36/J36,0)</f>
        <v>6.8309259532250519E-2</v>
      </c>
      <c r="O36" s="36">
        <f>IFERROR(I36/H36,0)</f>
        <v>1.4841841625181658E-2</v>
      </c>
      <c r="P36" s="34">
        <f>D36*250</f>
        <v>1259750</v>
      </c>
      <c r="Q36" s="37">
        <f>ABS(P36-B36)/B36</f>
        <v>2.713951308100969</v>
      </c>
    </row>
    <row r="37" spans="1:17" ht="15" thickBot="1" x14ac:dyDescent="0.35">
      <c r="A37" s="39" t="s">
        <v>53</v>
      </c>
      <c r="B37" s="1">
        <v>73397</v>
      </c>
      <c r="C37" s="2"/>
      <c r="D37" s="2">
        <v>846</v>
      </c>
      <c r="E37" s="2"/>
      <c r="F37" s="1">
        <v>62697</v>
      </c>
      <c r="G37" s="1">
        <v>9854</v>
      </c>
      <c r="H37" s="1">
        <v>96314</v>
      </c>
      <c r="I37" s="1">
        <v>1110</v>
      </c>
      <c r="J37" s="1">
        <v>339483</v>
      </c>
      <c r="K37" s="1">
        <v>445480</v>
      </c>
      <c r="L37" s="1">
        <v>762062</v>
      </c>
      <c r="M37" s="42"/>
      <c r="N37" s="35">
        <f>IFERROR(B37/J37,0)</f>
        <v>0.21620228406135211</v>
      </c>
      <c r="O37" s="36">
        <f>IFERROR(I37/H37,0)</f>
        <v>1.152480428598127E-2</v>
      </c>
      <c r="P37" s="34">
        <f>D37*250</f>
        <v>211500</v>
      </c>
      <c r="Q37" s="37">
        <f>ABS(P37-B37)/B37</f>
        <v>1.8815891657697181</v>
      </c>
    </row>
    <row r="38" spans="1:17" ht="15" thickBot="1" x14ac:dyDescent="0.35">
      <c r="A38" s="39" t="s">
        <v>21</v>
      </c>
      <c r="B38" s="1">
        <v>363304</v>
      </c>
      <c r="C38" s="2"/>
      <c r="D38" s="1">
        <v>6020</v>
      </c>
      <c r="E38" s="2"/>
      <c r="F38" s="1">
        <v>230678</v>
      </c>
      <c r="G38" s="1">
        <v>126606</v>
      </c>
      <c r="H38" s="1">
        <v>31081</v>
      </c>
      <c r="I38" s="2">
        <v>515</v>
      </c>
      <c r="J38" s="1">
        <v>5718750</v>
      </c>
      <c r="K38" s="1">
        <v>489238</v>
      </c>
      <c r="L38" s="1">
        <v>11689100</v>
      </c>
      <c r="M38" s="42"/>
      <c r="N38" s="35">
        <f>IFERROR(B38/J38,0)</f>
        <v>6.3528568306010932E-2</v>
      </c>
      <c r="O38" s="36">
        <f>IFERROR(I38/H38,0)</f>
        <v>1.6569608442456807E-2</v>
      </c>
      <c r="P38" s="34">
        <f>D38*250</f>
        <v>1505000</v>
      </c>
      <c r="Q38" s="37">
        <f>ABS(P38-B38)/B38</f>
        <v>3.1425362781582367</v>
      </c>
    </row>
    <row r="39" spans="1:17" ht="15" thickBot="1" x14ac:dyDescent="0.35">
      <c r="A39" s="39" t="s">
        <v>46</v>
      </c>
      <c r="B39" s="1">
        <v>177874</v>
      </c>
      <c r="C39" s="2"/>
      <c r="D39" s="1">
        <v>1649</v>
      </c>
      <c r="E39" s="2"/>
      <c r="F39" s="1">
        <v>142381</v>
      </c>
      <c r="G39" s="1">
        <v>33844</v>
      </c>
      <c r="H39" s="1">
        <v>44952</v>
      </c>
      <c r="I39" s="2">
        <v>417</v>
      </c>
      <c r="J39" s="1">
        <v>2023392</v>
      </c>
      <c r="K39" s="1">
        <v>511349</v>
      </c>
      <c r="L39" s="1">
        <v>3956971</v>
      </c>
      <c r="M39" s="42"/>
      <c r="N39" s="35">
        <f>IFERROR(B39/J39,0)</f>
        <v>8.7908818459300028E-2</v>
      </c>
      <c r="O39" s="36">
        <f>IFERROR(I39/H39,0)</f>
        <v>9.2765616657768286E-3</v>
      </c>
      <c r="P39" s="34">
        <f>D39*250</f>
        <v>412250</v>
      </c>
      <c r="Q39" s="37">
        <f>ABS(P39-B39)/B39</f>
        <v>1.3176518209519097</v>
      </c>
    </row>
    <row r="40" spans="1:17" ht="15" thickBot="1" x14ac:dyDescent="0.35">
      <c r="A40" s="39" t="s">
        <v>37</v>
      </c>
      <c r="B40" s="1">
        <v>66333</v>
      </c>
      <c r="C40" s="2"/>
      <c r="D40" s="2">
        <v>826</v>
      </c>
      <c r="E40" s="2"/>
      <c r="F40" s="2" t="s">
        <v>104</v>
      </c>
      <c r="G40" s="2" t="s">
        <v>104</v>
      </c>
      <c r="H40" s="1">
        <v>15727</v>
      </c>
      <c r="I40" s="2">
        <v>196</v>
      </c>
      <c r="J40" s="1">
        <v>1013121</v>
      </c>
      <c r="K40" s="1">
        <v>240205</v>
      </c>
      <c r="L40" s="1">
        <v>4217737</v>
      </c>
      <c r="M40" s="42"/>
      <c r="N40" s="35">
        <f>IFERROR(B40/J40,0)</f>
        <v>6.5473916738474483E-2</v>
      </c>
      <c r="O40" s="36">
        <f>IFERROR(I40/H40,0)</f>
        <v>1.2462643860876201E-2</v>
      </c>
      <c r="P40" s="34">
        <f>D40*250</f>
        <v>206500</v>
      </c>
      <c r="Q40" s="37">
        <f>ABS(P40-B40)/B40</f>
        <v>2.113080970256132</v>
      </c>
    </row>
    <row r="41" spans="1:17" ht="15" thickBot="1" x14ac:dyDescent="0.35">
      <c r="A41" s="39" t="s">
        <v>19</v>
      </c>
      <c r="B41" s="1">
        <v>320250</v>
      </c>
      <c r="C41" s="2"/>
      <c r="D41" s="1">
        <v>9950</v>
      </c>
      <c r="E41" s="2"/>
      <c r="F41" s="1">
        <v>198072</v>
      </c>
      <c r="G41" s="1">
        <v>112228</v>
      </c>
      <c r="H41" s="1">
        <v>25016</v>
      </c>
      <c r="I41" s="2">
        <v>777</v>
      </c>
      <c r="J41" s="1">
        <v>3380314</v>
      </c>
      <c r="K41" s="1">
        <v>264046</v>
      </c>
      <c r="L41" s="1">
        <v>12801989</v>
      </c>
      <c r="M41" s="42"/>
      <c r="N41" s="35">
        <f>IFERROR(B41/J41,0)</f>
        <v>9.4739719446181633E-2</v>
      </c>
      <c r="O41" s="36">
        <f>IFERROR(I41/H41,0)</f>
        <v>3.1060121522225776E-2</v>
      </c>
      <c r="P41" s="34">
        <f>D41*250</f>
        <v>2487500</v>
      </c>
      <c r="Q41" s="37">
        <f>ABS(P41-B41)/B41</f>
        <v>6.767369242779079</v>
      </c>
    </row>
    <row r="42" spans="1:17" ht="13.5" thickBot="1" x14ac:dyDescent="0.35">
      <c r="A42" s="40" t="s">
        <v>65</v>
      </c>
      <c r="B42" s="1">
        <v>87782</v>
      </c>
      <c r="C42" s="57">
        <v>452</v>
      </c>
      <c r="D42" s="1">
        <v>1038</v>
      </c>
      <c r="E42" s="54">
        <v>6</v>
      </c>
      <c r="F42" s="1">
        <v>39214</v>
      </c>
      <c r="G42" s="1">
        <v>47530</v>
      </c>
      <c r="H42" s="1">
        <v>25918</v>
      </c>
      <c r="I42" s="2">
        <v>306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0.18915558543591202</v>
      </c>
      <c r="O42" s="36">
        <f>IFERROR(I42/H42,0)</f>
        <v>1.1806466548344779E-2</v>
      </c>
      <c r="P42" s="34">
        <f>D42*250</f>
        <v>259500</v>
      </c>
      <c r="Q42" s="37">
        <f>ABS(P42-B42)/B42</f>
        <v>1.9561869175913058</v>
      </c>
    </row>
    <row r="43" spans="1:17" ht="15" thickBot="1" x14ac:dyDescent="0.35">
      <c r="A43" s="39" t="s">
        <v>40</v>
      </c>
      <c r="B43" s="1">
        <v>50573</v>
      </c>
      <c r="C43" s="2"/>
      <c r="D43" s="1">
        <v>1309</v>
      </c>
      <c r="E43" s="2"/>
      <c r="F43" s="1">
        <v>3436</v>
      </c>
      <c r="G43" s="1">
        <v>45828</v>
      </c>
      <c r="H43" s="1">
        <v>47739</v>
      </c>
      <c r="I43" s="1">
        <v>1236</v>
      </c>
      <c r="J43" s="1">
        <v>1468082</v>
      </c>
      <c r="K43" s="1">
        <v>1385818</v>
      </c>
      <c r="L43" s="1">
        <v>1059361</v>
      </c>
      <c r="M43" s="42"/>
      <c r="N43" s="35">
        <f>IFERROR(B43/J43,0)</f>
        <v>3.4448348253026735E-2</v>
      </c>
      <c r="O43" s="36">
        <f>IFERROR(I43/H43,0)</f>
        <v>2.5890781122352793E-2</v>
      </c>
      <c r="P43" s="34">
        <f>D43*250</f>
        <v>327250</v>
      </c>
      <c r="Q43" s="37">
        <f>ABS(P43-B43)/B43</f>
        <v>5.4708441263124596</v>
      </c>
    </row>
    <row r="44" spans="1:17" ht="15" thickBot="1" x14ac:dyDescent="0.35">
      <c r="A44" s="39" t="s">
        <v>25</v>
      </c>
      <c r="B44" s="1">
        <v>207552</v>
      </c>
      <c r="C44" s="2"/>
      <c r="D44" s="1">
        <v>4288</v>
      </c>
      <c r="E44" s="2"/>
      <c r="F44" s="1">
        <v>108469</v>
      </c>
      <c r="G44" s="1">
        <v>94795</v>
      </c>
      <c r="H44" s="1">
        <v>40311</v>
      </c>
      <c r="I44" s="2">
        <v>833</v>
      </c>
      <c r="J44" s="1">
        <v>2545046</v>
      </c>
      <c r="K44" s="1">
        <v>494307</v>
      </c>
      <c r="L44" s="1">
        <v>5148714</v>
      </c>
      <c r="M44" s="42"/>
      <c r="N44" s="35">
        <f>IFERROR(B44/J44,0)</f>
        <v>8.1551374709926655E-2</v>
      </c>
      <c r="O44" s="36">
        <f>IFERROR(I44/H44,0)</f>
        <v>2.0664334796953687E-2</v>
      </c>
      <c r="P44" s="34">
        <f>D44*250</f>
        <v>1072000</v>
      </c>
      <c r="Q44" s="37">
        <f>ABS(P44-B44)/B44</f>
        <v>4.1649707061362937</v>
      </c>
    </row>
    <row r="45" spans="1:17" ht="15" thickBot="1" x14ac:dyDescent="0.35">
      <c r="A45" s="39" t="s">
        <v>54</v>
      </c>
      <c r="B45" s="1">
        <v>73848</v>
      </c>
      <c r="C45" s="2"/>
      <c r="D45" s="2">
        <v>819</v>
      </c>
      <c r="E45" s="2"/>
      <c r="F45" s="1">
        <v>55679</v>
      </c>
      <c r="G45" s="1">
        <v>17350</v>
      </c>
      <c r="H45" s="1">
        <v>83476</v>
      </c>
      <c r="I45" s="2">
        <v>926</v>
      </c>
      <c r="J45" s="1">
        <v>313297</v>
      </c>
      <c r="K45" s="1">
        <v>354144</v>
      </c>
      <c r="L45" s="1">
        <v>884659</v>
      </c>
      <c r="M45" s="42"/>
      <c r="N45" s="35">
        <f>IFERROR(B45/J45,0)</f>
        <v>0.23571243899558567</v>
      </c>
      <c r="O45" s="36">
        <f>IFERROR(I45/H45,0)</f>
        <v>1.1093008768987493E-2</v>
      </c>
      <c r="P45" s="34">
        <f>D45*250</f>
        <v>204750</v>
      </c>
      <c r="Q45" s="37">
        <f>ABS(P45-B45)/B45</f>
        <v>1.7725869353266168</v>
      </c>
    </row>
    <row r="46" spans="1:17" ht="15" thickBot="1" x14ac:dyDescent="0.35">
      <c r="A46" s="39" t="s">
        <v>20</v>
      </c>
      <c r="B46" s="1">
        <v>344550</v>
      </c>
      <c r="C46" s="2"/>
      <c r="D46" s="1">
        <v>4301</v>
      </c>
      <c r="E46" s="2"/>
      <c r="F46" s="1">
        <v>296592</v>
      </c>
      <c r="G46" s="1">
        <v>43657</v>
      </c>
      <c r="H46" s="1">
        <v>50453</v>
      </c>
      <c r="I46" s="2">
        <v>630</v>
      </c>
      <c r="J46" s="1">
        <v>4308522</v>
      </c>
      <c r="K46" s="1">
        <v>630899</v>
      </c>
      <c r="L46" s="1">
        <v>6829174</v>
      </c>
      <c r="M46" s="44"/>
      <c r="N46" s="28"/>
    </row>
    <row r="47" spans="1:17" ht="15" thickBot="1" x14ac:dyDescent="0.35">
      <c r="A47" s="39" t="s">
        <v>15</v>
      </c>
      <c r="B47" s="1">
        <v>1191608</v>
      </c>
      <c r="C47" s="2"/>
      <c r="D47" s="1">
        <v>21223</v>
      </c>
      <c r="E47" s="2"/>
      <c r="F47" s="1">
        <v>947323</v>
      </c>
      <c r="G47" s="1">
        <v>223062</v>
      </c>
      <c r="H47" s="1">
        <v>41096</v>
      </c>
      <c r="I47" s="2">
        <v>732</v>
      </c>
      <c r="J47" s="1">
        <v>11247875</v>
      </c>
      <c r="K47" s="1">
        <v>387913</v>
      </c>
      <c r="L47" s="1">
        <v>28995881</v>
      </c>
      <c r="M47" s="42"/>
      <c r="N47" s="35">
        <f>IFERROR(B47/J47,0)</f>
        <v>0.10594072213640354</v>
      </c>
      <c r="O47" s="36">
        <f>IFERROR(I47/H47,0)</f>
        <v>1.7811952501459997E-2</v>
      </c>
      <c r="P47" s="34">
        <f>D47*250</f>
        <v>5305750</v>
      </c>
      <c r="Q47" s="37">
        <f>ABS(P47-B47)/B47</f>
        <v>3.4525968271444971</v>
      </c>
    </row>
    <row r="48" spans="1:17" ht="13.5" thickBot="1" x14ac:dyDescent="0.35">
      <c r="A48" s="58" t="s">
        <v>66</v>
      </c>
      <c r="B48" s="50">
        <v>1507</v>
      </c>
      <c r="C48" s="51"/>
      <c r="D48" s="51">
        <v>23</v>
      </c>
      <c r="E48" s="51"/>
      <c r="F48" s="50">
        <v>1427</v>
      </c>
      <c r="G48" s="51">
        <v>57</v>
      </c>
      <c r="H48" s="51"/>
      <c r="I48" s="51"/>
      <c r="J48" s="50">
        <v>27823</v>
      </c>
      <c r="K48" s="51"/>
      <c r="L48" s="51"/>
      <c r="M48" s="42"/>
      <c r="N48" s="35">
        <f>IFERROR(B48/J48,0)</f>
        <v>5.4163821298925351E-2</v>
      </c>
      <c r="O48" s="36">
        <f>IFERROR(I48/H48,0)</f>
        <v>0</v>
      </c>
      <c r="P48" s="34">
        <f>D48*250</f>
        <v>5750</v>
      </c>
      <c r="Q48" s="37">
        <f>ABS(P48-B48)/B48</f>
        <v>2.8155275381552753</v>
      </c>
    </row>
    <row r="49" spans="1:17" ht="15" thickBot="1" x14ac:dyDescent="0.35">
      <c r="A49" s="39" t="s">
        <v>28</v>
      </c>
      <c r="B49" s="1">
        <v>179420</v>
      </c>
      <c r="C49" s="2"/>
      <c r="D49" s="2">
        <v>797</v>
      </c>
      <c r="E49" s="2"/>
      <c r="F49" s="1">
        <v>117104</v>
      </c>
      <c r="G49" s="1">
        <v>61519</v>
      </c>
      <c r="H49" s="1">
        <v>55965</v>
      </c>
      <c r="I49" s="2">
        <v>249</v>
      </c>
      <c r="J49" s="1">
        <v>1918793</v>
      </c>
      <c r="K49" s="1">
        <v>598508</v>
      </c>
      <c r="L49" s="1">
        <v>3205958</v>
      </c>
      <c r="M49" s="42"/>
      <c r="N49" s="35">
        <f>IFERROR(B49/J49,0)</f>
        <v>9.3506699263547446E-2</v>
      </c>
      <c r="O49" s="36">
        <f>IFERROR(I49/H49,0)</f>
        <v>4.4492093272581077E-3</v>
      </c>
      <c r="P49" s="34">
        <f>D49*250</f>
        <v>199250</v>
      </c>
      <c r="Q49" s="37">
        <f>ABS(P49-B49)/B49</f>
        <v>0.11052279567495263</v>
      </c>
    </row>
    <row r="50" spans="1:17" ht="15" thickBot="1" x14ac:dyDescent="0.35">
      <c r="A50" s="39" t="s">
        <v>48</v>
      </c>
      <c r="B50" s="1">
        <v>3714</v>
      </c>
      <c r="C50" s="2"/>
      <c r="D50" s="2">
        <v>63</v>
      </c>
      <c r="E50" s="2"/>
      <c r="F50" s="1">
        <v>2300</v>
      </c>
      <c r="G50" s="1">
        <v>1351</v>
      </c>
      <c r="H50" s="1">
        <v>5952</v>
      </c>
      <c r="I50" s="2">
        <v>101</v>
      </c>
      <c r="J50" s="1">
        <v>215433</v>
      </c>
      <c r="K50" s="1">
        <v>345251</v>
      </c>
      <c r="L50" s="1">
        <v>623989</v>
      </c>
      <c r="M50" s="42"/>
      <c r="N50" s="35">
        <f>IFERROR(B50/J50,0)</f>
        <v>1.7239698653409644E-2</v>
      </c>
      <c r="O50" s="36">
        <f>IFERROR(I50/H50,0)</f>
        <v>1.6969086021505375E-2</v>
      </c>
      <c r="P50" s="34">
        <f>D50*250</f>
        <v>15750</v>
      </c>
      <c r="Q50" s="37">
        <f>ABS(P50-B50)/B50</f>
        <v>3.2407108239095317</v>
      </c>
    </row>
    <row r="51" spans="1:17" ht="15" thickBot="1" x14ac:dyDescent="0.35">
      <c r="A51" s="39" t="s">
        <v>29</v>
      </c>
      <c r="B51" s="1">
        <v>221038</v>
      </c>
      <c r="C51" s="2"/>
      <c r="D51" s="1">
        <v>3942</v>
      </c>
      <c r="E51" s="2"/>
      <c r="F51" s="1">
        <v>23253</v>
      </c>
      <c r="G51" s="1">
        <v>193843</v>
      </c>
      <c r="H51" s="1">
        <v>25896</v>
      </c>
      <c r="I51" s="2">
        <v>462</v>
      </c>
      <c r="J51" s="1">
        <v>3592164</v>
      </c>
      <c r="K51" s="1">
        <v>420849</v>
      </c>
      <c r="L51" s="1">
        <v>8535519</v>
      </c>
      <c r="M51" s="42"/>
      <c r="N51" s="35">
        <f>IFERROR(B51/J51,0)</f>
        <v>6.1533382106162188E-2</v>
      </c>
      <c r="O51" s="36">
        <f>IFERROR(I51/H51,0)</f>
        <v>1.7840593141797961E-2</v>
      </c>
      <c r="P51" s="34">
        <f>D51*250</f>
        <v>985500</v>
      </c>
      <c r="Q51" s="37">
        <f>ABS(P51-B51)/B51</f>
        <v>3.4585093965743448</v>
      </c>
    </row>
    <row r="52" spans="1:17" ht="15" thickBot="1" x14ac:dyDescent="0.35">
      <c r="A52" s="39" t="s">
        <v>9</v>
      </c>
      <c r="B52" s="1">
        <v>154534</v>
      </c>
      <c r="C52" s="2"/>
      <c r="D52" s="1">
        <v>2672</v>
      </c>
      <c r="E52" s="2"/>
      <c r="F52" s="1">
        <v>63072</v>
      </c>
      <c r="G52" s="1">
        <v>88790</v>
      </c>
      <c r="H52" s="1">
        <v>20294</v>
      </c>
      <c r="I52" s="2">
        <v>351</v>
      </c>
      <c r="J52" s="1">
        <v>2894367</v>
      </c>
      <c r="K52" s="1">
        <v>380093</v>
      </c>
      <c r="L52" s="1">
        <v>7614893</v>
      </c>
      <c r="M52" s="42"/>
      <c r="N52" s="35">
        <f>IFERROR(B52/J52,0)</f>
        <v>5.3391294193169007E-2</v>
      </c>
      <c r="O52" s="36">
        <f>IFERROR(I52/H52,0)</f>
        <v>1.7295752439144576E-2</v>
      </c>
      <c r="P52" s="34">
        <f>D52*250</f>
        <v>668000</v>
      </c>
      <c r="Q52" s="37">
        <f>ABS(P52-B52)/B52</f>
        <v>3.3226733275525127</v>
      </c>
    </row>
    <row r="53" spans="1:17" ht="15" thickBot="1" x14ac:dyDescent="0.35">
      <c r="A53" s="39" t="s">
        <v>56</v>
      </c>
      <c r="B53" s="1">
        <v>41114</v>
      </c>
      <c r="C53" s="2"/>
      <c r="D53" s="2">
        <v>667</v>
      </c>
      <c r="E53" s="2"/>
      <c r="F53" s="1">
        <v>26769</v>
      </c>
      <c r="G53" s="1">
        <v>13678</v>
      </c>
      <c r="H53" s="1">
        <v>22941</v>
      </c>
      <c r="I53" s="2">
        <v>372</v>
      </c>
      <c r="J53" s="1">
        <v>1033510</v>
      </c>
      <c r="K53" s="1">
        <v>576688</v>
      </c>
      <c r="L53" s="1">
        <v>1792147</v>
      </c>
      <c r="M53" s="42"/>
      <c r="N53" s="35">
        <f>IFERROR(B53/J53,0)</f>
        <v>3.9780940677884104E-2</v>
      </c>
      <c r="O53" s="36">
        <f>IFERROR(I53/H53,0)</f>
        <v>1.6215509350071922E-2</v>
      </c>
      <c r="P53" s="34">
        <f>D53*250</f>
        <v>166750</v>
      </c>
      <c r="Q53" s="37">
        <f>ABS(P53-B53)/B53</f>
        <v>3.055796079194435</v>
      </c>
    </row>
    <row r="54" spans="1:17" ht="15" thickBot="1" x14ac:dyDescent="0.35">
      <c r="A54" s="39" t="s">
        <v>22</v>
      </c>
      <c r="B54" s="1">
        <v>357771</v>
      </c>
      <c r="C54" s="2"/>
      <c r="D54" s="1">
        <v>3011</v>
      </c>
      <c r="E54" s="2"/>
      <c r="F54" s="1">
        <v>280358</v>
      </c>
      <c r="G54" s="1">
        <v>74402</v>
      </c>
      <c r="H54" s="1">
        <v>61447</v>
      </c>
      <c r="I54" s="2">
        <v>517</v>
      </c>
      <c r="J54" s="1">
        <v>2452219</v>
      </c>
      <c r="K54" s="1">
        <v>421167</v>
      </c>
      <c r="L54" s="1">
        <v>5822434</v>
      </c>
      <c r="M54" s="42"/>
      <c r="N54" s="35">
        <f>IFERROR(B54/J54,0)</f>
        <v>0.14589683874074869</v>
      </c>
      <c r="O54" s="36">
        <f>IFERROR(I54/H54,0)</f>
        <v>8.4137549432844565E-3</v>
      </c>
      <c r="P54" s="34">
        <f>D54*250</f>
        <v>752750</v>
      </c>
      <c r="Q54" s="37">
        <f>ABS(P54-B54)/B54</f>
        <v>1.1039994857045428</v>
      </c>
    </row>
    <row r="55" spans="1:17" ht="15" thickBot="1" x14ac:dyDescent="0.35">
      <c r="A55" s="46" t="s">
        <v>55</v>
      </c>
      <c r="B55" s="29">
        <v>29431</v>
      </c>
      <c r="C55" s="13"/>
      <c r="D55" s="13">
        <v>202</v>
      </c>
      <c r="E55" s="13"/>
      <c r="F55" s="29">
        <v>17452</v>
      </c>
      <c r="G55" s="29">
        <v>11777</v>
      </c>
      <c r="H55" s="29">
        <v>50852</v>
      </c>
      <c r="I55" s="13">
        <v>349</v>
      </c>
      <c r="J55" s="29">
        <v>361668</v>
      </c>
      <c r="K55" s="29">
        <v>624903</v>
      </c>
      <c r="L55" s="29">
        <v>578759</v>
      </c>
      <c r="M55" s="42"/>
      <c r="N55" s="35">
        <f>IFERROR(B55/J55,0)</f>
        <v>8.1375736863642897E-2</v>
      </c>
      <c r="O55" s="36">
        <f>IFERROR(I55/H55,0)</f>
        <v>6.8630535672146624E-3</v>
      </c>
      <c r="P55" s="34">
        <f>D55*250</f>
        <v>50500</v>
      </c>
      <c r="Q55" s="37">
        <f>ABS(P55-B55)/B55</f>
        <v>0.71587781590839594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CC3BE2B2-A03B-42DE-95C8-F0FDA2496583}"/>
    <hyperlink ref="A6" r:id="rId2" display="https://www.worldometers.info/coronavirus/usa/california/" xr:uid="{E9FB6F98-5D2E-42BD-A613-7A1A8235B5D5}"/>
    <hyperlink ref="A11" r:id="rId3" display="https://www.worldometers.info/coronavirus/usa/florida/" xr:uid="{B049DA96-0AF3-436B-9799-7FB6990A08F1}"/>
    <hyperlink ref="A16" r:id="rId4" display="https://www.worldometers.info/coronavirus/usa/illinois/" xr:uid="{7B56AB43-1FA5-47C6-9F9A-2C90FC236A2F}"/>
    <hyperlink ref="A35" r:id="rId5" display="https://www.worldometers.info/coronavirus/usa/new-york/" xr:uid="{A1F6E3CD-84AC-4BEC-AF33-0DBAB36E9430}"/>
    <hyperlink ref="A12" r:id="rId6" display="https://www.worldometers.info/coronavirus/usa/georgia/" xr:uid="{D8183301-0486-45F9-B55F-289B6F9CFEC2}"/>
    <hyperlink ref="A38" r:id="rId7" display="https://www.worldometers.info/coronavirus/usa/ohio/" xr:uid="{90D13689-40A7-48DD-B09D-373BE48B7793}"/>
    <hyperlink ref="A54" r:id="rId8" display="https://www.worldometers.info/coronavirus/usa/wisconsin/" xr:uid="{15BE0B71-A775-4C13-82B8-B8C4CBFAD8C8}"/>
    <hyperlink ref="A46" r:id="rId9" display="https://www.worldometers.info/coronavirus/usa/tennessee/" xr:uid="{463F2E48-BC56-474D-9FE0-B517A6397D64}"/>
    <hyperlink ref="A25" r:id="rId10" display="https://www.worldometers.info/coronavirus/usa/michigan/" xr:uid="{C03CA032-29A4-4F3A-BFED-3115A9C234DC}"/>
    <hyperlink ref="A36" r:id="rId11" display="https://www.worldometers.info/coronavirus/usa/north-carolina/" xr:uid="{8FC3AADA-9856-42ED-8E6D-BAF341A6CD9F}"/>
    <hyperlink ref="A41" r:id="rId12" display="https://www.worldometers.info/coronavirus/usa/pennsylvania/" xr:uid="{15445C6C-F4D9-4D22-9AB4-10005CE75019}"/>
    <hyperlink ref="A33" r:id="rId13" display="https://www.worldometers.info/coronavirus/usa/new-jersey/" xr:uid="{E7B8E7FA-12FC-4CEC-A028-DF0A1F624B31}"/>
    <hyperlink ref="A4" r:id="rId14" display="https://www.worldometers.info/coronavirus/usa/arizona/" xr:uid="{87F20323-072F-4FF0-A919-853301733D06}"/>
    <hyperlink ref="A17" r:id="rId15" display="https://www.worldometers.info/coronavirus/usa/indiana/" xr:uid="{46DB112C-C213-4E66-BCA8-96B530658214}"/>
    <hyperlink ref="A28" r:id="rId16" display="https://www.worldometers.info/coronavirus/usa/missouri/" xr:uid="{16C70CBD-329D-42F0-8F74-EB21B855BDAB}"/>
    <hyperlink ref="A26" r:id="rId17" display="https://www.worldometers.info/coronavirus/usa/minnesota/" xr:uid="{452AE048-EC80-4126-B66A-B1133C494B41}"/>
    <hyperlink ref="A2" r:id="rId18" display="https://www.worldometers.info/coronavirus/usa/alabama/" xr:uid="{44AEDDD7-6DCA-453A-8EFA-1CD5D22A0693}"/>
    <hyperlink ref="A21" r:id="rId19" display="https://www.worldometers.info/coronavirus/usa/louisiana/" xr:uid="{2FDEE4E8-DA25-4226-ADDD-582B780946AB}"/>
    <hyperlink ref="A51" r:id="rId20" display="https://www.worldometers.info/coronavirus/usa/virginia/" xr:uid="{669A4A4A-7B9C-40B5-9747-ACE5B58F4C93}"/>
    <hyperlink ref="A18" r:id="rId21" display="https://www.worldometers.info/coronavirus/usa/iowa/" xr:uid="{3FD75767-7C46-4817-AE58-2D1B121B40AC}"/>
    <hyperlink ref="A24" r:id="rId22" display="https://www.worldometers.info/coronavirus/usa/massachusetts/" xr:uid="{5FE19B4E-03B2-449B-9F25-1113910810BD}"/>
    <hyperlink ref="A44" r:id="rId23" display="https://www.worldometers.info/coronavirus/usa/south-carolina/" xr:uid="{A062360A-EC64-4F9D-9D70-B233A41971DE}"/>
    <hyperlink ref="A7" r:id="rId24" display="https://www.worldometers.info/coronavirus/usa/colorado/" xr:uid="{4AEB1ED8-D06E-4624-A163-94B97C65B964}"/>
    <hyperlink ref="A23" r:id="rId25" display="https://www.worldometers.info/coronavirus/usa/maryland/" xr:uid="{FAB6832F-C2BC-4661-B07E-B71352EB1683}"/>
    <hyperlink ref="A49" r:id="rId26" display="https://www.worldometers.info/coronavirus/usa/utah/" xr:uid="{9782C558-51C1-4518-B65F-1E416F81AF8B}"/>
    <hyperlink ref="A39" r:id="rId27" display="https://www.worldometers.info/coronavirus/usa/oklahoma/" xr:uid="{E2905997-3C0A-4934-BCFF-218E9F64BD84}"/>
    <hyperlink ref="A20" r:id="rId28" display="https://www.worldometers.info/coronavirus/usa/kentucky/" xr:uid="{5B193F3B-B442-4F11-B841-062C0140C396}"/>
    <hyperlink ref="A52" r:id="rId29" display="https://www.worldometers.info/coronavirus/usa/washington/" xr:uid="{1C3109F7-A105-4797-82D4-1B15D00E1412}"/>
    <hyperlink ref="A5" r:id="rId30" display="https://www.worldometers.info/coronavirus/usa/arkansas/" xr:uid="{AB15C916-F7D1-4AB2-8D8A-3D0836EAE6BC}"/>
    <hyperlink ref="A27" r:id="rId31" display="https://www.worldometers.info/coronavirus/usa/mississippi/" xr:uid="{B7185F79-9E2A-4BA1-8FEF-DD7C5230B437}"/>
    <hyperlink ref="A19" r:id="rId32" display="https://www.worldometers.info/coronavirus/usa/kansas/" xr:uid="{42904A1A-78D5-4146-AB5C-03AD0E963130}"/>
    <hyperlink ref="A31" r:id="rId33" display="https://www.worldometers.info/coronavirus/usa/nevada/" xr:uid="{EEFF77C1-2F88-4EE6-A20F-F5C6F764C513}"/>
    <hyperlink ref="A30" r:id="rId34" display="https://www.worldometers.info/coronavirus/usa/nebraska/" xr:uid="{B57ECD96-BE36-4BDA-A3BB-D2F8E83F3796}"/>
    <hyperlink ref="A8" r:id="rId35" display="https://www.worldometers.info/coronavirus/usa/connecticut/" xr:uid="{4D4F1301-B6DF-4CF9-9FD4-D3C296B4B0B1}"/>
    <hyperlink ref="A15" r:id="rId36" display="https://www.worldometers.info/coronavirus/usa/idaho/" xr:uid="{80EC3377-A0FE-4984-99AA-195657942C51}"/>
    <hyperlink ref="A34" r:id="rId37" display="https://www.worldometers.info/coronavirus/usa/new-mexico/" xr:uid="{A1E4E869-1482-4A0B-B396-B0A53F1DD63A}"/>
    <hyperlink ref="A45" r:id="rId38" display="https://www.worldometers.info/coronavirus/usa/south-dakota/" xr:uid="{B6AE6094-107B-4A35-8185-84C985C8F480}"/>
    <hyperlink ref="A37" r:id="rId39" display="https://www.worldometers.info/coronavirus/usa/north-dakota/" xr:uid="{D5E69123-2C6C-4A74-8E99-54BCE520E280}"/>
    <hyperlink ref="A40" r:id="rId40" display="https://www.worldometers.info/coronavirus/usa/oregon/" xr:uid="{46BADB66-36C1-4DE9-9B47-A2200D361F02}"/>
    <hyperlink ref="A29" r:id="rId41" display="https://www.worldometers.info/coronavirus/usa/montana/" xr:uid="{34964EAE-D15E-40ED-AA86-ABCCF086CDB8}"/>
    <hyperlink ref="A43" r:id="rId42" display="https://www.worldometers.info/coronavirus/usa/rhode-island/" xr:uid="{31A06166-FFF0-4215-A7CB-5C4B8014F7CA}"/>
    <hyperlink ref="A53" r:id="rId43" display="https://www.worldometers.info/coronavirus/usa/west-virginia/" xr:uid="{69681AAC-386F-490E-B3E7-0B05E9DF0F07}"/>
    <hyperlink ref="A9" r:id="rId44" display="https://www.worldometers.info/coronavirus/usa/delaware/" xr:uid="{8DAA7173-DB09-48F2-B069-949B231EC368}"/>
    <hyperlink ref="A55" r:id="rId45" display="https://www.worldometers.info/coronavirus/usa/wyoming/" xr:uid="{11CEE89C-8263-4940-B4C3-D434FD461556}"/>
    <hyperlink ref="A3" r:id="rId46" display="https://www.worldometers.info/coronavirus/usa/alaska/" xr:uid="{54188075-412D-4B93-A228-A8F05EB1860D}"/>
    <hyperlink ref="A10" r:id="rId47" display="https://www.worldometers.info/coronavirus/usa/district-of-columbia/" xr:uid="{87944D5B-61B1-4F18-9FB2-36F1AEF6BE08}"/>
    <hyperlink ref="A32" r:id="rId48" display="https://www.worldometers.info/coronavirus/usa/new-hampshire/" xr:uid="{32A04B6C-8D1B-4249-AD45-3B38F6094AE6}"/>
    <hyperlink ref="A14" r:id="rId49" display="https://www.worldometers.info/coronavirus/usa/hawaii/" xr:uid="{D0AF7830-10E2-44E9-8BF1-08D408433A7E}"/>
    <hyperlink ref="A22" r:id="rId50" display="https://www.worldometers.info/coronavirus/usa/maine/" xr:uid="{0D1CF33A-606C-47E4-B47E-EACDCF1C60EB}"/>
    <hyperlink ref="A50" r:id="rId51" display="https://www.worldometers.info/coronavirus/usa/vermont/" xr:uid="{3D0E51CB-7C8E-4125-A430-5D97AD8F7D7F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8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3459</v>
      </c>
    </row>
    <row r="3" spans="1:2" ht="15" thickBot="1" x14ac:dyDescent="0.4">
      <c r="A3" s="39" t="s">
        <v>52</v>
      </c>
      <c r="B3" s="49">
        <v>102</v>
      </c>
    </row>
    <row r="4" spans="1:2" ht="15" thickBot="1" x14ac:dyDescent="0.4">
      <c r="A4" s="39" t="s">
        <v>33</v>
      </c>
      <c r="B4" s="49">
        <v>6464</v>
      </c>
    </row>
    <row r="5" spans="1:2" ht="15" thickBot="1" x14ac:dyDescent="0.4">
      <c r="A5" s="39" t="s">
        <v>34</v>
      </c>
      <c r="B5" s="49">
        <v>2387</v>
      </c>
    </row>
    <row r="6" spans="1:2" ht="15" thickBot="1" x14ac:dyDescent="0.4">
      <c r="A6" s="39" t="s">
        <v>10</v>
      </c>
      <c r="B6" s="49">
        <v>18770</v>
      </c>
    </row>
    <row r="7" spans="1:2" ht="15" thickBot="1" x14ac:dyDescent="0.4">
      <c r="A7" s="39" t="s">
        <v>18</v>
      </c>
      <c r="B7" s="49">
        <v>2810</v>
      </c>
    </row>
    <row r="8" spans="1:2" ht="15" thickBot="1" x14ac:dyDescent="0.4">
      <c r="A8" s="39" t="s">
        <v>23</v>
      </c>
      <c r="B8" s="49">
        <v>4871</v>
      </c>
    </row>
    <row r="9" spans="1:2" ht="15" thickBot="1" x14ac:dyDescent="0.4">
      <c r="A9" s="39" t="s">
        <v>43</v>
      </c>
      <c r="B9" s="49">
        <v>752</v>
      </c>
    </row>
    <row r="10" spans="1:2" ht="29.5" thickBot="1" x14ac:dyDescent="0.4">
      <c r="A10" s="39" t="s">
        <v>63</v>
      </c>
      <c r="B10" s="49">
        <v>672</v>
      </c>
    </row>
    <row r="11" spans="1:2" ht="15" thickBot="1" x14ac:dyDescent="0.4">
      <c r="A11" s="39" t="s">
        <v>13</v>
      </c>
      <c r="B11" s="49">
        <v>18090</v>
      </c>
    </row>
    <row r="12" spans="1:2" ht="15" thickBot="1" x14ac:dyDescent="0.4">
      <c r="A12" s="39" t="s">
        <v>16</v>
      </c>
      <c r="B12" s="49">
        <v>9215</v>
      </c>
    </row>
    <row r="13" spans="1:2" ht="15" thickBot="1" x14ac:dyDescent="0.4">
      <c r="A13" s="40" t="s">
        <v>64</v>
      </c>
      <c r="B13" s="49">
        <v>107</v>
      </c>
    </row>
    <row r="14" spans="1:2" ht="15" thickBot="1" x14ac:dyDescent="0.4">
      <c r="A14" s="39" t="s">
        <v>47</v>
      </c>
      <c r="B14" s="49">
        <v>233</v>
      </c>
    </row>
    <row r="15" spans="1:2" ht="15" thickBot="1" x14ac:dyDescent="0.4">
      <c r="A15" s="39" t="s">
        <v>49</v>
      </c>
      <c r="B15" s="49">
        <v>866</v>
      </c>
    </row>
    <row r="16" spans="1:2" ht="15" thickBot="1" x14ac:dyDescent="0.4">
      <c r="A16" s="39" t="s">
        <v>12</v>
      </c>
      <c r="B16" s="49">
        <v>12112</v>
      </c>
    </row>
    <row r="17" spans="1:2" ht="15" thickBot="1" x14ac:dyDescent="0.4">
      <c r="A17" s="39" t="s">
        <v>27</v>
      </c>
      <c r="B17" s="49">
        <v>5332</v>
      </c>
    </row>
    <row r="18" spans="1:2" ht="15" thickBot="1" x14ac:dyDescent="0.4">
      <c r="A18" s="39" t="s">
        <v>41</v>
      </c>
      <c r="B18" s="49">
        <v>2222</v>
      </c>
    </row>
    <row r="19" spans="1:2" ht="15" thickBot="1" x14ac:dyDescent="0.4">
      <c r="A19" s="39" t="s">
        <v>45</v>
      </c>
      <c r="B19" s="49">
        <v>1456</v>
      </c>
    </row>
    <row r="20" spans="1:2" ht="15" thickBot="1" x14ac:dyDescent="0.4">
      <c r="A20" s="39" t="s">
        <v>38</v>
      </c>
      <c r="B20" s="49">
        <v>1792</v>
      </c>
    </row>
    <row r="21" spans="1:2" ht="15" thickBot="1" x14ac:dyDescent="0.4">
      <c r="A21" s="39" t="s">
        <v>14</v>
      </c>
      <c r="B21" s="49">
        <v>6284</v>
      </c>
    </row>
    <row r="22" spans="1:2" ht="15" thickBot="1" x14ac:dyDescent="0.4">
      <c r="A22" s="39" t="s">
        <v>39</v>
      </c>
      <c r="B22" s="49">
        <v>177</v>
      </c>
    </row>
    <row r="23" spans="1:2" ht="15" thickBot="1" x14ac:dyDescent="0.4">
      <c r="A23" s="39" t="s">
        <v>26</v>
      </c>
      <c r="B23" s="49">
        <v>4448</v>
      </c>
    </row>
    <row r="24" spans="1:2" ht="15" thickBot="1" x14ac:dyDescent="0.4">
      <c r="A24" s="39" t="s">
        <v>17</v>
      </c>
      <c r="B24" s="49">
        <v>10531</v>
      </c>
    </row>
    <row r="25" spans="1:2" ht="15" thickBot="1" x14ac:dyDescent="0.4">
      <c r="A25" s="39" t="s">
        <v>11</v>
      </c>
      <c r="B25" s="49">
        <v>8940</v>
      </c>
    </row>
    <row r="26" spans="1:2" ht="15" thickBot="1" x14ac:dyDescent="0.4">
      <c r="A26" s="39" t="s">
        <v>32</v>
      </c>
      <c r="B26" s="49">
        <v>3321</v>
      </c>
    </row>
    <row r="27" spans="1:2" ht="15" thickBot="1" x14ac:dyDescent="0.4">
      <c r="A27" s="39" t="s">
        <v>30</v>
      </c>
      <c r="B27" s="49">
        <v>3676</v>
      </c>
    </row>
    <row r="28" spans="1:2" ht="15" thickBot="1" x14ac:dyDescent="0.4">
      <c r="A28" s="39" t="s">
        <v>35</v>
      </c>
      <c r="B28" s="49">
        <v>3794</v>
      </c>
    </row>
    <row r="29" spans="1:2" ht="15" thickBot="1" x14ac:dyDescent="0.4">
      <c r="A29" s="39" t="s">
        <v>51</v>
      </c>
      <c r="B29" s="49">
        <v>614</v>
      </c>
    </row>
    <row r="30" spans="1:2" ht="15" thickBot="1" x14ac:dyDescent="0.4">
      <c r="A30" s="39" t="s">
        <v>50</v>
      </c>
      <c r="B30" s="49">
        <v>909</v>
      </c>
    </row>
    <row r="31" spans="1:2" ht="15" thickBot="1" x14ac:dyDescent="0.4">
      <c r="A31" s="39" t="s">
        <v>31</v>
      </c>
      <c r="B31" s="49">
        <v>2023</v>
      </c>
    </row>
    <row r="32" spans="1:2" ht="29.5" thickBot="1" x14ac:dyDescent="0.4">
      <c r="A32" s="39" t="s">
        <v>42</v>
      </c>
      <c r="B32" s="49">
        <v>512</v>
      </c>
    </row>
    <row r="33" spans="1:2" ht="15" thickBot="1" x14ac:dyDescent="0.4">
      <c r="A33" s="39" t="s">
        <v>8</v>
      </c>
      <c r="B33" s="49">
        <v>16907</v>
      </c>
    </row>
    <row r="34" spans="1:2" ht="15" thickBot="1" x14ac:dyDescent="0.4">
      <c r="A34" s="39" t="s">
        <v>44</v>
      </c>
      <c r="B34" s="49">
        <v>1400</v>
      </c>
    </row>
    <row r="35" spans="1:2" ht="15" thickBot="1" x14ac:dyDescent="0.4">
      <c r="A35" s="39" t="s">
        <v>7</v>
      </c>
      <c r="B35" s="49">
        <v>34276</v>
      </c>
    </row>
    <row r="36" spans="1:2" ht="15" thickBot="1" x14ac:dyDescent="0.4">
      <c r="A36" s="39" t="s">
        <v>24</v>
      </c>
      <c r="B36" s="49">
        <v>5039</v>
      </c>
    </row>
    <row r="37" spans="1:2" ht="15" thickBot="1" x14ac:dyDescent="0.4">
      <c r="A37" s="39" t="s">
        <v>53</v>
      </c>
      <c r="B37" s="49">
        <v>846</v>
      </c>
    </row>
    <row r="38" spans="1:2" ht="15" thickBot="1" x14ac:dyDescent="0.4">
      <c r="A38" s="39" t="s">
        <v>21</v>
      </c>
      <c r="B38" s="49">
        <v>6020</v>
      </c>
    </row>
    <row r="39" spans="1:2" ht="15" thickBot="1" x14ac:dyDescent="0.4">
      <c r="A39" s="39" t="s">
        <v>46</v>
      </c>
      <c r="B39" s="49">
        <v>1649</v>
      </c>
    </row>
    <row r="40" spans="1:2" ht="15" thickBot="1" x14ac:dyDescent="0.4">
      <c r="A40" s="39" t="s">
        <v>37</v>
      </c>
      <c r="B40" s="49">
        <v>826</v>
      </c>
    </row>
    <row r="41" spans="1:2" ht="15" thickBot="1" x14ac:dyDescent="0.4">
      <c r="A41" s="39" t="s">
        <v>19</v>
      </c>
      <c r="B41" s="49">
        <v>9950</v>
      </c>
    </row>
    <row r="42" spans="1:2" ht="15" thickBot="1" x14ac:dyDescent="0.4">
      <c r="A42" s="40" t="s">
        <v>65</v>
      </c>
      <c r="B42" s="49">
        <v>1038</v>
      </c>
    </row>
    <row r="43" spans="1:2" ht="15" thickBot="1" x14ac:dyDescent="0.4">
      <c r="A43" s="39" t="s">
        <v>40</v>
      </c>
      <c r="B43" s="49">
        <v>1309</v>
      </c>
    </row>
    <row r="44" spans="1:2" ht="15" thickBot="1" x14ac:dyDescent="0.4">
      <c r="A44" s="39" t="s">
        <v>25</v>
      </c>
      <c r="B44" s="49">
        <v>4288</v>
      </c>
    </row>
    <row r="45" spans="1:2" ht="15" thickBot="1" x14ac:dyDescent="0.4">
      <c r="A45" s="39" t="s">
        <v>54</v>
      </c>
      <c r="B45" s="49">
        <v>819</v>
      </c>
    </row>
    <row r="46" spans="1:2" ht="15" thickBot="1" x14ac:dyDescent="0.4">
      <c r="A46" s="39" t="s">
        <v>20</v>
      </c>
      <c r="B46" s="49">
        <v>4301</v>
      </c>
    </row>
    <row r="47" spans="1:2" ht="15" thickBot="1" x14ac:dyDescent="0.4">
      <c r="A47" s="39" t="s">
        <v>15</v>
      </c>
      <c r="B47" s="49">
        <v>21223</v>
      </c>
    </row>
    <row r="48" spans="1:2" ht="21.5" thickBot="1" x14ac:dyDescent="0.4">
      <c r="A48" s="58" t="s">
        <v>66</v>
      </c>
      <c r="B48" s="52">
        <v>23</v>
      </c>
    </row>
    <row r="49" spans="1:2" ht="15" thickBot="1" x14ac:dyDescent="0.4">
      <c r="A49" s="39" t="s">
        <v>28</v>
      </c>
      <c r="B49" s="49">
        <v>797</v>
      </c>
    </row>
    <row r="50" spans="1:2" ht="15" thickBot="1" x14ac:dyDescent="0.4">
      <c r="A50" s="39" t="s">
        <v>48</v>
      </c>
      <c r="B50" s="49">
        <v>63</v>
      </c>
    </row>
    <row r="51" spans="1:2" ht="15" thickBot="1" x14ac:dyDescent="0.4">
      <c r="A51" s="39" t="s">
        <v>29</v>
      </c>
      <c r="B51" s="49">
        <v>3942</v>
      </c>
    </row>
    <row r="52" spans="1:2" ht="15" thickBot="1" x14ac:dyDescent="0.4">
      <c r="A52" s="39" t="s">
        <v>9</v>
      </c>
      <c r="B52" s="49">
        <v>2672</v>
      </c>
    </row>
    <row r="53" spans="1:2" ht="15" thickBot="1" x14ac:dyDescent="0.4">
      <c r="A53" s="39" t="s">
        <v>56</v>
      </c>
      <c r="B53" s="49">
        <v>667</v>
      </c>
    </row>
    <row r="54" spans="1:2" ht="15" thickBot="1" x14ac:dyDescent="0.4">
      <c r="A54" s="39" t="s">
        <v>22</v>
      </c>
      <c r="B54" s="49">
        <v>3011</v>
      </c>
    </row>
    <row r="55" spans="1:2" ht="15" thickBot="1" x14ac:dyDescent="0.4">
      <c r="A55" s="46" t="s">
        <v>55</v>
      </c>
      <c r="B55" s="47">
        <v>202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F883CC00-0728-427A-B2B2-A1DAFE29F3C7}"/>
    <hyperlink ref="A6" r:id="rId2" display="https://www.worldometers.info/coronavirus/usa/california/" xr:uid="{5D635286-7B92-4747-9649-C5A3B6F64592}"/>
    <hyperlink ref="A11" r:id="rId3" display="https://www.worldometers.info/coronavirus/usa/florida/" xr:uid="{DEE0E91D-7736-47DC-B90A-29DEC4B5C273}"/>
    <hyperlink ref="A16" r:id="rId4" display="https://www.worldometers.info/coronavirus/usa/illinois/" xr:uid="{64C8B74B-F392-4EC0-A018-6C933D5FC350}"/>
    <hyperlink ref="A35" r:id="rId5" display="https://www.worldometers.info/coronavirus/usa/new-york/" xr:uid="{FA0EA96F-F2DE-44E8-B95D-94A1C21CEA01}"/>
    <hyperlink ref="A12" r:id="rId6" display="https://www.worldometers.info/coronavirus/usa/georgia/" xr:uid="{6D2D1673-4CCA-4F9C-8195-4CA933C202A1}"/>
    <hyperlink ref="A38" r:id="rId7" display="https://www.worldometers.info/coronavirus/usa/ohio/" xr:uid="{404C31D7-F590-4A4D-AE47-8D07B12E302E}"/>
    <hyperlink ref="A54" r:id="rId8" display="https://www.worldometers.info/coronavirus/usa/wisconsin/" xr:uid="{56FEC435-431A-4DDD-8BE1-2535374B179F}"/>
    <hyperlink ref="A46" r:id="rId9" display="https://www.worldometers.info/coronavirus/usa/tennessee/" xr:uid="{5912DF73-5553-42D7-8D1E-B4832B876BB1}"/>
    <hyperlink ref="A25" r:id="rId10" display="https://www.worldometers.info/coronavirus/usa/michigan/" xr:uid="{2033A42F-187E-4E46-8BE4-48C8CC347338}"/>
    <hyperlink ref="A36" r:id="rId11" display="https://www.worldometers.info/coronavirus/usa/north-carolina/" xr:uid="{C1346B4F-1AF0-4C58-B39A-F701744CF713}"/>
    <hyperlink ref="A41" r:id="rId12" display="https://www.worldometers.info/coronavirus/usa/pennsylvania/" xr:uid="{A4CBEF35-DB05-425B-A51C-7A1FED080050}"/>
    <hyperlink ref="A33" r:id="rId13" display="https://www.worldometers.info/coronavirus/usa/new-jersey/" xr:uid="{1BB91303-8779-47B8-AFA0-431D1229CE28}"/>
    <hyperlink ref="A4" r:id="rId14" display="https://www.worldometers.info/coronavirus/usa/arizona/" xr:uid="{91EBA33B-39DA-4FB1-87C7-519322D7037E}"/>
    <hyperlink ref="A17" r:id="rId15" display="https://www.worldometers.info/coronavirus/usa/indiana/" xr:uid="{C4EEF6E2-8FEE-498F-971A-ECEF6F3BBD52}"/>
    <hyperlink ref="A28" r:id="rId16" display="https://www.worldometers.info/coronavirus/usa/missouri/" xr:uid="{1278E7D9-093F-444C-BFEF-47CC2BB27AE8}"/>
    <hyperlink ref="A26" r:id="rId17" display="https://www.worldometers.info/coronavirus/usa/minnesota/" xr:uid="{58E34CB6-7C45-4663-A0F8-C67F9655ADF2}"/>
    <hyperlink ref="A2" r:id="rId18" display="https://www.worldometers.info/coronavirus/usa/alabama/" xr:uid="{CDFD4F7A-88B4-4C2A-85AE-DB754DB6A730}"/>
    <hyperlink ref="A21" r:id="rId19" display="https://www.worldometers.info/coronavirus/usa/louisiana/" xr:uid="{99980FAC-74D2-49C7-B583-11822C82016D}"/>
    <hyperlink ref="A51" r:id="rId20" display="https://www.worldometers.info/coronavirus/usa/virginia/" xr:uid="{2D9038D0-C4B7-4137-ABBD-D883A4C9A36E}"/>
    <hyperlink ref="A18" r:id="rId21" display="https://www.worldometers.info/coronavirus/usa/iowa/" xr:uid="{505400AC-DFA6-4568-9D05-92A46CAF7CEB}"/>
    <hyperlink ref="A24" r:id="rId22" display="https://www.worldometers.info/coronavirus/usa/massachusetts/" xr:uid="{CD4FC8C6-3E1C-4CED-8AF3-1B801E6C252C}"/>
    <hyperlink ref="A44" r:id="rId23" display="https://www.worldometers.info/coronavirus/usa/south-carolina/" xr:uid="{FAB84D34-20DF-4714-80F2-11D62B6CE782}"/>
    <hyperlink ref="A7" r:id="rId24" display="https://www.worldometers.info/coronavirus/usa/colorado/" xr:uid="{FF5D1129-8E11-49AC-ADA3-94829C51C774}"/>
    <hyperlink ref="A23" r:id="rId25" display="https://www.worldometers.info/coronavirus/usa/maryland/" xr:uid="{3771CDA4-C423-4834-832A-A2AFB804C88C}"/>
    <hyperlink ref="A49" r:id="rId26" display="https://www.worldometers.info/coronavirus/usa/utah/" xr:uid="{ADAB3392-1A5B-4F83-9E5C-0D48867E770B}"/>
    <hyperlink ref="A39" r:id="rId27" display="https://www.worldometers.info/coronavirus/usa/oklahoma/" xr:uid="{D1F2BADC-2F89-4303-A870-4C0C4A962FC1}"/>
    <hyperlink ref="A20" r:id="rId28" display="https://www.worldometers.info/coronavirus/usa/kentucky/" xr:uid="{FCFA83A8-2BA8-4820-9B79-C376DB9D856C}"/>
    <hyperlink ref="A52" r:id="rId29" display="https://www.worldometers.info/coronavirus/usa/washington/" xr:uid="{2B9D314D-27C1-4316-9050-8FB27ADA3B20}"/>
    <hyperlink ref="A5" r:id="rId30" display="https://www.worldometers.info/coronavirus/usa/arkansas/" xr:uid="{E85B781F-8373-43AB-8E28-5C59086B1D36}"/>
    <hyperlink ref="A27" r:id="rId31" display="https://www.worldometers.info/coronavirus/usa/mississippi/" xr:uid="{8F92A71E-9AF8-4E42-9101-FA909CB30FB7}"/>
    <hyperlink ref="A19" r:id="rId32" display="https://www.worldometers.info/coronavirus/usa/kansas/" xr:uid="{5D42DF2D-D80F-428A-B76A-B9092AABC50F}"/>
    <hyperlink ref="A31" r:id="rId33" display="https://www.worldometers.info/coronavirus/usa/nevada/" xr:uid="{E552493F-253F-4BFD-9BE7-FC6804177B4E}"/>
    <hyperlink ref="A30" r:id="rId34" display="https://www.worldometers.info/coronavirus/usa/nebraska/" xr:uid="{563EF53C-C0BF-44BB-947B-527CA3BB6EFB}"/>
    <hyperlink ref="A8" r:id="rId35" display="https://www.worldometers.info/coronavirus/usa/connecticut/" xr:uid="{3F6B007A-A4D3-4D7B-BE08-99FFDFD58FDC}"/>
    <hyperlink ref="A15" r:id="rId36" display="https://www.worldometers.info/coronavirus/usa/idaho/" xr:uid="{F874F391-37C5-45BD-89ED-7DA7E9C6D29B}"/>
    <hyperlink ref="A34" r:id="rId37" display="https://www.worldometers.info/coronavirus/usa/new-mexico/" xr:uid="{34D31FAF-C23E-4986-9670-1A1862F8DAEC}"/>
    <hyperlink ref="A45" r:id="rId38" display="https://www.worldometers.info/coronavirus/usa/south-dakota/" xr:uid="{7A381470-B890-4E5D-BC79-CAB763649E4A}"/>
    <hyperlink ref="A37" r:id="rId39" display="https://www.worldometers.info/coronavirus/usa/north-dakota/" xr:uid="{3CF5B497-3620-4448-BD76-038BA41AF47E}"/>
    <hyperlink ref="A40" r:id="rId40" display="https://www.worldometers.info/coronavirus/usa/oregon/" xr:uid="{DF86A9C7-CA26-4911-B66C-9CE752331398}"/>
    <hyperlink ref="A29" r:id="rId41" display="https://www.worldometers.info/coronavirus/usa/montana/" xr:uid="{D034C499-C64D-4566-BDFC-91E5D2B583C8}"/>
    <hyperlink ref="A43" r:id="rId42" display="https://www.worldometers.info/coronavirus/usa/rhode-island/" xr:uid="{BD7D1294-933E-434F-BA71-4BF0BC78B635}"/>
    <hyperlink ref="A53" r:id="rId43" display="https://www.worldometers.info/coronavirus/usa/west-virginia/" xr:uid="{0BEB04A7-84C1-45DC-9CA8-C1EE22E7DFDA}"/>
    <hyperlink ref="A9" r:id="rId44" display="https://www.worldometers.info/coronavirus/usa/delaware/" xr:uid="{4513A988-0172-4A1B-AD78-914FBE90F1A1}"/>
    <hyperlink ref="A55" r:id="rId45" display="https://www.worldometers.info/coronavirus/usa/wyoming/" xr:uid="{ED6DA5B4-0C46-47C1-A0BB-00CD1E0161AB}"/>
    <hyperlink ref="A3" r:id="rId46" display="https://www.worldometers.info/coronavirus/usa/alaska/" xr:uid="{F7C9B479-C327-46F4-849A-66C7E0C736B1}"/>
    <hyperlink ref="A10" r:id="rId47" display="https://www.worldometers.info/coronavirus/usa/district-of-columbia/" xr:uid="{FB9E2036-51EA-4EFD-8F97-8DC8BC4292C4}"/>
    <hyperlink ref="A32" r:id="rId48" display="https://www.worldometers.info/coronavirus/usa/new-hampshire/" xr:uid="{DC6DF77A-A786-4A72-9545-E7D66F28016B}"/>
    <hyperlink ref="A14" r:id="rId49" display="https://www.worldometers.info/coronavirus/usa/hawaii/" xr:uid="{E4BE5F78-4047-4C6E-BBAD-FC5BE1082E53}"/>
    <hyperlink ref="A22" r:id="rId50" display="https://www.worldometers.info/coronavirus/usa/maine/" xr:uid="{1D7A8C9F-D65D-4C3E-815C-92F90C46AA0F}"/>
    <hyperlink ref="A50" r:id="rId51" display="https://www.worldometers.info/coronavirus/usa/vermont/" xr:uid="{D8A7CA00-274D-4409-9B4C-23A8F60052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3459</v>
      </c>
    </row>
    <row r="3" spans="1:3" ht="15" thickBot="1" x14ac:dyDescent="0.4">
      <c r="B3" s="39" t="s">
        <v>52</v>
      </c>
      <c r="C3" s="49">
        <v>102</v>
      </c>
    </row>
    <row r="4" spans="1:3" ht="15" thickBot="1" x14ac:dyDescent="0.4">
      <c r="A4" s="27" t="s">
        <v>33</v>
      </c>
      <c r="B4" s="39" t="s">
        <v>33</v>
      </c>
      <c r="C4" s="49">
        <v>6464</v>
      </c>
    </row>
    <row r="5" spans="1:3" ht="15" thickBot="1" x14ac:dyDescent="0.4">
      <c r="A5" s="27" t="s">
        <v>34</v>
      </c>
      <c r="B5" s="39" t="s">
        <v>34</v>
      </c>
      <c r="C5" s="49">
        <v>2387</v>
      </c>
    </row>
    <row r="6" spans="1:3" ht="15" thickBot="1" x14ac:dyDescent="0.4">
      <c r="A6" s="27" t="s">
        <v>10</v>
      </c>
      <c r="B6" s="39" t="s">
        <v>10</v>
      </c>
      <c r="C6" s="49">
        <v>18770</v>
      </c>
    </row>
    <row r="7" spans="1:3" ht="15" thickBot="1" x14ac:dyDescent="0.4">
      <c r="A7" s="27" t="s">
        <v>18</v>
      </c>
      <c r="B7" s="39" t="s">
        <v>18</v>
      </c>
      <c r="C7" s="49">
        <v>2810</v>
      </c>
    </row>
    <row r="8" spans="1:3" ht="15" thickBot="1" x14ac:dyDescent="0.4">
      <c r="A8" s="27" t="s">
        <v>23</v>
      </c>
      <c r="B8" s="39" t="s">
        <v>23</v>
      </c>
      <c r="C8" s="49">
        <v>4871</v>
      </c>
    </row>
    <row r="9" spans="1:3" ht="15" thickBot="1" x14ac:dyDescent="0.4">
      <c r="A9" s="27" t="s">
        <v>43</v>
      </c>
      <c r="B9" s="39" t="s">
        <v>43</v>
      </c>
      <c r="C9" s="49">
        <v>752</v>
      </c>
    </row>
    <row r="10" spans="1:3" ht="29.5" thickBot="1" x14ac:dyDescent="0.4">
      <c r="A10" s="27" t="s">
        <v>94</v>
      </c>
      <c r="B10" s="39" t="s">
        <v>63</v>
      </c>
      <c r="C10" s="49">
        <v>672</v>
      </c>
    </row>
    <row r="11" spans="1:3" ht="15" thickBot="1" x14ac:dyDescent="0.4">
      <c r="A11" s="27" t="s">
        <v>13</v>
      </c>
      <c r="B11" s="39" t="s">
        <v>13</v>
      </c>
      <c r="C11" s="49">
        <v>18090</v>
      </c>
    </row>
    <row r="12" spans="1:3" ht="15" thickBot="1" x14ac:dyDescent="0.4">
      <c r="A12" s="27" t="s">
        <v>16</v>
      </c>
      <c r="B12" s="39" t="s">
        <v>16</v>
      </c>
      <c r="C12" s="49">
        <v>9215</v>
      </c>
    </row>
    <row r="13" spans="1:3" ht="13" thickBot="1" x14ac:dyDescent="0.4">
      <c r="A13" s="27" t="s">
        <v>64</v>
      </c>
      <c r="B13" s="40" t="s">
        <v>64</v>
      </c>
      <c r="C13" s="49">
        <v>107</v>
      </c>
    </row>
    <row r="14" spans="1:3" ht="15" thickBot="1" x14ac:dyDescent="0.4">
      <c r="B14" s="39" t="s">
        <v>47</v>
      </c>
      <c r="C14" s="49">
        <v>233</v>
      </c>
    </row>
    <row r="15" spans="1:3" ht="15" thickBot="1" x14ac:dyDescent="0.4">
      <c r="A15" s="27" t="s">
        <v>49</v>
      </c>
      <c r="B15" s="39" t="s">
        <v>49</v>
      </c>
      <c r="C15" s="49">
        <v>866</v>
      </c>
    </row>
    <row r="16" spans="1:3" ht="15" thickBot="1" x14ac:dyDescent="0.4">
      <c r="A16" s="27" t="s">
        <v>12</v>
      </c>
      <c r="B16" s="39" t="s">
        <v>12</v>
      </c>
      <c r="C16" s="49">
        <v>12112</v>
      </c>
    </row>
    <row r="17" spans="1:3" ht="15" thickBot="1" x14ac:dyDescent="0.4">
      <c r="A17" s="27" t="s">
        <v>27</v>
      </c>
      <c r="B17" s="39" t="s">
        <v>27</v>
      </c>
      <c r="C17" s="49">
        <v>5332</v>
      </c>
    </row>
    <row r="18" spans="1:3" ht="15" thickBot="1" x14ac:dyDescent="0.4">
      <c r="A18" s="27" t="s">
        <v>41</v>
      </c>
      <c r="B18" s="39" t="s">
        <v>41</v>
      </c>
      <c r="C18" s="49">
        <v>2222</v>
      </c>
    </row>
    <row r="19" spans="1:3" ht="15" thickBot="1" x14ac:dyDescent="0.4">
      <c r="A19" s="27" t="s">
        <v>45</v>
      </c>
      <c r="B19" s="39" t="s">
        <v>45</v>
      </c>
      <c r="C19" s="49">
        <v>1456</v>
      </c>
    </row>
    <row r="20" spans="1:3" ht="15" thickBot="1" x14ac:dyDescent="0.4">
      <c r="A20" s="27" t="s">
        <v>38</v>
      </c>
      <c r="B20" s="39" t="s">
        <v>38</v>
      </c>
      <c r="C20" s="49">
        <v>1792</v>
      </c>
    </row>
    <row r="21" spans="1:3" ht="15" thickBot="1" x14ac:dyDescent="0.4">
      <c r="A21" s="27" t="s">
        <v>14</v>
      </c>
      <c r="B21" s="39" t="s">
        <v>14</v>
      </c>
      <c r="C21" s="49">
        <v>6284</v>
      </c>
    </row>
    <row r="22" spans="1:3" ht="15" thickBot="1" x14ac:dyDescent="0.4">
      <c r="B22" s="39" t="s">
        <v>39</v>
      </c>
      <c r="C22" s="49">
        <v>177</v>
      </c>
    </row>
    <row r="23" spans="1:3" ht="15" thickBot="1" x14ac:dyDescent="0.4">
      <c r="A23" s="27" t="s">
        <v>26</v>
      </c>
      <c r="B23" s="39" t="s">
        <v>26</v>
      </c>
      <c r="C23" s="49">
        <v>4448</v>
      </c>
    </row>
    <row r="24" spans="1:3" ht="15" thickBot="1" x14ac:dyDescent="0.4">
      <c r="A24" s="27" t="s">
        <v>17</v>
      </c>
      <c r="B24" s="39" t="s">
        <v>17</v>
      </c>
      <c r="C24" s="49">
        <v>10531</v>
      </c>
    </row>
    <row r="25" spans="1:3" ht="15" thickBot="1" x14ac:dyDescent="0.4">
      <c r="A25" s="27" t="s">
        <v>11</v>
      </c>
      <c r="B25" s="39" t="s">
        <v>11</v>
      </c>
      <c r="C25" s="49">
        <v>8940</v>
      </c>
    </row>
    <row r="26" spans="1:3" ht="15" thickBot="1" x14ac:dyDescent="0.4">
      <c r="A26" s="27" t="s">
        <v>32</v>
      </c>
      <c r="B26" s="39" t="s">
        <v>32</v>
      </c>
      <c r="C26" s="49">
        <v>3321</v>
      </c>
    </row>
    <row r="27" spans="1:3" ht="15" thickBot="1" x14ac:dyDescent="0.4">
      <c r="A27" s="27" t="s">
        <v>30</v>
      </c>
      <c r="B27" s="39" t="s">
        <v>30</v>
      </c>
      <c r="C27" s="49">
        <v>3676</v>
      </c>
    </row>
    <row r="28" spans="1:3" ht="15" thickBot="1" x14ac:dyDescent="0.4">
      <c r="A28" s="27" t="s">
        <v>35</v>
      </c>
      <c r="B28" s="39" t="s">
        <v>35</v>
      </c>
      <c r="C28" s="49">
        <v>3794</v>
      </c>
    </row>
    <row r="29" spans="1:3" ht="15" thickBot="1" x14ac:dyDescent="0.4">
      <c r="B29" s="39" t="s">
        <v>51</v>
      </c>
      <c r="C29" s="49">
        <v>614</v>
      </c>
    </row>
    <row r="30" spans="1:3" ht="15" thickBot="1" x14ac:dyDescent="0.4">
      <c r="B30" s="39" t="s">
        <v>50</v>
      </c>
      <c r="C30" s="49">
        <v>909</v>
      </c>
    </row>
    <row r="31" spans="1:3" ht="15" thickBot="1" x14ac:dyDescent="0.4">
      <c r="A31" s="27" t="s">
        <v>31</v>
      </c>
      <c r="B31" s="39" t="s">
        <v>31</v>
      </c>
      <c r="C31" s="49">
        <v>2023</v>
      </c>
    </row>
    <row r="32" spans="1:3" ht="15" thickBot="1" x14ac:dyDescent="0.4">
      <c r="A32" s="27" t="s">
        <v>42</v>
      </c>
      <c r="B32" s="39" t="s">
        <v>42</v>
      </c>
      <c r="C32" s="49">
        <v>512</v>
      </c>
    </row>
    <row r="33" spans="1:3" ht="15" thickBot="1" x14ac:dyDescent="0.4">
      <c r="A33" s="27" t="s">
        <v>8</v>
      </c>
      <c r="B33" s="39" t="s">
        <v>8</v>
      </c>
      <c r="C33" s="49">
        <v>16907</v>
      </c>
    </row>
    <row r="34" spans="1:3" ht="15" thickBot="1" x14ac:dyDescent="0.4">
      <c r="A34" s="27" t="s">
        <v>44</v>
      </c>
      <c r="B34" s="39" t="s">
        <v>44</v>
      </c>
      <c r="C34" s="49">
        <v>1400</v>
      </c>
    </row>
    <row r="35" spans="1:3" ht="15" thickBot="1" x14ac:dyDescent="0.4">
      <c r="A35" s="27" t="s">
        <v>7</v>
      </c>
      <c r="B35" s="39" t="s">
        <v>7</v>
      </c>
      <c r="C35" s="49">
        <v>34276</v>
      </c>
    </row>
    <row r="36" spans="1:3" ht="15" thickBot="1" x14ac:dyDescent="0.4">
      <c r="A36" s="27" t="s">
        <v>24</v>
      </c>
      <c r="B36" s="39" t="s">
        <v>24</v>
      </c>
      <c r="C36" s="49">
        <v>5039</v>
      </c>
    </row>
    <row r="37" spans="1:3" ht="15" thickBot="1" x14ac:dyDescent="0.4">
      <c r="B37" s="39" t="s">
        <v>53</v>
      </c>
      <c r="C37" s="49">
        <v>846</v>
      </c>
    </row>
    <row r="38" spans="1:3" ht="15" thickBot="1" x14ac:dyDescent="0.4">
      <c r="A38" s="27" t="s">
        <v>21</v>
      </c>
      <c r="B38" s="39" t="s">
        <v>21</v>
      </c>
      <c r="C38" s="49">
        <v>6020</v>
      </c>
    </row>
    <row r="39" spans="1:3" ht="15" thickBot="1" x14ac:dyDescent="0.4">
      <c r="A39" s="27" t="s">
        <v>46</v>
      </c>
      <c r="B39" s="39" t="s">
        <v>46</v>
      </c>
      <c r="C39" s="49">
        <v>1649</v>
      </c>
    </row>
    <row r="40" spans="1:3" ht="15" thickBot="1" x14ac:dyDescent="0.4">
      <c r="A40" s="27" t="s">
        <v>37</v>
      </c>
      <c r="B40" s="39" t="s">
        <v>37</v>
      </c>
      <c r="C40" s="49">
        <v>826</v>
      </c>
    </row>
    <row r="41" spans="1:3" ht="15" thickBot="1" x14ac:dyDescent="0.4">
      <c r="A41" s="27" t="s">
        <v>19</v>
      </c>
      <c r="B41" s="39" t="s">
        <v>19</v>
      </c>
      <c r="C41" s="49">
        <v>9950</v>
      </c>
    </row>
    <row r="42" spans="1:3" ht="13" thickBot="1" x14ac:dyDescent="0.4">
      <c r="A42" s="27" t="s">
        <v>65</v>
      </c>
      <c r="B42" s="40" t="s">
        <v>65</v>
      </c>
      <c r="C42" s="49">
        <v>1038</v>
      </c>
    </row>
    <row r="43" spans="1:3" ht="15" thickBot="1" x14ac:dyDescent="0.4">
      <c r="B43" s="39" t="s">
        <v>40</v>
      </c>
      <c r="C43" s="49">
        <v>1309</v>
      </c>
    </row>
    <row r="44" spans="1:3" ht="15" thickBot="1" x14ac:dyDescent="0.4">
      <c r="A44" s="27" t="s">
        <v>25</v>
      </c>
      <c r="B44" s="39" t="s">
        <v>25</v>
      </c>
      <c r="C44" s="49">
        <v>4288</v>
      </c>
    </row>
    <row r="45" spans="1:3" ht="15" thickBot="1" x14ac:dyDescent="0.4">
      <c r="A45" s="27" t="s">
        <v>54</v>
      </c>
      <c r="B45" s="39" t="s">
        <v>54</v>
      </c>
      <c r="C45" s="49">
        <v>819</v>
      </c>
    </row>
    <row r="46" spans="1:3" ht="15" thickBot="1" x14ac:dyDescent="0.4">
      <c r="A46" s="27" t="s">
        <v>20</v>
      </c>
      <c r="B46" s="39" t="s">
        <v>20</v>
      </c>
      <c r="C46" s="49">
        <v>4301</v>
      </c>
    </row>
    <row r="47" spans="1:3" ht="15" thickBot="1" x14ac:dyDescent="0.4">
      <c r="A47" s="27" t="s">
        <v>15</v>
      </c>
      <c r="B47" s="39" t="s">
        <v>15</v>
      </c>
      <c r="C47" s="49">
        <v>21223</v>
      </c>
    </row>
    <row r="48" spans="1:3" ht="15" thickBot="1" x14ac:dyDescent="0.4">
      <c r="A48" s="27" t="s">
        <v>28</v>
      </c>
      <c r="B48" s="39" t="s">
        <v>28</v>
      </c>
      <c r="C48" s="49">
        <v>797</v>
      </c>
    </row>
    <row r="49" spans="1:3" ht="15" thickBot="1" x14ac:dyDescent="0.4">
      <c r="A49" s="27" t="s">
        <v>48</v>
      </c>
      <c r="B49" s="39" t="s">
        <v>48</v>
      </c>
      <c r="C49" s="49">
        <v>63</v>
      </c>
    </row>
    <row r="50" spans="1:3" ht="15" thickBot="1" x14ac:dyDescent="0.4">
      <c r="A50" s="27" t="s">
        <v>29</v>
      </c>
      <c r="B50" s="39" t="s">
        <v>29</v>
      </c>
      <c r="C50" s="49">
        <v>3942</v>
      </c>
    </row>
    <row r="51" spans="1:3" ht="15" thickBot="1" x14ac:dyDescent="0.4">
      <c r="A51" s="27" t="s">
        <v>9</v>
      </c>
      <c r="B51" s="39" t="s">
        <v>9</v>
      </c>
      <c r="C51" s="49">
        <v>2672</v>
      </c>
    </row>
    <row r="52" spans="1:3" ht="15" thickBot="1" x14ac:dyDescent="0.4">
      <c r="B52" s="39" t="s">
        <v>56</v>
      </c>
      <c r="C52" s="49">
        <v>667</v>
      </c>
    </row>
    <row r="53" spans="1:3" ht="15" thickBot="1" x14ac:dyDescent="0.4">
      <c r="A53" s="27" t="s">
        <v>22</v>
      </c>
      <c r="B53" s="39" t="s">
        <v>22</v>
      </c>
      <c r="C53" s="49">
        <v>3011</v>
      </c>
    </row>
    <row r="54" spans="1:3" ht="15" thickBot="1" x14ac:dyDescent="0.4">
      <c r="A54" s="27" t="s">
        <v>55</v>
      </c>
      <c r="B54" s="46" t="s">
        <v>55</v>
      </c>
      <c r="C54" s="47">
        <v>202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14CF566E-E246-49C8-8D29-271B9AA45741}"/>
    <hyperlink ref="B6" r:id="rId2" display="https://www.worldometers.info/coronavirus/usa/california/" xr:uid="{17EAF42C-8822-4D8A-9D09-578FAE85A4EC}"/>
    <hyperlink ref="B11" r:id="rId3" display="https://www.worldometers.info/coronavirus/usa/florida/" xr:uid="{C01E1ED1-D5C1-4402-8F85-4B601F40A56D}"/>
    <hyperlink ref="B16" r:id="rId4" display="https://www.worldometers.info/coronavirus/usa/illinois/" xr:uid="{55C6FB92-F148-4245-B9EE-E0A588F2106A}"/>
    <hyperlink ref="B35" r:id="rId5" display="https://www.worldometers.info/coronavirus/usa/new-york/" xr:uid="{3E8692CF-70DF-4B06-847E-8AC00F4621E3}"/>
    <hyperlink ref="B12" r:id="rId6" display="https://www.worldometers.info/coronavirus/usa/georgia/" xr:uid="{8D8F8E33-03B3-4DF8-84DB-CC7B7558E2A3}"/>
    <hyperlink ref="B38" r:id="rId7" display="https://www.worldometers.info/coronavirus/usa/ohio/" xr:uid="{77AF5424-ECAD-4A8E-B14B-A555989EDA10}"/>
    <hyperlink ref="B53" r:id="rId8" display="https://www.worldometers.info/coronavirus/usa/wisconsin/" xr:uid="{8232C16D-71F6-468D-A4BC-500DBD2425BC}"/>
    <hyperlink ref="B46" r:id="rId9" display="https://www.worldometers.info/coronavirus/usa/tennessee/" xr:uid="{C9A610CD-0508-4BF3-A32B-6D1987AD5E49}"/>
    <hyperlink ref="B25" r:id="rId10" display="https://www.worldometers.info/coronavirus/usa/michigan/" xr:uid="{07AA36F8-C171-451F-9418-BB3D8157CA08}"/>
    <hyperlink ref="B36" r:id="rId11" display="https://www.worldometers.info/coronavirus/usa/north-carolina/" xr:uid="{7A750276-40A2-4E76-9536-B7E669771FD6}"/>
    <hyperlink ref="B41" r:id="rId12" display="https://www.worldometers.info/coronavirus/usa/pennsylvania/" xr:uid="{5E5C7353-64C6-4D41-9B19-F97E399761C1}"/>
    <hyperlink ref="B33" r:id="rId13" display="https://www.worldometers.info/coronavirus/usa/new-jersey/" xr:uid="{7E8BB0C3-3025-46AA-AA3E-DFB9EA43DD89}"/>
    <hyperlink ref="B4" r:id="rId14" display="https://www.worldometers.info/coronavirus/usa/arizona/" xr:uid="{5BEC63D7-FD76-4DD3-8F0C-303EB89C3A2A}"/>
    <hyperlink ref="B17" r:id="rId15" display="https://www.worldometers.info/coronavirus/usa/indiana/" xr:uid="{D4107E19-1351-4879-A5A0-13237AFB48BB}"/>
    <hyperlink ref="B28" r:id="rId16" display="https://www.worldometers.info/coronavirus/usa/missouri/" xr:uid="{3E6D3675-4673-4DE4-A557-370C91D0DBD6}"/>
    <hyperlink ref="B26" r:id="rId17" display="https://www.worldometers.info/coronavirus/usa/minnesota/" xr:uid="{8E2DE3E9-F37A-4CC1-B4FD-CA009239E500}"/>
    <hyperlink ref="B2" r:id="rId18" display="https://www.worldometers.info/coronavirus/usa/alabama/" xr:uid="{438678F0-2FBB-4362-A68A-EF98E4B12AD1}"/>
    <hyperlink ref="B21" r:id="rId19" display="https://www.worldometers.info/coronavirus/usa/louisiana/" xr:uid="{F1EC9508-D795-4A41-9BB2-5295ACFF84FD}"/>
    <hyperlink ref="B50" r:id="rId20" display="https://www.worldometers.info/coronavirus/usa/virginia/" xr:uid="{D5C2C838-26C2-49DF-B655-C4487681FF92}"/>
    <hyperlink ref="B18" r:id="rId21" display="https://www.worldometers.info/coronavirus/usa/iowa/" xr:uid="{E0A304B4-0AEB-4D8C-971C-C933BA55677F}"/>
    <hyperlink ref="B24" r:id="rId22" display="https://www.worldometers.info/coronavirus/usa/massachusetts/" xr:uid="{D92975E7-555F-4973-B5C8-BDD99AABAA6E}"/>
    <hyperlink ref="B44" r:id="rId23" display="https://www.worldometers.info/coronavirus/usa/south-carolina/" xr:uid="{6C1DA7D1-C20B-464A-8255-B38403D1B4A8}"/>
    <hyperlink ref="B7" r:id="rId24" display="https://www.worldometers.info/coronavirus/usa/colorado/" xr:uid="{36FED499-09A2-406C-B4BD-B968004022F5}"/>
    <hyperlink ref="B23" r:id="rId25" display="https://www.worldometers.info/coronavirus/usa/maryland/" xr:uid="{96E6DC18-C3BC-49B1-B4A8-19A5BA192E41}"/>
    <hyperlink ref="B48" r:id="rId26" display="https://www.worldometers.info/coronavirus/usa/utah/" xr:uid="{A0E35C18-1C7F-44A0-919C-5A3D42A997DA}"/>
    <hyperlink ref="B39" r:id="rId27" display="https://www.worldometers.info/coronavirus/usa/oklahoma/" xr:uid="{F71784A5-3E54-4DCA-A858-0EDA93C829F2}"/>
    <hyperlink ref="B20" r:id="rId28" display="https://www.worldometers.info/coronavirus/usa/kentucky/" xr:uid="{EEB16411-4870-4FB9-956B-D89964FBF2D2}"/>
    <hyperlink ref="B51" r:id="rId29" display="https://www.worldometers.info/coronavirus/usa/washington/" xr:uid="{381D9622-0DC3-4B92-8AA9-35A90EA6D450}"/>
    <hyperlink ref="B5" r:id="rId30" display="https://www.worldometers.info/coronavirus/usa/arkansas/" xr:uid="{696D6273-1A6F-4241-B9CA-06B89E6D56FF}"/>
    <hyperlink ref="B27" r:id="rId31" display="https://www.worldometers.info/coronavirus/usa/mississippi/" xr:uid="{03335A50-ED95-4433-A2FF-98BA003A48BC}"/>
    <hyperlink ref="B19" r:id="rId32" display="https://www.worldometers.info/coronavirus/usa/kansas/" xr:uid="{481C8445-650C-4D90-9D60-2AF32A66F364}"/>
    <hyperlink ref="B31" r:id="rId33" display="https://www.worldometers.info/coronavirus/usa/nevada/" xr:uid="{F34E5429-5051-4EB9-BDF1-81668C0F42D4}"/>
    <hyperlink ref="B30" r:id="rId34" display="https://www.worldometers.info/coronavirus/usa/nebraska/" xr:uid="{C7247E01-4291-47D5-8BB2-22ACEE1D4812}"/>
    <hyperlink ref="B8" r:id="rId35" display="https://www.worldometers.info/coronavirus/usa/connecticut/" xr:uid="{EC06F79B-300C-46B1-B874-D9CA75CDA8EA}"/>
    <hyperlink ref="B15" r:id="rId36" display="https://www.worldometers.info/coronavirus/usa/idaho/" xr:uid="{47E2AF97-1ACD-4FE5-8EA8-2EEDB30827F2}"/>
    <hyperlink ref="B34" r:id="rId37" display="https://www.worldometers.info/coronavirus/usa/new-mexico/" xr:uid="{67235AF9-AA2E-4358-A3E1-3CADA2CBB782}"/>
    <hyperlink ref="B45" r:id="rId38" display="https://www.worldometers.info/coronavirus/usa/south-dakota/" xr:uid="{4691D2FE-B88D-43C7-80B4-855DF9567E71}"/>
    <hyperlink ref="B37" r:id="rId39" display="https://www.worldometers.info/coronavirus/usa/north-dakota/" xr:uid="{1C775CB6-CA1C-445E-BA1D-103D05E31533}"/>
    <hyperlink ref="B40" r:id="rId40" display="https://www.worldometers.info/coronavirus/usa/oregon/" xr:uid="{6E99A809-8C8C-4A29-B8D9-C34A7CB3CD08}"/>
    <hyperlink ref="B29" r:id="rId41" display="https://www.worldometers.info/coronavirus/usa/montana/" xr:uid="{AC3E2E36-36C1-47E9-89C0-E371BEC3AD25}"/>
    <hyperlink ref="B43" r:id="rId42" display="https://www.worldometers.info/coronavirus/usa/rhode-island/" xr:uid="{65AB4B04-56F0-4149-8F87-A1A8CE06B73A}"/>
    <hyperlink ref="B52" r:id="rId43" display="https://www.worldometers.info/coronavirus/usa/west-virginia/" xr:uid="{AC39B29C-07B0-43F5-BF03-8DB262863179}"/>
    <hyperlink ref="B9" r:id="rId44" display="https://www.worldometers.info/coronavirus/usa/delaware/" xr:uid="{E5FF05E5-F8AC-45D7-8C67-68F4FDD3DC6B}"/>
    <hyperlink ref="B54" r:id="rId45" display="https://www.worldometers.info/coronavirus/usa/wyoming/" xr:uid="{8C4F4B31-0FF6-4F29-9FC8-B39CB4F655FF}"/>
    <hyperlink ref="B3" r:id="rId46" display="https://www.worldometers.info/coronavirus/usa/alaska/" xr:uid="{56A72490-54C5-4C22-9993-D6700E3E32F7}"/>
    <hyperlink ref="B10" r:id="rId47" display="https://www.worldometers.info/coronavirus/usa/district-of-columbia/" xr:uid="{DDB96E3A-3A3A-421A-83FD-E5A1D08A3E06}"/>
    <hyperlink ref="B32" r:id="rId48" display="https://www.worldometers.info/coronavirus/usa/new-hampshire/" xr:uid="{7306ECEA-655E-4531-910E-FB972252D81D}"/>
    <hyperlink ref="B14" r:id="rId49" display="https://www.worldometers.info/coronavirus/usa/hawaii/" xr:uid="{43AC8D81-2BFA-4C14-B1A7-9ABB0462868F}"/>
    <hyperlink ref="B22" r:id="rId50" display="https://www.worldometers.info/coronavirus/usa/maine/" xr:uid="{3349DE2B-46F2-48C1-814C-C71E6DDBE477}"/>
    <hyperlink ref="B49" r:id="rId51" display="https://www.worldometers.info/coronavirus/usa/vermont/" xr:uid="{AD45720D-1F3E-4D0E-BCC2-F34F26BA95D9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2020-11-24T13:23:10Z</dcterms:modified>
</cp:coreProperties>
</file>