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4" documentId="8_{4C7308DB-600B-424D-A573-63BC63FD78E5}" xr6:coauthVersionLast="45" xr6:coauthVersionMax="45" xr10:uidLastSave="{10A900B4-E97E-4A1F-B587-77721471067C}"/>
  <bookViews>
    <workbookView xWindow="8355" yWindow="-19425" windowWidth="24330" windowHeight="1779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Updates'!$A$1:$V$4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2" i="3" l="1"/>
  <c r="L51" i="3" l="1"/>
  <c r="M51" i="3"/>
  <c r="N51" i="3"/>
  <c r="N23" i="3" l="1"/>
  <c r="N52" i="3"/>
  <c r="N5" i="3"/>
  <c r="N53" i="3"/>
  <c r="N54" i="3"/>
  <c r="N45" i="3"/>
  <c r="N39" i="3"/>
  <c r="N48" i="3"/>
  <c r="N47" i="3"/>
  <c r="N18" i="3"/>
  <c r="N55" i="3"/>
  <c r="N56" i="3"/>
  <c r="N37" i="3"/>
  <c r="N6" i="3"/>
  <c r="N28" i="3"/>
  <c r="N4" i="3"/>
  <c r="N44" i="3"/>
  <c r="N36" i="3"/>
  <c r="N9" i="3"/>
  <c r="N15" i="3"/>
  <c r="N19" i="3"/>
  <c r="N10" i="3"/>
  <c r="N30" i="3"/>
  <c r="N17" i="3"/>
  <c r="N31" i="3"/>
  <c r="N21" i="3"/>
  <c r="N7" i="3"/>
  <c r="N13" i="3"/>
  <c r="N35" i="3"/>
  <c r="N24" i="3"/>
  <c r="N40" i="3"/>
  <c r="N26" i="3"/>
  <c r="N11" i="3"/>
  <c r="N20" i="3"/>
  <c r="N25" i="3"/>
  <c r="N14" i="3"/>
  <c r="N2" i="3"/>
  <c r="N38" i="3"/>
  <c r="N12" i="3"/>
  <c r="N46" i="3"/>
  <c r="N41" i="3"/>
  <c r="N16" i="3"/>
  <c r="N27" i="3"/>
  <c r="N49" i="3"/>
  <c r="N42" i="3"/>
  <c r="N43" i="3"/>
  <c r="N33" i="3"/>
  <c r="N29" i="3"/>
  <c r="N50" i="3"/>
  <c r="N3" i="3"/>
  <c r="N34" i="3"/>
  <c r="N22" i="3"/>
  <c r="N32" i="3"/>
  <c r="N8" i="3"/>
  <c r="M20" i="3"/>
  <c r="O51" i="3" l="1"/>
  <c r="O2" i="3"/>
  <c r="O27" i="3"/>
  <c r="O55" i="3"/>
  <c r="O30" i="3"/>
  <c r="O35" i="3"/>
  <c r="O36" i="3"/>
  <c r="O41" i="3"/>
  <c r="O9" i="3"/>
  <c r="O11" i="3"/>
  <c r="O33" i="3"/>
  <c r="O26" i="3"/>
  <c r="O6" i="3"/>
  <c r="O21" i="3"/>
  <c r="O12" i="3"/>
  <c r="O18" i="3"/>
  <c r="O50" i="3"/>
  <c r="O24" i="3"/>
  <c r="O42" i="3"/>
  <c r="O40" i="3"/>
  <c r="O32" i="3"/>
  <c r="O16" i="3"/>
  <c r="O8" i="3"/>
  <c r="O54" i="3"/>
  <c r="O53" i="3"/>
  <c r="O45" i="3"/>
  <c r="O29" i="3"/>
  <c r="O43" i="3"/>
  <c r="O44" i="3"/>
  <c r="O25" i="3"/>
  <c r="O19" i="3"/>
  <c r="O48" i="3"/>
  <c r="O47" i="3"/>
  <c r="O39" i="3"/>
  <c r="O31" i="3"/>
  <c r="O23" i="3"/>
  <c r="O15" i="3"/>
  <c r="O7" i="3"/>
  <c r="O17" i="3"/>
  <c r="O46" i="3"/>
  <c r="O38" i="3"/>
  <c r="O22" i="3"/>
  <c r="O14" i="3"/>
  <c r="O34" i="3"/>
  <c r="O37" i="3"/>
  <c r="O13" i="3"/>
  <c r="O5" i="3"/>
  <c r="O10" i="3"/>
  <c r="O28" i="3"/>
  <c r="O20" i="3"/>
  <c r="O4" i="3"/>
  <c r="O52" i="3"/>
  <c r="O49" i="3"/>
  <c r="O3" i="3"/>
  <c r="O56" i="3" l="1"/>
  <c r="L20" i="3"/>
  <c r="L45" i="3"/>
  <c r="L14" i="3"/>
  <c r="L50" i="3"/>
  <c r="L21" i="3"/>
  <c r="L23" i="3"/>
  <c r="L31" i="3"/>
  <c r="L13" i="3"/>
  <c r="L30" i="3"/>
  <c r="L6" i="3"/>
  <c r="L22" i="3"/>
  <c r="L5" i="3"/>
  <c r="L44" i="3"/>
  <c r="L54" i="3"/>
  <c r="L34" i="3"/>
  <c r="L32" i="3"/>
  <c r="L35" i="3"/>
  <c r="L25" i="3"/>
  <c r="L47" i="3"/>
  <c r="L24" i="3"/>
  <c r="L27" i="3"/>
  <c r="L29" i="3"/>
  <c r="L48" i="3"/>
  <c r="L56" i="3"/>
  <c r="L10" i="3"/>
  <c r="L3" i="3"/>
  <c r="L49" i="3"/>
  <c r="L52" i="3"/>
  <c r="L36" i="3"/>
  <c r="L2" i="3"/>
  <c r="L38" i="3"/>
  <c r="L4" i="3"/>
  <c r="L15" i="3"/>
  <c r="L18" i="3"/>
  <c r="L19" i="3"/>
  <c r="L37" i="3"/>
  <c r="L33" i="3"/>
  <c r="L26" i="3"/>
  <c r="L40" i="3"/>
  <c r="L16" i="3"/>
  <c r="L42" i="3"/>
  <c r="L8" i="3"/>
  <c r="L43" i="3"/>
  <c r="L9" i="3"/>
  <c r="L41" i="3"/>
  <c r="L55" i="3"/>
  <c r="L11" i="3"/>
  <c r="L7" i="3"/>
  <c r="L17" i="3"/>
  <c r="L46" i="3"/>
  <c r="L53" i="3"/>
  <c r="L28" i="3"/>
  <c r="M37" i="3" l="1"/>
  <c r="M29" i="3"/>
  <c r="M35" i="3"/>
  <c r="M16" i="3"/>
  <c r="M23" i="3"/>
  <c r="M7" i="3"/>
  <c r="M33" i="3"/>
  <c r="M12" i="3"/>
  <c r="M24" i="3"/>
  <c r="M19" i="3"/>
  <c r="M56" i="3"/>
  <c r="M32" i="3"/>
  <c r="M48" i="3"/>
  <c r="M53" i="3"/>
  <c r="M39" i="3"/>
  <c r="M6" i="3"/>
  <c r="M47" i="3"/>
  <c r="M11" i="3"/>
  <c r="M45" i="3"/>
  <c r="M40" i="3"/>
  <c r="M25" i="3"/>
  <c r="M21" i="3"/>
  <c r="M15" i="3"/>
  <c r="M5" i="3"/>
  <c r="M22" i="3"/>
  <c r="M41" i="3"/>
  <c r="M13" i="3"/>
  <c r="M49" i="3"/>
  <c r="M3" i="3"/>
  <c r="M31" i="3"/>
  <c r="M4" i="3"/>
  <c r="M10" i="3"/>
  <c r="M43" i="3"/>
  <c r="M36" i="3"/>
  <c r="M55" i="3"/>
  <c r="M17" i="3"/>
  <c r="M38" i="3"/>
  <c r="M34" i="3"/>
  <c r="M54" i="3"/>
  <c r="M28" i="3"/>
  <c r="M18" i="3"/>
  <c r="M9" i="3"/>
  <c r="M52" i="3"/>
  <c r="M2" i="3"/>
  <c r="M27" i="3"/>
  <c r="M46" i="3"/>
  <c r="M8" i="3"/>
  <c r="M42" i="3"/>
  <c r="M50" i="3"/>
  <c r="M30" i="3"/>
  <c r="M26" i="3"/>
  <c r="M44" i="3"/>
  <c r="M14" i="3"/>
  <c r="L39" i="3" l="1"/>
  <c r="U2" i="1" l="1"/>
</calcChain>
</file>

<file path=xl/sharedStrings.xml><?xml version="1.0" encoding="utf-8"?>
<sst xmlns="http://schemas.openxmlformats.org/spreadsheetml/2006/main" count="321" uniqueCount="102">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</sst>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363945"/>
      <name val="Arial"/>
      <family val="2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1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4" fillId="2" borderId="3" xfId="3" applyFont="1" applyFill="1" applyBorder="1" applyAlignment="1">
      <alignment horizontal="right" vertical="top" wrapText="1"/>
    </xf>
    <xf numFmtId="0" fontId="11" fillId="2" borderId="3" xfId="0" applyFont="1" applyFill="1" applyBorder="1" applyAlignment="1">
      <alignment horizontal="right" vertical="top" wrapText="1"/>
    </xf>
    <xf numFmtId="1" fontId="0" fillId="0" borderId="0" xfId="0" applyNumberFormat="1"/>
    <xf numFmtId="0" fontId="4" fillId="2" borderId="4" xfId="3" applyFill="1" applyBorder="1" applyAlignment="1">
      <alignment horizontal="left" vertical="top" wrapText="1"/>
    </xf>
    <xf numFmtId="0" fontId="0" fillId="2" borderId="1" xfId="0" applyFill="1" applyBorder="1"/>
    <xf numFmtId="0" fontId="6" fillId="0" borderId="0" xfId="0" applyFont="1" applyBorder="1" applyAlignment="1"/>
    <xf numFmtId="164" fontId="12" fillId="0" borderId="0" xfId="1" applyNumberFormat="1" applyFont="1"/>
    <xf numFmtId="165" fontId="13" fillId="0" borderId="0" xfId="2" applyNumberFormat="1" applyFont="1"/>
    <xf numFmtId="165" fontId="14" fillId="0" borderId="0" xfId="2" applyNumberFormat="1" applyFont="1"/>
    <xf numFmtId="164" fontId="1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3" borderId="3" xfId="3" applyFont="1" applyFill="1" applyBorder="1" applyAlignment="1">
      <alignment horizontal="right" vertical="top" wrapText="1"/>
    </xf>
    <xf numFmtId="0" fontId="2" fillId="4" borderId="3" xfId="0" applyFont="1" applyFill="1" applyBorder="1" applyAlignment="1">
      <alignment horizontal="right" vertical="top" wrapText="1"/>
    </xf>
    <xf numFmtId="0" fontId="4" fillId="2" borderId="6" xfId="3" applyFill="1" applyBorder="1" applyAlignment="1">
      <alignment horizontal="left" vertical="top" wrapText="1"/>
    </xf>
    <xf numFmtId="0" fontId="15" fillId="5" borderId="3" xfId="0" applyFont="1" applyFill="1" applyBorder="1" applyAlignment="1">
      <alignment horizontal="right" vertical="top" wrapText="1"/>
    </xf>
    <xf numFmtId="0" fontId="4" fillId="2" borderId="7" xfId="3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3" fontId="2" fillId="4" borderId="3" xfId="0" applyNumberFormat="1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right" vertical="top" wrapText="1"/>
    </xf>
    <xf numFmtId="3" fontId="2" fillId="3" borderId="7" xfId="0" applyNumberFormat="1" applyFont="1" applyFill="1" applyBorder="1" applyAlignment="1">
      <alignment horizontal="right" vertical="top" wrapText="1"/>
    </xf>
    <xf numFmtId="0" fontId="4" fillId="3" borderId="7" xfId="3" applyFill="1" applyBorder="1" applyAlignment="1">
      <alignment horizontal="right" vertical="top" wrapText="1"/>
    </xf>
    <xf numFmtId="0" fontId="2" fillId="3" borderId="4" xfId="0" applyFont="1" applyFill="1" applyBorder="1" applyAlignment="1">
      <alignment horizontal="left" vertical="top" wrapText="1"/>
    </xf>
    <xf numFmtId="1" fontId="2" fillId="3" borderId="3" xfId="0" applyNumberFormat="1" applyFont="1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ichigan/" TargetMode="External"/><Relationship Id="rId18" Type="http://schemas.openxmlformats.org/officeDocument/2006/relationships/hyperlink" Target="https://www.worldometers.info/coronavirus/usa/south-carolina/" TargetMode="External"/><Relationship Id="rId26" Type="http://schemas.openxmlformats.org/officeDocument/2006/relationships/hyperlink" Target="https://www.worldometers.info/coronavirus/usa/colorado/" TargetMode="External"/><Relationship Id="rId39" Type="http://schemas.openxmlformats.org/officeDocument/2006/relationships/hyperlink" Target="https://www.worldometers.info/coronavirus/usa/oregon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connecticut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ontana/" TargetMode="External"/><Relationship Id="rId50" Type="http://schemas.openxmlformats.org/officeDocument/2006/relationships/hyperlink" Target="https://www.worldometers.info/coronavirus/usa/hawaii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ohio/" TargetMode="External"/><Relationship Id="rId25" Type="http://schemas.openxmlformats.org/officeDocument/2006/relationships/hyperlink" Target="https://www.worldometers.info/coronavirus/usa/wisconsin/" TargetMode="External"/><Relationship Id="rId33" Type="http://schemas.openxmlformats.org/officeDocument/2006/relationships/hyperlink" Target="https://www.worldometers.info/coronavirus/usa/nebraska/" TargetMode="External"/><Relationship Id="rId38" Type="http://schemas.openxmlformats.org/officeDocument/2006/relationships/hyperlink" Target="https://www.worldometers.info/coronavirus/usa/idaho/" TargetMode="External"/><Relationship Id="rId46" Type="http://schemas.openxmlformats.org/officeDocument/2006/relationships/hyperlink" Target="https://www.worldometers.info/coronavirus/usa/maine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tennessee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missouri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orth-dakota/" TargetMode="External"/><Relationship Id="rId5" Type="http://schemas.openxmlformats.org/officeDocument/2006/relationships/hyperlink" Target="https://www.worldometers.info/coronavirus/usa/new-jersey/" TargetMode="External"/><Relationship Id="rId15" Type="http://schemas.openxmlformats.org/officeDocument/2006/relationships/hyperlink" Target="https://www.worldometers.info/coronavirus/usa/maryland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nevada/" TargetMode="External"/><Relationship Id="rId36" Type="http://schemas.openxmlformats.org/officeDocument/2006/relationships/hyperlink" Target="https://www.worldometers.info/coronavirus/usa/rhode-island/" TargetMode="External"/><Relationship Id="rId49" Type="http://schemas.openxmlformats.org/officeDocument/2006/relationships/hyperlink" Target="https://www.worldometers.info/coronavirus/usa/alaska/" TargetMode="External"/><Relationship Id="rId10" Type="http://schemas.openxmlformats.org/officeDocument/2006/relationships/hyperlink" Target="https://www.worldometers.info/coronavirus/usa/pennsylvania/" TargetMode="External"/><Relationship Id="rId19" Type="http://schemas.openxmlformats.org/officeDocument/2006/relationships/hyperlink" Target="https://www.worldometers.info/coronavirus/usa/alabama/" TargetMode="External"/><Relationship Id="rId31" Type="http://schemas.openxmlformats.org/officeDocument/2006/relationships/hyperlink" Target="https://www.worldometers.info/coronavirus/usa/arkansas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texas/" TargetMode="External"/><Relationship Id="rId9" Type="http://schemas.openxmlformats.org/officeDocument/2006/relationships/hyperlink" Target="https://www.worldometers.info/coronavirus/usa/massachusetts/" TargetMode="External"/><Relationship Id="rId14" Type="http://schemas.openxmlformats.org/officeDocument/2006/relationships/hyperlink" Target="https://www.worldometers.info/coronavirus/usa/virginia/" TargetMode="External"/><Relationship Id="rId22" Type="http://schemas.openxmlformats.org/officeDocument/2006/relationships/hyperlink" Target="https://www.worldometers.info/coronavirus/usa/washington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utah/" TargetMode="External"/><Relationship Id="rId35" Type="http://schemas.openxmlformats.org/officeDocument/2006/relationships/hyperlink" Target="https://www.worldometers.info/coronavirus/usa/kentucky/" TargetMode="External"/><Relationship Id="rId43" Type="http://schemas.openxmlformats.org/officeDocument/2006/relationships/hyperlink" Target="https://www.worldometers.info/coronavirus/usa/new-hampshire/" TargetMode="External"/><Relationship Id="rId48" Type="http://schemas.openxmlformats.org/officeDocument/2006/relationships/hyperlink" Target="https://www.worldometers.info/coronavirus/usa/wyoming/" TargetMode="External"/><Relationship Id="rId8" Type="http://schemas.openxmlformats.org/officeDocument/2006/relationships/hyperlink" Target="https://www.worldometers.info/coronavirus/usa/georgi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ichigan/" TargetMode="External"/><Relationship Id="rId18" Type="http://schemas.openxmlformats.org/officeDocument/2006/relationships/hyperlink" Target="https://www.worldometers.info/coronavirus/usa/south-carolina/" TargetMode="External"/><Relationship Id="rId26" Type="http://schemas.openxmlformats.org/officeDocument/2006/relationships/hyperlink" Target="https://www.worldometers.info/coronavirus/usa/colorado/" TargetMode="External"/><Relationship Id="rId39" Type="http://schemas.openxmlformats.org/officeDocument/2006/relationships/hyperlink" Target="https://www.worldometers.info/coronavirus/usa/oregon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connecticut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ontana/" TargetMode="External"/><Relationship Id="rId50" Type="http://schemas.openxmlformats.org/officeDocument/2006/relationships/hyperlink" Target="https://www.worldometers.info/coronavirus/usa/hawaii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ohio/" TargetMode="External"/><Relationship Id="rId25" Type="http://schemas.openxmlformats.org/officeDocument/2006/relationships/hyperlink" Target="https://www.worldometers.info/coronavirus/usa/wisconsin/" TargetMode="External"/><Relationship Id="rId33" Type="http://schemas.openxmlformats.org/officeDocument/2006/relationships/hyperlink" Target="https://www.worldometers.info/coronavirus/usa/nebraska/" TargetMode="External"/><Relationship Id="rId38" Type="http://schemas.openxmlformats.org/officeDocument/2006/relationships/hyperlink" Target="https://www.worldometers.info/coronavirus/usa/idaho/" TargetMode="External"/><Relationship Id="rId46" Type="http://schemas.openxmlformats.org/officeDocument/2006/relationships/hyperlink" Target="https://www.worldometers.info/coronavirus/usa/maine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tennessee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missouri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orth-dakota/" TargetMode="External"/><Relationship Id="rId5" Type="http://schemas.openxmlformats.org/officeDocument/2006/relationships/hyperlink" Target="https://www.worldometers.info/coronavirus/usa/new-jersey/" TargetMode="External"/><Relationship Id="rId15" Type="http://schemas.openxmlformats.org/officeDocument/2006/relationships/hyperlink" Target="https://www.worldometers.info/coronavirus/usa/maryland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nevada/" TargetMode="External"/><Relationship Id="rId36" Type="http://schemas.openxmlformats.org/officeDocument/2006/relationships/hyperlink" Target="https://www.worldometers.info/coronavirus/usa/rhode-island/" TargetMode="External"/><Relationship Id="rId49" Type="http://schemas.openxmlformats.org/officeDocument/2006/relationships/hyperlink" Target="https://www.worldometers.info/coronavirus/usa/alaska/" TargetMode="External"/><Relationship Id="rId10" Type="http://schemas.openxmlformats.org/officeDocument/2006/relationships/hyperlink" Target="https://www.worldometers.info/coronavirus/usa/pennsylvania/" TargetMode="External"/><Relationship Id="rId19" Type="http://schemas.openxmlformats.org/officeDocument/2006/relationships/hyperlink" Target="https://www.worldometers.info/coronavirus/usa/alabama/" TargetMode="External"/><Relationship Id="rId31" Type="http://schemas.openxmlformats.org/officeDocument/2006/relationships/hyperlink" Target="https://www.worldometers.info/coronavirus/usa/arkansas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texas/" TargetMode="External"/><Relationship Id="rId9" Type="http://schemas.openxmlformats.org/officeDocument/2006/relationships/hyperlink" Target="https://www.worldometers.info/coronavirus/usa/massachusetts/" TargetMode="External"/><Relationship Id="rId14" Type="http://schemas.openxmlformats.org/officeDocument/2006/relationships/hyperlink" Target="https://www.worldometers.info/coronavirus/usa/virginia/" TargetMode="External"/><Relationship Id="rId22" Type="http://schemas.openxmlformats.org/officeDocument/2006/relationships/hyperlink" Target="https://www.worldometers.info/coronavirus/usa/washington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utah/" TargetMode="External"/><Relationship Id="rId35" Type="http://schemas.openxmlformats.org/officeDocument/2006/relationships/hyperlink" Target="https://www.worldometers.info/coronavirus/usa/kentucky/" TargetMode="External"/><Relationship Id="rId43" Type="http://schemas.openxmlformats.org/officeDocument/2006/relationships/hyperlink" Target="https://www.worldometers.info/coronavirus/usa/new-hampshire/" TargetMode="External"/><Relationship Id="rId48" Type="http://schemas.openxmlformats.org/officeDocument/2006/relationships/hyperlink" Target="https://www.worldometers.info/coronavirus/usa/wyoming/" TargetMode="External"/><Relationship Id="rId8" Type="http://schemas.openxmlformats.org/officeDocument/2006/relationships/hyperlink" Target="https://www.worldometers.info/coronavirus/usa/georgi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ichigan/" TargetMode="External"/><Relationship Id="rId18" Type="http://schemas.openxmlformats.org/officeDocument/2006/relationships/hyperlink" Target="https://www.worldometers.info/coronavirus/usa/south-carolina/" TargetMode="External"/><Relationship Id="rId26" Type="http://schemas.openxmlformats.org/officeDocument/2006/relationships/hyperlink" Target="https://www.worldometers.info/coronavirus/usa/colorado/" TargetMode="External"/><Relationship Id="rId39" Type="http://schemas.openxmlformats.org/officeDocument/2006/relationships/hyperlink" Target="https://www.worldometers.info/coronavirus/usa/oregon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connecticut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ontana/" TargetMode="External"/><Relationship Id="rId50" Type="http://schemas.openxmlformats.org/officeDocument/2006/relationships/hyperlink" Target="https://www.worldometers.info/coronavirus/usa/hawaii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ohio/" TargetMode="External"/><Relationship Id="rId25" Type="http://schemas.openxmlformats.org/officeDocument/2006/relationships/hyperlink" Target="https://www.worldometers.info/coronavirus/usa/wisconsin/" TargetMode="External"/><Relationship Id="rId33" Type="http://schemas.openxmlformats.org/officeDocument/2006/relationships/hyperlink" Target="https://www.worldometers.info/coronavirus/usa/nebraska/" TargetMode="External"/><Relationship Id="rId38" Type="http://schemas.openxmlformats.org/officeDocument/2006/relationships/hyperlink" Target="https://www.worldometers.info/coronavirus/usa/idaho/" TargetMode="External"/><Relationship Id="rId46" Type="http://schemas.openxmlformats.org/officeDocument/2006/relationships/hyperlink" Target="https://www.worldometers.info/coronavirus/usa/maine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tennessee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missouri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orth-dakota/" TargetMode="External"/><Relationship Id="rId5" Type="http://schemas.openxmlformats.org/officeDocument/2006/relationships/hyperlink" Target="https://www.worldometers.info/coronavirus/usa/new-jersey/" TargetMode="External"/><Relationship Id="rId15" Type="http://schemas.openxmlformats.org/officeDocument/2006/relationships/hyperlink" Target="https://www.worldometers.info/coronavirus/usa/maryland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nevada/" TargetMode="External"/><Relationship Id="rId36" Type="http://schemas.openxmlformats.org/officeDocument/2006/relationships/hyperlink" Target="https://www.worldometers.info/coronavirus/usa/rhode-island/" TargetMode="External"/><Relationship Id="rId49" Type="http://schemas.openxmlformats.org/officeDocument/2006/relationships/hyperlink" Target="https://www.worldometers.info/coronavirus/usa/alaska/" TargetMode="External"/><Relationship Id="rId10" Type="http://schemas.openxmlformats.org/officeDocument/2006/relationships/hyperlink" Target="https://www.worldometers.info/coronavirus/usa/pennsylvania/" TargetMode="External"/><Relationship Id="rId19" Type="http://schemas.openxmlformats.org/officeDocument/2006/relationships/hyperlink" Target="https://www.worldometers.info/coronavirus/usa/alabama/" TargetMode="External"/><Relationship Id="rId31" Type="http://schemas.openxmlformats.org/officeDocument/2006/relationships/hyperlink" Target="https://www.worldometers.info/coronavirus/usa/arkansas/" TargetMode="External"/><Relationship Id="rId44" Type="http://schemas.openxmlformats.org/officeDocument/2006/relationships/hyperlink" Target="https://www.worldometers.info/coronavirus/usa/west-virginia/" TargetMode="External"/><Relationship Id="rId4" Type="http://schemas.openxmlformats.org/officeDocument/2006/relationships/hyperlink" Target="https://www.worldometers.info/coronavirus/usa/texas/" TargetMode="External"/><Relationship Id="rId9" Type="http://schemas.openxmlformats.org/officeDocument/2006/relationships/hyperlink" Target="https://www.worldometers.info/coronavirus/usa/massachusetts/" TargetMode="External"/><Relationship Id="rId14" Type="http://schemas.openxmlformats.org/officeDocument/2006/relationships/hyperlink" Target="https://www.worldometers.info/coronavirus/usa/virginia/" TargetMode="External"/><Relationship Id="rId22" Type="http://schemas.openxmlformats.org/officeDocument/2006/relationships/hyperlink" Target="https://www.worldometers.info/coronavirus/usa/washington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utah/" TargetMode="External"/><Relationship Id="rId35" Type="http://schemas.openxmlformats.org/officeDocument/2006/relationships/hyperlink" Target="https://www.worldometers.info/coronavirus/usa/kentucky/" TargetMode="External"/><Relationship Id="rId43" Type="http://schemas.openxmlformats.org/officeDocument/2006/relationships/hyperlink" Target="https://www.worldometers.info/coronavirus/usa/new-hampshire/" TargetMode="External"/><Relationship Id="rId48" Type="http://schemas.openxmlformats.org/officeDocument/2006/relationships/hyperlink" Target="https://www.worldometers.info/coronavirus/usa/wyoming/" TargetMode="External"/><Relationship Id="rId8" Type="http://schemas.openxmlformats.org/officeDocument/2006/relationships/hyperlink" Target="https://www.worldometers.info/coronavirus/usa/georgi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ichigan/" TargetMode="External"/><Relationship Id="rId18" Type="http://schemas.openxmlformats.org/officeDocument/2006/relationships/hyperlink" Target="https://www.worldometers.info/coronavirus/usa/south-carolina/" TargetMode="External"/><Relationship Id="rId26" Type="http://schemas.openxmlformats.org/officeDocument/2006/relationships/hyperlink" Target="https://www.worldometers.info/coronavirus/usa/colorado/" TargetMode="External"/><Relationship Id="rId39" Type="http://schemas.openxmlformats.org/officeDocument/2006/relationships/hyperlink" Target="https://www.worldometers.info/coronavirus/usa/oregon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connecticut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ontana/" TargetMode="External"/><Relationship Id="rId50" Type="http://schemas.openxmlformats.org/officeDocument/2006/relationships/hyperlink" Target="https://www.worldometers.info/coronavirus/usa/hawaii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ohio/" TargetMode="External"/><Relationship Id="rId25" Type="http://schemas.openxmlformats.org/officeDocument/2006/relationships/hyperlink" Target="https://www.worldometers.info/coronavirus/usa/wisconsin/" TargetMode="External"/><Relationship Id="rId33" Type="http://schemas.openxmlformats.org/officeDocument/2006/relationships/hyperlink" Target="https://www.worldometers.info/coronavirus/usa/nebraska/" TargetMode="External"/><Relationship Id="rId38" Type="http://schemas.openxmlformats.org/officeDocument/2006/relationships/hyperlink" Target="https://www.worldometers.info/coronavirus/usa/idaho/" TargetMode="External"/><Relationship Id="rId46" Type="http://schemas.openxmlformats.org/officeDocument/2006/relationships/hyperlink" Target="https://www.worldometers.info/coronavirus/usa/maine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tennessee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missouri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orth-dakota/" TargetMode="External"/><Relationship Id="rId5" Type="http://schemas.openxmlformats.org/officeDocument/2006/relationships/hyperlink" Target="https://www.worldometers.info/coronavirus/usa/new-jersey/" TargetMode="External"/><Relationship Id="rId15" Type="http://schemas.openxmlformats.org/officeDocument/2006/relationships/hyperlink" Target="https://www.worldometers.info/coronavirus/usa/maryland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nevada/" TargetMode="External"/><Relationship Id="rId36" Type="http://schemas.openxmlformats.org/officeDocument/2006/relationships/hyperlink" Target="https://www.worldometers.info/coronavirus/usa/rhode-island/" TargetMode="External"/><Relationship Id="rId49" Type="http://schemas.openxmlformats.org/officeDocument/2006/relationships/hyperlink" Target="https://www.worldometers.info/coronavirus/usa/alaska/" TargetMode="External"/><Relationship Id="rId10" Type="http://schemas.openxmlformats.org/officeDocument/2006/relationships/hyperlink" Target="https://www.worldometers.info/coronavirus/usa/pennsylvania/" TargetMode="External"/><Relationship Id="rId19" Type="http://schemas.openxmlformats.org/officeDocument/2006/relationships/hyperlink" Target="https://www.worldometers.info/coronavirus/usa/alabama/" TargetMode="External"/><Relationship Id="rId31" Type="http://schemas.openxmlformats.org/officeDocument/2006/relationships/hyperlink" Target="https://www.worldometers.info/coronavirus/usa/arkansas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texas/" TargetMode="External"/><Relationship Id="rId9" Type="http://schemas.openxmlformats.org/officeDocument/2006/relationships/hyperlink" Target="https://www.worldometers.info/coronavirus/usa/massachusetts/" TargetMode="External"/><Relationship Id="rId14" Type="http://schemas.openxmlformats.org/officeDocument/2006/relationships/hyperlink" Target="https://www.worldometers.info/coronavirus/usa/virginia/" TargetMode="External"/><Relationship Id="rId22" Type="http://schemas.openxmlformats.org/officeDocument/2006/relationships/hyperlink" Target="https://www.worldometers.info/coronavirus/usa/washington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utah/" TargetMode="External"/><Relationship Id="rId35" Type="http://schemas.openxmlformats.org/officeDocument/2006/relationships/hyperlink" Target="https://www.worldometers.info/coronavirus/usa/kentucky/" TargetMode="External"/><Relationship Id="rId43" Type="http://schemas.openxmlformats.org/officeDocument/2006/relationships/hyperlink" Target="https://www.worldometers.info/coronavirus/usa/new-hampshire/" TargetMode="External"/><Relationship Id="rId48" Type="http://schemas.openxmlformats.org/officeDocument/2006/relationships/hyperlink" Target="https://www.worldometers.info/coronavirus/usa/wyoming/" TargetMode="External"/><Relationship Id="rId8" Type="http://schemas.openxmlformats.org/officeDocument/2006/relationships/hyperlink" Target="https://www.worldometers.info/coronavirus/usa/georgia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V59"/>
  <sheetViews>
    <sheetView topLeftCell="A21" workbookViewId="0">
      <selection activeCell="J5" sqref="A5:J59"/>
    </sheetView>
  </sheetViews>
  <sheetFormatPr defaultColWidth="14.26953125" defaultRowHeight="14.5" x14ac:dyDescent="0.35"/>
  <cols>
    <col min="2" max="11" width="12.08984375" customWidth="1"/>
    <col min="14" max="14" width="14" customWidth="1"/>
    <col min="16" max="16" width="7.6328125" customWidth="1"/>
    <col min="17" max="21" width="14.26953125" style="19"/>
  </cols>
  <sheetData>
    <row r="1" spans="1:22" x14ac:dyDescent="0.35">
      <c r="L1" s="50" t="s">
        <v>68</v>
      </c>
      <c r="M1" s="50"/>
      <c r="N1" s="50"/>
      <c r="O1" s="4">
        <v>1.4999999999999999E-2</v>
      </c>
      <c r="P1" s="4"/>
      <c r="Q1" s="51" t="s">
        <v>77</v>
      </c>
      <c r="R1" s="51"/>
      <c r="S1" s="51"/>
      <c r="T1" s="51"/>
      <c r="U1" s="51"/>
    </row>
    <row r="2" spans="1:22" ht="21.5" thickBot="1" x14ac:dyDescent="0.55000000000000004">
      <c r="A2" s="20" t="s">
        <v>57</v>
      </c>
      <c r="B2" s="20"/>
      <c r="C2" s="20"/>
      <c r="D2" s="20"/>
      <c r="E2" s="20"/>
      <c r="F2" s="20"/>
      <c r="G2" s="20"/>
      <c r="H2" s="20"/>
      <c r="I2" s="20"/>
      <c r="J2" s="20"/>
      <c r="K2" s="39"/>
      <c r="L2" s="21"/>
      <c r="N2" s="20" t="s">
        <v>62</v>
      </c>
      <c r="O2" s="20"/>
      <c r="P2" s="17"/>
      <c r="Q2" s="15">
        <v>0.15</v>
      </c>
      <c r="R2" s="15">
        <v>0.6</v>
      </c>
      <c r="S2" s="15">
        <v>0.25</v>
      </c>
      <c r="T2" s="15">
        <v>0.125</v>
      </c>
      <c r="U2" s="16">
        <f>O1</f>
        <v>1.4999999999999999E-2</v>
      </c>
      <c r="V2" s="14"/>
    </row>
    <row r="3" spans="1:22" x14ac:dyDescent="0.35">
      <c r="A3" s="7" t="s">
        <v>0</v>
      </c>
      <c r="B3" s="8" t="s">
        <v>2</v>
      </c>
      <c r="C3" s="8" t="s">
        <v>4</v>
      </c>
      <c r="D3" s="8" t="s">
        <v>2</v>
      </c>
      <c r="E3" s="8" t="s">
        <v>4</v>
      </c>
      <c r="F3" s="8" t="s">
        <v>6</v>
      </c>
      <c r="G3" s="8" t="s">
        <v>79</v>
      </c>
      <c r="H3" s="8" t="s">
        <v>81</v>
      </c>
      <c r="I3" s="8" t="s">
        <v>2</v>
      </c>
      <c r="J3" s="8" t="s">
        <v>83</v>
      </c>
      <c r="K3" s="9"/>
      <c r="L3" s="22"/>
      <c r="M3" s="9" t="s">
        <v>84</v>
      </c>
      <c r="N3" s="9" t="s">
        <v>58</v>
      </c>
      <c r="O3" s="9" t="s">
        <v>60</v>
      </c>
      <c r="P3" s="9"/>
      <c r="Q3" s="18" t="s">
        <v>69</v>
      </c>
      <c r="R3" s="18" t="s">
        <v>71</v>
      </c>
      <c r="S3" s="18" t="s">
        <v>73</v>
      </c>
      <c r="T3" s="18" t="s">
        <v>75</v>
      </c>
      <c r="U3" s="18" t="s">
        <v>76</v>
      </c>
      <c r="V3" s="18" t="s">
        <v>76</v>
      </c>
    </row>
    <row r="4" spans="1:22" ht="15" thickBot="1" x14ac:dyDescent="0.4">
      <c r="A4" s="10" t="s">
        <v>1</v>
      </c>
      <c r="B4" s="11" t="s">
        <v>3</v>
      </c>
      <c r="C4" s="11" t="s">
        <v>3</v>
      </c>
      <c r="D4" s="11" t="s">
        <v>5</v>
      </c>
      <c r="E4" s="11" t="s">
        <v>5</v>
      </c>
      <c r="F4" s="11" t="s">
        <v>3</v>
      </c>
      <c r="G4" s="11" t="s">
        <v>80</v>
      </c>
      <c r="H4" s="11" t="s">
        <v>80</v>
      </c>
      <c r="I4" s="11" t="s">
        <v>82</v>
      </c>
      <c r="J4" s="11" t="s">
        <v>80</v>
      </c>
      <c r="K4" s="9"/>
      <c r="L4" s="22"/>
      <c r="M4" s="9" t="s">
        <v>85</v>
      </c>
      <c r="N4" s="9" t="s">
        <v>59</v>
      </c>
      <c r="O4" s="9" t="s">
        <v>61</v>
      </c>
      <c r="P4" s="9"/>
      <c r="Q4" s="18" t="s">
        <v>70</v>
      </c>
      <c r="R4" s="18" t="s">
        <v>72</v>
      </c>
      <c r="S4" s="18" t="s">
        <v>74</v>
      </c>
      <c r="T4" s="18" t="s">
        <v>74</v>
      </c>
      <c r="U4" s="18" t="s">
        <v>5</v>
      </c>
      <c r="V4" s="18" t="s">
        <v>78</v>
      </c>
    </row>
    <row r="5" spans="1:22" ht="15" thickBot="1" x14ac:dyDescent="0.4">
      <c r="A5" s="37" t="s">
        <v>7</v>
      </c>
      <c r="B5" s="1">
        <v>433314</v>
      </c>
      <c r="C5" s="2"/>
      <c r="D5" s="1">
        <v>32552</v>
      </c>
      <c r="E5" s="2"/>
      <c r="F5" s="1">
        <v>170387</v>
      </c>
      <c r="G5" s="1">
        <v>22274</v>
      </c>
      <c r="H5" s="1">
        <v>1673</v>
      </c>
      <c r="I5" s="1">
        <v>5069293</v>
      </c>
      <c r="J5" s="1">
        <v>260584</v>
      </c>
      <c r="K5" s="5"/>
      <c r="L5" s="6"/>
    </row>
    <row r="6" spans="1:22" ht="15" thickBot="1" x14ac:dyDescent="0.4">
      <c r="A6" s="37" t="s">
        <v>10</v>
      </c>
      <c r="B6" s="1">
        <v>382968</v>
      </c>
      <c r="C6" s="2"/>
      <c r="D6" s="1">
        <v>7702</v>
      </c>
      <c r="E6" s="2"/>
      <c r="F6" s="1">
        <v>271375</v>
      </c>
      <c r="G6" s="1">
        <v>9692</v>
      </c>
      <c r="H6" s="2">
        <v>195</v>
      </c>
      <c r="I6" s="1">
        <v>6167218</v>
      </c>
      <c r="J6" s="1">
        <v>156084</v>
      </c>
      <c r="K6" s="5"/>
      <c r="L6" s="6"/>
    </row>
    <row r="7" spans="1:22" ht="15" thickBot="1" x14ac:dyDescent="0.4">
      <c r="A7" s="37" t="s">
        <v>13</v>
      </c>
      <c r="B7" s="1">
        <v>337569</v>
      </c>
      <c r="C7" s="2"/>
      <c r="D7" s="1">
        <v>4898</v>
      </c>
      <c r="E7" s="2"/>
      <c r="F7" s="1">
        <v>295261</v>
      </c>
      <c r="G7" s="1">
        <v>15717</v>
      </c>
      <c r="H7" s="2">
        <v>228</v>
      </c>
      <c r="I7" s="1">
        <v>2935521</v>
      </c>
      <c r="J7" s="1">
        <v>136677</v>
      </c>
      <c r="K7" s="5"/>
      <c r="L7" s="6"/>
    </row>
    <row r="8" spans="1:22" ht="15" thickBot="1" x14ac:dyDescent="0.4">
      <c r="A8" s="37" t="s">
        <v>15</v>
      </c>
      <c r="B8" s="1">
        <v>330501</v>
      </c>
      <c r="C8" s="2"/>
      <c r="D8" s="1">
        <v>4007</v>
      </c>
      <c r="E8" s="2"/>
      <c r="F8" s="1">
        <v>156913</v>
      </c>
      <c r="G8" s="1">
        <v>11398</v>
      </c>
      <c r="H8" s="2">
        <v>138</v>
      </c>
      <c r="I8" s="1">
        <v>3153623</v>
      </c>
      <c r="J8" s="1">
        <v>108761</v>
      </c>
      <c r="K8" s="5"/>
      <c r="L8" s="6"/>
    </row>
    <row r="9" spans="1:22" ht="15" thickBot="1" x14ac:dyDescent="0.4">
      <c r="A9" s="37" t="s">
        <v>8</v>
      </c>
      <c r="B9" s="1">
        <v>182936</v>
      </c>
      <c r="C9" s="2"/>
      <c r="D9" s="1">
        <v>15776</v>
      </c>
      <c r="E9" s="2"/>
      <c r="F9" s="1">
        <v>68380</v>
      </c>
      <c r="G9" s="1">
        <v>20596</v>
      </c>
      <c r="H9" s="1">
        <v>1776</v>
      </c>
      <c r="I9" s="1">
        <v>1781450</v>
      </c>
      <c r="J9" s="1">
        <v>200564</v>
      </c>
      <c r="K9" s="5"/>
      <c r="L9" s="6"/>
    </row>
    <row r="10" spans="1:22" ht="15" thickBot="1" x14ac:dyDescent="0.4">
      <c r="A10" s="37" t="s">
        <v>12</v>
      </c>
      <c r="B10" s="1">
        <v>161785</v>
      </c>
      <c r="C10" s="2"/>
      <c r="D10" s="1">
        <v>7483</v>
      </c>
      <c r="E10" s="2"/>
      <c r="F10" s="1">
        <v>15792</v>
      </c>
      <c r="G10" s="1">
        <v>12767</v>
      </c>
      <c r="H10" s="2">
        <v>591</v>
      </c>
      <c r="I10" s="1">
        <v>2212398</v>
      </c>
      <c r="J10" s="1">
        <v>174592</v>
      </c>
      <c r="K10" s="5"/>
      <c r="L10" s="6"/>
    </row>
    <row r="11" spans="1:22" ht="15" thickBot="1" x14ac:dyDescent="0.4">
      <c r="A11" s="37" t="s">
        <v>33</v>
      </c>
      <c r="B11" s="1">
        <v>141265</v>
      </c>
      <c r="C11" s="2"/>
      <c r="D11" s="1">
        <v>2730</v>
      </c>
      <c r="E11" s="2"/>
      <c r="F11" s="1">
        <v>120874</v>
      </c>
      <c r="G11" s="1">
        <v>19408</v>
      </c>
      <c r="H11" s="2">
        <v>375</v>
      </c>
      <c r="I11" s="1">
        <v>978863</v>
      </c>
      <c r="J11" s="1">
        <v>134483</v>
      </c>
      <c r="K11" s="6"/>
      <c r="L11" s="6"/>
    </row>
    <row r="12" spans="1:22" ht="15" thickBot="1" x14ac:dyDescent="0.4">
      <c r="A12" s="37" t="s">
        <v>16</v>
      </c>
      <c r="B12" s="1">
        <v>139872</v>
      </c>
      <c r="C12" s="2"/>
      <c r="D12" s="1">
        <v>3168</v>
      </c>
      <c r="E12" s="2"/>
      <c r="F12" s="1">
        <v>114329</v>
      </c>
      <c r="G12" s="1">
        <v>13174</v>
      </c>
      <c r="H12" s="2">
        <v>298</v>
      </c>
      <c r="I12" s="1">
        <v>1429437</v>
      </c>
      <c r="J12" s="1">
        <v>134631</v>
      </c>
      <c r="K12" s="6"/>
      <c r="L12" s="6"/>
    </row>
    <row r="13" spans="1:22" ht="15" thickBot="1" x14ac:dyDescent="0.4">
      <c r="A13" s="37" t="s">
        <v>17</v>
      </c>
      <c r="B13" s="1">
        <v>113238</v>
      </c>
      <c r="C13" s="2"/>
      <c r="D13" s="1">
        <v>8419</v>
      </c>
      <c r="E13" s="2"/>
      <c r="F13" s="1">
        <v>9429</v>
      </c>
      <c r="G13" s="1">
        <v>16429</v>
      </c>
      <c r="H13" s="1">
        <v>1221</v>
      </c>
      <c r="I13" s="1">
        <v>1105882</v>
      </c>
      <c r="J13" s="1">
        <v>160447</v>
      </c>
      <c r="K13" s="6"/>
      <c r="L13" s="6"/>
    </row>
    <row r="14" spans="1:22" ht="15" thickBot="1" x14ac:dyDescent="0.4">
      <c r="A14" s="37" t="s">
        <v>19</v>
      </c>
      <c r="B14" s="1">
        <v>104780</v>
      </c>
      <c r="C14" s="2"/>
      <c r="D14" s="1">
        <v>7079</v>
      </c>
      <c r="E14" s="2"/>
      <c r="F14" s="1">
        <v>21518</v>
      </c>
      <c r="G14" s="1">
        <v>8185</v>
      </c>
      <c r="H14" s="2">
        <v>553</v>
      </c>
      <c r="I14" s="1">
        <v>1011265</v>
      </c>
      <c r="J14" s="1">
        <v>78993</v>
      </c>
      <c r="K14" s="5"/>
      <c r="L14" s="6"/>
    </row>
    <row r="15" spans="1:22" ht="15" thickBot="1" x14ac:dyDescent="0.4">
      <c r="A15" s="37" t="s">
        <v>24</v>
      </c>
      <c r="B15" s="1">
        <v>97958</v>
      </c>
      <c r="C15" s="2"/>
      <c r="D15" s="1">
        <v>1651</v>
      </c>
      <c r="E15" s="2"/>
      <c r="F15" s="1">
        <v>29183</v>
      </c>
      <c r="G15" s="1">
        <v>9340</v>
      </c>
      <c r="H15" s="2">
        <v>157</v>
      </c>
      <c r="I15" s="1">
        <v>1379143</v>
      </c>
      <c r="J15" s="1">
        <v>131496</v>
      </c>
      <c r="K15" s="5"/>
      <c r="L15" s="6"/>
    </row>
    <row r="16" spans="1:22" ht="15" thickBot="1" x14ac:dyDescent="0.4">
      <c r="A16" s="37" t="s">
        <v>14</v>
      </c>
      <c r="B16" s="1">
        <v>88590</v>
      </c>
      <c r="C16" s="2"/>
      <c r="D16" s="1">
        <v>3511</v>
      </c>
      <c r="E16" s="2"/>
      <c r="F16" s="1">
        <v>31791</v>
      </c>
      <c r="G16" s="1">
        <v>19057</v>
      </c>
      <c r="H16" s="2">
        <v>755</v>
      </c>
      <c r="I16" s="1">
        <v>1043940</v>
      </c>
      <c r="J16" s="1">
        <v>224561</v>
      </c>
      <c r="K16" s="5"/>
      <c r="L16" s="6"/>
    </row>
    <row r="17" spans="1:12" ht="15" thickBot="1" x14ac:dyDescent="0.4">
      <c r="A17" s="37" t="s">
        <v>11</v>
      </c>
      <c r="B17" s="1">
        <v>81338</v>
      </c>
      <c r="C17" s="2"/>
      <c r="D17" s="1">
        <v>6364</v>
      </c>
      <c r="E17" s="2"/>
      <c r="F17" s="1">
        <v>19812</v>
      </c>
      <c r="G17" s="1">
        <v>8145</v>
      </c>
      <c r="H17" s="2">
        <v>637</v>
      </c>
      <c r="I17" s="1">
        <v>1672228</v>
      </c>
      <c r="J17" s="1">
        <v>167443</v>
      </c>
      <c r="K17" s="5"/>
      <c r="L17" s="6"/>
    </row>
    <row r="18" spans="1:12" ht="15" thickBot="1" x14ac:dyDescent="0.4">
      <c r="A18" s="37" t="s">
        <v>29</v>
      </c>
      <c r="B18" s="1">
        <v>77430</v>
      </c>
      <c r="C18" s="52">
        <v>1057</v>
      </c>
      <c r="D18" s="1">
        <v>2027</v>
      </c>
      <c r="E18" s="48">
        <v>2</v>
      </c>
      <c r="F18" s="1">
        <v>65427</v>
      </c>
      <c r="G18" s="1">
        <v>9072</v>
      </c>
      <c r="H18" s="2">
        <v>237</v>
      </c>
      <c r="I18" s="1">
        <v>998292</v>
      </c>
      <c r="J18" s="1">
        <v>116957</v>
      </c>
      <c r="K18" s="5"/>
      <c r="L18" s="6"/>
    </row>
    <row r="19" spans="1:12" ht="15" thickBot="1" x14ac:dyDescent="0.4">
      <c r="A19" s="37" t="s">
        <v>26</v>
      </c>
      <c r="B19" s="1">
        <v>77206</v>
      </c>
      <c r="C19" s="2"/>
      <c r="D19" s="1">
        <v>3368</v>
      </c>
      <c r="E19" s="2"/>
      <c r="F19" s="1">
        <v>68494</v>
      </c>
      <c r="G19" s="1">
        <v>12770</v>
      </c>
      <c r="H19" s="2">
        <v>557</v>
      </c>
      <c r="I19" s="1">
        <v>914954</v>
      </c>
      <c r="J19" s="1">
        <v>151340</v>
      </c>
      <c r="K19" s="6"/>
      <c r="L19" s="6"/>
    </row>
    <row r="20" spans="1:12" ht="15" thickBot="1" x14ac:dyDescent="0.4">
      <c r="A20" s="37" t="s">
        <v>20</v>
      </c>
      <c r="B20" s="1">
        <v>76336</v>
      </c>
      <c r="C20" s="2"/>
      <c r="D20" s="2">
        <v>838</v>
      </c>
      <c r="E20" s="2"/>
      <c r="F20" s="1">
        <v>31792</v>
      </c>
      <c r="G20" s="1">
        <v>11178</v>
      </c>
      <c r="H20" s="2">
        <v>123</v>
      </c>
      <c r="I20" s="1">
        <v>1172913</v>
      </c>
      <c r="J20" s="1">
        <v>171750</v>
      </c>
      <c r="K20" s="5"/>
      <c r="L20" s="6"/>
    </row>
    <row r="21" spans="1:12" ht="15" thickBot="1" x14ac:dyDescent="0.4">
      <c r="A21" s="37" t="s">
        <v>21</v>
      </c>
      <c r="B21" s="1">
        <v>73859</v>
      </c>
      <c r="C21" s="2"/>
      <c r="D21" s="1">
        <v>3138</v>
      </c>
      <c r="E21" s="2"/>
      <c r="F21" s="1">
        <v>20441</v>
      </c>
      <c r="G21" s="1">
        <v>6319</v>
      </c>
      <c r="H21" s="2">
        <v>268</v>
      </c>
      <c r="I21" s="1">
        <v>1134298</v>
      </c>
      <c r="J21" s="1">
        <v>97039</v>
      </c>
      <c r="K21" s="5"/>
      <c r="L21" s="6"/>
    </row>
    <row r="22" spans="1:12" ht="15" thickBot="1" x14ac:dyDescent="0.4">
      <c r="A22" s="37" t="s">
        <v>25</v>
      </c>
      <c r="B22" s="1">
        <v>67612</v>
      </c>
      <c r="C22" s="2"/>
      <c r="D22" s="1">
        <v>1135</v>
      </c>
      <c r="E22" s="2"/>
      <c r="F22" s="1">
        <v>41572</v>
      </c>
      <c r="G22" s="1">
        <v>13132</v>
      </c>
      <c r="H22" s="2">
        <v>220</v>
      </c>
      <c r="I22" s="1">
        <v>610429</v>
      </c>
      <c r="J22" s="1">
        <v>118560</v>
      </c>
      <c r="K22" s="5"/>
      <c r="L22" s="6"/>
    </row>
    <row r="23" spans="1:12" ht="15" thickBot="1" x14ac:dyDescent="0.4">
      <c r="A23" s="37" t="s">
        <v>36</v>
      </c>
      <c r="B23" s="1">
        <v>65234</v>
      </c>
      <c r="C23" s="2"/>
      <c r="D23" s="1">
        <v>1286</v>
      </c>
      <c r="E23" s="2"/>
      <c r="F23" s="1">
        <v>34212</v>
      </c>
      <c r="G23" s="1">
        <v>13304</v>
      </c>
      <c r="H23" s="2">
        <v>262</v>
      </c>
      <c r="I23" s="1">
        <v>573441</v>
      </c>
      <c r="J23" s="1">
        <v>116953</v>
      </c>
      <c r="K23" s="6"/>
      <c r="L23" s="6"/>
    </row>
    <row r="24" spans="1:12" ht="15" thickBot="1" x14ac:dyDescent="0.4">
      <c r="A24" s="37" t="s">
        <v>27</v>
      </c>
      <c r="B24" s="1">
        <v>55654</v>
      </c>
      <c r="C24" s="2"/>
      <c r="D24" s="1">
        <v>2820</v>
      </c>
      <c r="E24" s="2"/>
      <c r="F24" s="1">
        <v>12112</v>
      </c>
      <c r="G24" s="1">
        <v>8267</v>
      </c>
      <c r="H24" s="2">
        <v>419</v>
      </c>
      <c r="I24" s="1">
        <v>614455</v>
      </c>
      <c r="J24" s="1">
        <v>91271</v>
      </c>
      <c r="K24" s="5"/>
      <c r="L24" s="6"/>
    </row>
    <row r="25" spans="1:12" ht="15" thickBot="1" x14ac:dyDescent="0.4">
      <c r="A25" s="37" t="s">
        <v>23</v>
      </c>
      <c r="B25" s="1">
        <v>47893</v>
      </c>
      <c r="C25" s="2"/>
      <c r="D25" s="1">
        <v>4396</v>
      </c>
      <c r="E25" s="2"/>
      <c r="F25" s="1">
        <v>24212</v>
      </c>
      <c r="G25" s="1">
        <v>13433</v>
      </c>
      <c r="H25" s="1">
        <v>1233</v>
      </c>
      <c r="I25" s="1">
        <v>627986</v>
      </c>
      <c r="J25" s="1">
        <v>176139</v>
      </c>
      <c r="K25" s="5"/>
      <c r="L25" s="6"/>
    </row>
    <row r="26" spans="1:12" ht="15" thickBot="1" x14ac:dyDescent="0.4">
      <c r="A26" s="37" t="s">
        <v>9</v>
      </c>
      <c r="B26" s="1">
        <v>47137</v>
      </c>
      <c r="C26" s="2"/>
      <c r="D26" s="1">
        <v>1451</v>
      </c>
      <c r="E26" s="2"/>
      <c r="F26" s="1">
        <v>30762</v>
      </c>
      <c r="G26" s="1">
        <v>6190</v>
      </c>
      <c r="H26" s="2">
        <v>191</v>
      </c>
      <c r="I26" s="1">
        <v>791786</v>
      </c>
      <c r="J26" s="1">
        <v>103979</v>
      </c>
      <c r="K26" s="5"/>
      <c r="L26" s="6"/>
    </row>
    <row r="27" spans="1:12" ht="15" thickBot="1" x14ac:dyDescent="0.4">
      <c r="A27" s="37" t="s">
        <v>32</v>
      </c>
      <c r="B27" s="1">
        <v>45470</v>
      </c>
      <c r="C27" s="2"/>
      <c r="D27" s="1">
        <v>1578</v>
      </c>
      <c r="E27" s="2"/>
      <c r="F27" s="1">
        <v>4582</v>
      </c>
      <c r="G27" s="1">
        <v>8063</v>
      </c>
      <c r="H27" s="2">
        <v>280</v>
      </c>
      <c r="I27" s="1">
        <v>835962</v>
      </c>
      <c r="J27" s="1">
        <v>148230</v>
      </c>
      <c r="K27" s="5"/>
      <c r="L27" s="6"/>
    </row>
    <row r="28" spans="1:12" ht="15" thickBot="1" x14ac:dyDescent="0.4">
      <c r="A28" s="37" t="s">
        <v>30</v>
      </c>
      <c r="B28" s="1">
        <v>41846</v>
      </c>
      <c r="C28" s="2"/>
      <c r="D28" s="1">
        <v>1346</v>
      </c>
      <c r="E28" s="2"/>
      <c r="F28" s="1">
        <v>14568</v>
      </c>
      <c r="G28" s="1">
        <v>14060</v>
      </c>
      <c r="H28" s="2">
        <v>452</v>
      </c>
      <c r="I28" s="1">
        <v>391352</v>
      </c>
      <c r="J28" s="1">
        <v>131496</v>
      </c>
      <c r="K28" s="5"/>
      <c r="L28" s="6"/>
    </row>
    <row r="29" spans="1:12" ht="15" thickBot="1" x14ac:dyDescent="0.4">
      <c r="A29" s="37" t="s">
        <v>22</v>
      </c>
      <c r="B29" s="1">
        <v>41485</v>
      </c>
      <c r="C29" s="2"/>
      <c r="D29" s="2">
        <v>843</v>
      </c>
      <c r="E29" s="2"/>
      <c r="F29" s="1">
        <v>8638</v>
      </c>
      <c r="G29" s="1">
        <v>7125</v>
      </c>
      <c r="H29" s="2">
        <v>145</v>
      </c>
      <c r="I29" s="1">
        <v>765128</v>
      </c>
      <c r="J29" s="1">
        <v>131410</v>
      </c>
      <c r="K29" s="5"/>
      <c r="L29" s="6"/>
    </row>
    <row r="30" spans="1:12" ht="15" thickBot="1" x14ac:dyDescent="0.4">
      <c r="A30" s="37" t="s">
        <v>18</v>
      </c>
      <c r="B30" s="1">
        <v>39788</v>
      </c>
      <c r="C30" s="2"/>
      <c r="D30" s="1">
        <v>1752</v>
      </c>
      <c r="E30" s="2"/>
      <c r="F30" s="1">
        <v>23766</v>
      </c>
      <c r="G30" s="1">
        <v>6909</v>
      </c>
      <c r="H30" s="2">
        <v>304</v>
      </c>
      <c r="I30" s="1">
        <v>432848</v>
      </c>
      <c r="J30" s="1">
        <v>75164</v>
      </c>
      <c r="K30" s="6"/>
      <c r="L30" s="6"/>
    </row>
    <row r="31" spans="1:12" ht="15" thickBot="1" x14ac:dyDescent="0.4">
      <c r="A31" s="37" t="s">
        <v>41</v>
      </c>
      <c r="B31" s="1">
        <v>38414</v>
      </c>
      <c r="C31" s="46">
        <v>373</v>
      </c>
      <c r="D31" s="2">
        <v>792</v>
      </c>
      <c r="E31" s="48">
        <v>3</v>
      </c>
      <c r="F31" s="1">
        <v>9746</v>
      </c>
      <c r="G31" s="1">
        <v>12175</v>
      </c>
      <c r="H31" s="2">
        <v>251</v>
      </c>
      <c r="I31" s="1">
        <v>411223</v>
      </c>
      <c r="J31" s="1">
        <v>130337</v>
      </c>
      <c r="K31" s="5"/>
      <c r="L31" s="6"/>
    </row>
    <row r="32" spans="1:12" ht="15" thickBot="1" x14ac:dyDescent="0.4">
      <c r="A32" s="37" t="s">
        <v>31</v>
      </c>
      <c r="B32" s="1">
        <v>34477</v>
      </c>
      <c r="C32" s="2"/>
      <c r="D32" s="2">
        <v>646</v>
      </c>
      <c r="E32" s="2"/>
      <c r="F32" s="1">
        <v>10920</v>
      </c>
      <c r="G32" s="1">
        <v>11193</v>
      </c>
      <c r="H32" s="2">
        <v>210</v>
      </c>
      <c r="I32" s="1">
        <v>480442</v>
      </c>
      <c r="J32" s="1">
        <v>155980</v>
      </c>
      <c r="K32" s="5"/>
      <c r="L32" s="6"/>
    </row>
    <row r="33" spans="1:12" ht="15" thickBot="1" x14ac:dyDescent="0.4">
      <c r="A33" s="37" t="s">
        <v>35</v>
      </c>
      <c r="B33" s="1">
        <v>34461</v>
      </c>
      <c r="C33" s="2"/>
      <c r="D33" s="1">
        <v>1164</v>
      </c>
      <c r="E33" s="2"/>
      <c r="F33" s="1">
        <v>26309</v>
      </c>
      <c r="G33" s="1">
        <v>5615</v>
      </c>
      <c r="H33" s="2">
        <v>190</v>
      </c>
      <c r="I33" s="1">
        <v>603836</v>
      </c>
      <c r="J33" s="1">
        <v>98386</v>
      </c>
      <c r="K33" s="5"/>
      <c r="L33" s="6"/>
    </row>
    <row r="34" spans="1:12" ht="15" thickBot="1" x14ac:dyDescent="0.4">
      <c r="A34" s="37" t="s">
        <v>28</v>
      </c>
      <c r="B34" s="1">
        <v>33332</v>
      </c>
      <c r="C34" s="2"/>
      <c r="D34" s="2">
        <v>243</v>
      </c>
      <c r="E34" s="2"/>
      <c r="F34" s="1">
        <v>12668</v>
      </c>
      <c r="G34" s="1">
        <v>10397</v>
      </c>
      <c r="H34" s="2">
        <v>76</v>
      </c>
      <c r="I34" s="1">
        <v>536950</v>
      </c>
      <c r="J34" s="1">
        <v>167485</v>
      </c>
      <c r="K34" s="6"/>
      <c r="L34" s="6"/>
    </row>
    <row r="35" spans="1:12" ht="15" thickBot="1" x14ac:dyDescent="0.4">
      <c r="A35" s="37" t="s">
        <v>34</v>
      </c>
      <c r="B35" s="1">
        <v>32533</v>
      </c>
      <c r="C35" s="2"/>
      <c r="D35" s="2">
        <v>357</v>
      </c>
      <c r="E35" s="2"/>
      <c r="F35" s="1">
        <v>6884</v>
      </c>
      <c r="G35" s="1">
        <v>10780</v>
      </c>
      <c r="H35" s="2">
        <v>118</v>
      </c>
      <c r="I35" s="1">
        <v>419171</v>
      </c>
      <c r="J35" s="1">
        <v>138899</v>
      </c>
      <c r="K35" s="5"/>
      <c r="L35" s="6"/>
    </row>
    <row r="36" spans="1:12" ht="15" thickBot="1" x14ac:dyDescent="0.4">
      <c r="A36" s="37" t="s">
        <v>46</v>
      </c>
      <c r="B36" s="1">
        <v>25056</v>
      </c>
      <c r="C36" s="2"/>
      <c r="D36" s="2">
        <v>451</v>
      </c>
      <c r="E36" s="2"/>
      <c r="F36" s="1">
        <v>5419</v>
      </c>
      <c r="G36" s="1">
        <v>6332</v>
      </c>
      <c r="H36" s="2">
        <v>114</v>
      </c>
      <c r="I36" s="1">
        <v>479547</v>
      </c>
      <c r="J36" s="1">
        <v>121190</v>
      </c>
      <c r="K36" s="5"/>
      <c r="L36" s="6"/>
    </row>
    <row r="37" spans="1:12" ht="15" thickBot="1" x14ac:dyDescent="0.4">
      <c r="A37" s="37" t="s">
        <v>50</v>
      </c>
      <c r="B37" s="1">
        <v>22481</v>
      </c>
      <c r="C37" s="2"/>
      <c r="D37" s="2">
        <v>301</v>
      </c>
      <c r="E37" s="2"/>
      <c r="F37" s="1">
        <v>5379</v>
      </c>
      <c r="G37" s="1">
        <v>11622</v>
      </c>
      <c r="H37" s="2">
        <v>156</v>
      </c>
      <c r="I37" s="1">
        <v>232654</v>
      </c>
      <c r="J37" s="1">
        <v>120271</v>
      </c>
      <c r="K37" s="5"/>
      <c r="L37" s="6"/>
    </row>
    <row r="38" spans="1:12" ht="15" thickBot="1" x14ac:dyDescent="0.4">
      <c r="A38" s="37" t="s">
        <v>45</v>
      </c>
      <c r="B38" s="1">
        <v>22223</v>
      </c>
      <c r="C38" s="2"/>
      <c r="D38" s="2">
        <v>306</v>
      </c>
      <c r="E38" s="2"/>
      <c r="F38" s="1">
        <v>9491</v>
      </c>
      <c r="G38" s="1">
        <v>7628</v>
      </c>
      <c r="H38" s="2">
        <v>105</v>
      </c>
      <c r="I38" s="1">
        <v>249353</v>
      </c>
      <c r="J38" s="1">
        <v>85591</v>
      </c>
      <c r="K38" s="5"/>
      <c r="L38" s="6"/>
    </row>
    <row r="39" spans="1:12" ht="15" thickBot="1" x14ac:dyDescent="0.4">
      <c r="A39" s="37" t="s">
        <v>38</v>
      </c>
      <c r="B39" s="1">
        <v>22184</v>
      </c>
      <c r="C39" s="2"/>
      <c r="D39" s="2">
        <v>667</v>
      </c>
      <c r="E39" s="2"/>
      <c r="F39" s="1">
        <v>14693</v>
      </c>
      <c r="G39" s="1">
        <v>4965</v>
      </c>
      <c r="H39" s="2">
        <v>149</v>
      </c>
      <c r="I39" s="1">
        <v>529481</v>
      </c>
      <c r="J39" s="1">
        <v>118514</v>
      </c>
      <c r="K39" s="5"/>
      <c r="L39" s="6"/>
    </row>
    <row r="40" spans="1:12" ht="15" thickBot="1" x14ac:dyDescent="0.4">
      <c r="A40" s="37" t="s">
        <v>40</v>
      </c>
      <c r="B40" s="1">
        <v>17793</v>
      </c>
      <c r="C40" s="2"/>
      <c r="D40" s="2">
        <v>990</v>
      </c>
      <c r="E40" s="2"/>
      <c r="F40" s="1">
        <v>15086</v>
      </c>
      <c r="G40" s="1">
        <v>16796</v>
      </c>
      <c r="H40" s="2">
        <v>935</v>
      </c>
      <c r="I40" s="1">
        <v>304770</v>
      </c>
      <c r="J40" s="1">
        <v>287692</v>
      </c>
      <c r="K40" s="6"/>
      <c r="L40" s="6"/>
    </row>
    <row r="41" spans="1:12" ht="15" thickBot="1" x14ac:dyDescent="0.4">
      <c r="A41" s="37" t="s">
        <v>44</v>
      </c>
      <c r="B41" s="1">
        <v>16736</v>
      </c>
      <c r="C41" s="2"/>
      <c r="D41" s="2">
        <v>569</v>
      </c>
      <c r="E41" s="2"/>
      <c r="F41" s="1">
        <v>9431</v>
      </c>
      <c r="G41" s="1">
        <v>7982</v>
      </c>
      <c r="H41" s="2">
        <v>271</v>
      </c>
      <c r="I41" s="1">
        <v>460664</v>
      </c>
      <c r="J41" s="1">
        <v>219696</v>
      </c>
      <c r="K41" s="5"/>
      <c r="L41" s="6"/>
    </row>
    <row r="42" spans="1:12" ht="15" thickBot="1" x14ac:dyDescent="0.4">
      <c r="A42" s="37" t="s">
        <v>49</v>
      </c>
      <c r="B42" s="1">
        <v>14302</v>
      </c>
      <c r="C42" s="2"/>
      <c r="D42" s="2">
        <v>119</v>
      </c>
      <c r="E42" s="2"/>
      <c r="F42" s="1">
        <v>10194</v>
      </c>
      <c r="G42" s="1">
        <v>8003</v>
      </c>
      <c r="H42" s="2">
        <v>67</v>
      </c>
      <c r="I42" s="1">
        <v>145303</v>
      </c>
      <c r="J42" s="1">
        <v>81308</v>
      </c>
      <c r="K42" s="5"/>
      <c r="L42" s="6"/>
    </row>
    <row r="43" spans="1:12" ht="15" thickBot="1" x14ac:dyDescent="0.4">
      <c r="A43" s="37" t="s">
        <v>37</v>
      </c>
      <c r="B43" s="1">
        <v>14149</v>
      </c>
      <c r="C43" s="2"/>
      <c r="D43" s="2">
        <v>257</v>
      </c>
      <c r="E43" s="2"/>
      <c r="F43" s="1">
        <v>10667</v>
      </c>
      <c r="G43" s="1">
        <v>3355</v>
      </c>
      <c r="H43" s="2">
        <v>61</v>
      </c>
      <c r="I43" s="1">
        <v>330793</v>
      </c>
      <c r="J43" s="1">
        <v>78429</v>
      </c>
      <c r="K43" s="5"/>
      <c r="L43" s="6"/>
    </row>
    <row r="44" spans="1:12" ht="15" thickBot="1" x14ac:dyDescent="0.4">
      <c r="A44" s="37" t="s">
        <v>43</v>
      </c>
      <c r="B44" s="1">
        <v>13429</v>
      </c>
      <c r="C44" s="2"/>
      <c r="D44" s="2">
        <v>523</v>
      </c>
      <c r="E44" s="2"/>
      <c r="F44" s="1">
        <v>5419</v>
      </c>
      <c r="G44" s="1">
        <v>13791</v>
      </c>
      <c r="H44" s="2">
        <v>537</v>
      </c>
      <c r="I44" s="1">
        <v>150757</v>
      </c>
      <c r="J44" s="1">
        <v>154819</v>
      </c>
      <c r="K44" s="6"/>
      <c r="L44" s="6"/>
    </row>
    <row r="45" spans="1:12" ht="29.5" thickBot="1" x14ac:dyDescent="0.4">
      <c r="A45" s="37" t="s">
        <v>63</v>
      </c>
      <c r="B45" s="1">
        <v>11194</v>
      </c>
      <c r="C45" s="2"/>
      <c r="D45" s="2">
        <v>578</v>
      </c>
      <c r="E45" s="2"/>
      <c r="F45" s="1">
        <v>8739</v>
      </c>
      <c r="G45" s="1">
        <v>15861</v>
      </c>
      <c r="H45" s="2">
        <v>819</v>
      </c>
      <c r="I45" s="1">
        <v>144955</v>
      </c>
      <c r="J45" s="1">
        <v>205392</v>
      </c>
      <c r="K45" s="6"/>
      <c r="L45" s="6"/>
    </row>
    <row r="46" spans="1:12" ht="15" thickBot="1" x14ac:dyDescent="0.4">
      <c r="A46" s="37" t="s">
        <v>54</v>
      </c>
      <c r="B46" s="1">
        <v>7862</v>
      </c>
      <c r="C46" s="2"/>
      <c r="D46" s="2">
        <v>116</v>
      </c>
      <c r="E46" s="2"/>
      <c r="F46" s="2">
        <v>855</v>
      </c>
      <c r="G46" s="1">
        <v>8887</v>
      </c>
      <c r="H46" s="2">
        <v>131</v>
      </c>
      <c r="I46" s="1">
        <v>97248</v>
      </c>
      <c r="J46" s="1">
        <v>109927</v>
      </c>
      <c r="K46" s="6"/>
      <c r="L46" s="6"/>
    </row>
    <row r="47" spans="1:12" ht="29.5" thickBot="1" x14ac:dyDescent="0.4">
      <c r="A47" s="37" t="s">
        <v>42</v>
      </c>
      <c r="B47" s="1">
        <v>6188</v>
      </c>
      <c r="C47" s="2"/>
      <c r="D47" s="2">
        <v>396</v>
      </c>
      <c r="E47" s="2"/>
      <c r="F47" s="2">
        <v>571</v>
      </c>
      <c r="G47" s="1">
        <v>4551</v>
      </c>
      <c r="H47" s="2">
        <v>291</v>
      </c>
      <c r="I47" s="1">
        <v>167802</v>
      </c>
      <c r="J47" s="1">
        <v>123410</v>
      </c>
      <c r="K47" s="6"/>
      <c r="L47" s="6"/>
    </row>
    <row r="48" spans="1:12" ht="15" thickBot="1" x14ac:dyDescent="0.4">
      <c r="A48" s="37" t="s">
        <v>56</v>
      </c>
      <c r="B48" s="1">
        <v>4922</v>
      </c>
      <c r="C48" s="2"/>
      <c r="D48" s="2">
        <v>100</v>
      </c>
      <c r="E48" s="2"/>
      <c r="F48" s="1">
        <v>1195</v>
      </c>
      <c r="G48" s="1">
        <v>2746</v>
      </c>
      <c r="H48" s="2">
        <v>56</v>
      </c>
      <c r="I48" s="1">
        <v>226616</v>
      </c>
      <c r="J48" s="1">
        <v>126449</v>
      </c>
      <c r="K48" s="6"/>
      <c r="L48" s="6"/>
    </row>
    <row r="49" spans="1:12" ht="15" thickBot="1" x14ac:dyDescent="0.4">
      <c r="A49" s="37" t="s">
        <v>53</v>
      </c>
      <c r="B49" s="1">
        <v>4907</v>
      </c>
      <c r="C49" s="2"/>
      <c r="D49" s="2">
        <v>90</v>
      </c>
      <c r="E49" s="2"/>
      <c r="F49" s="2">
        <v>788</v>
      </c>
      <c r="G49" s="1">
        <v>6439</v>
      </c>
      <c r="H49" s="2">
        <v>118</v>
      </c>
      <c r="I49" s="1">
        <v>131515</v>
      </c>
      <c r="J49" s="1">
        <v>172578</v>
      </c>
      <c r="K49" s="5"/>
      <c r="L49" s="6"/>
    </row>
    <row r="50" spans="1:12" ht="15" thickBot="1" x14ac:dyDescent="0.4">
      <c r="A50" s="37" t="s">
        <v>39</v>
      </c>
      <c r="B50" s="1">
        <v>3646</v>
      </c>
      <c r="C50" s="2"/>
      <c r="D50" s="2">
        <v>117</v>
      </c>
      <c r="E50" s="2"/>
      <c r="F50" s="2">
        <v>393</v>
      </c>
      <c r="G50" s="1">
        <v>2712</v>
      </c>
      <c r="H50" s="2">
        <v>87</v>
      </c>
      <c r="I50" s="1">
        <v>142913</v>
      </c>
      <c r="J50" s="1">
        <v>106317</v>
      </c>
      <c r="K50" s="5"/>
      <c r="L50" s="6"/>
    </row>
    <row r="51" spans="1:12" ht="15" thickBot="1" x14ac:dyDescent="0.4">
      <c r="A51" s="37" t="s">
        <v>51</v>
      </c>
      <c r="B51" s="1">
        <v>2471</v>
      </c>
      <c r="C51" s="2"/>
      <c r="D51" s="2">
        <v>37</v>
      </c>
      <c r="E51" s="2"/>
      <c r="F51" s="1">
        <v>1359</v>
      </c>
      <c r="G51" s="1">
        <v>2312</v>
      </c>
      <c r="H51" s="2">
        <v>35</v>
      </c>
      <c r="I51" s="1">
        <v>131879</v>
      </c>
      <c r="J51" s="1">
        <v>123392</v>
      </c>
      <c r="K51" s="5"/>
      <c r="L51" s="6"/>
    </row>
    <row r="52" spans="1:12" ht="15" thickBot="1" x14ac:dyDescent="0.4">
      <c r="A52" s="37" t="s">
        <v>55</v>
      </c>
      <c r="B52" s="1">
        <v>2108</v>
      </c>
      <c r="C52" s="2"/>
      <c r="D52" s="2">
        <v>24</v>
      </c>
      <c r="E52" s="2"/>
      <c r="F52" s="2">
        <v>473</v>
      </c>
      <c r="G52" s="1">
        <v>3642</v>
      </c>
      <c r="H52" s="2">
        <v>41</v>
      </c>
      <c r="I52" s="1">
        <v>62594</v>
      </c>
      <c r="J52" s="1">
        <v>108152</v>
      </c>
      <c r="K52" s="5"/>
      <c r="L52" s="6"/>
    </row>
    <row r="53" spans="1:12" ht="15" thickBot="1" x14ac:dyDescent="0.4">
      <c r="A53" s="37" t="s">
        <v>52</v>
      </c>
      <c r="B53" s="1">
        <v>1795</v>
      </c>
      <c r="C53" s="2"/>
      <c r="D53" s="2">
        <v>18</v>
      </c>
      <c r="E53" s="2"/>
      <c r="F53" s="1">
        <v>1069</v>
      </c>
      <c r="G53" s="1">
        <v>2454</v>
      </c>
      <c r="H53" s="2">
        <v>25</v>
      </c>
      <c r="I53" s="1">
        <v>168363</v>
      </c>
      <c r="J53" s="1">
        <v>230147</v>
      </c>
      <c r="K53" s="6"/>
      <c r="L53" s="6"/>
    </row>
    <row r="54" spans="1:12" ht="15" thickBot="1" x14ac:dyDescent="0.4">
      <c r="A54" s="37" t="s">
        <v>47</v>
      </c>
      <c r="B54" s="1">
        <v>1354</v>
      </c>
      <c r="C54" s="2"/>
      <c r="D54" s="2">
        <v>24</v>
      </c>
      <c r="E54" s="2"/>
      <c r="F54" s="2">
        <v>311</v>
      </c>
      <c r="G54" s="2">
        <v>956</v>
      </c>
      <c r="H54" s="2">
        <v>17</v>
      </c>
      <c r="I54" s="1">
        <v>126454</v>
      </c>
      <c r="J54" s="1">
        <v>89312</v>
      </c>
      <c r="K54" s="5"/>
      <c r="L54" s="6"/>
    </row>
    <row r="55" spans="1:12" ht="15" thickBot="1" x14ac:dyDescent="0.4">
      <c r="A55" s="37" t="s">
        <v>48</v>
      </c>
      <c r="B55" s="1">
        <v>1338</v>
      </c>
      <c r="C55" s="2"/>
      <c r="D55" s="2">
        <v>56</v>
      </c>
      <c r="E55" s="2"/>
      <c r="F55" s="2">
        <v>157</v>
      </c>
      <c r="G55" s="1">
        <v>2144</v>
      </c>
      <c r="H55" s="2">
        <v>90</v>
      </c>
      <c r="I55" s="1">
        <v>80446</v>
      </c>
      <c r="J55" s="1">
        <v>128922</v>
      </c>
      <c r="K55" s="6"/>
      <c r="L55" s="6"/>
    </row>
    <row r="56" spans="1:12" ht="15" thickBot="1" x14ac:dyDescent="0.4">
      <c r="A56" s="3" t="s">
        <v>64</v>
      </c>
      <c r="B56" s="2">
        <v>314</v>
      </c>
      <c r="C56" s="2"/>
      <c r="D56" s="2">
        <v>5</v>
      </c>
      <c r="E56" s="2"/>
      <c r="F56" s="2">
        <v>87</v>
      </c>
      <c r="G56" s="2"/>
      <c r="H56" s="2"/>
      <c r="I56" s="1">
        <v>18389</v>
      </c>
      <c r="J56" s="2"/>
      <c r="K56" s="6"/>
      <c r="L56" s="5"/>
    </row>
    <row r="57" spans="1:12" ht="21.5" thickBot="1" x14ac:dyDescent="0.4">
      <c r="A57" s="3" t="s">
        <v>67</v>
      </c>
      <c r="B57" s="2">
        <v>37</v>
      </c>
      <c r="C57" s="2"/>
      <c r="D57" s="2">
        <v>2</v>
      </c>
      <c r="E57" s="2"/>
      <c r="F57" s="2">
        <v>16</v>
      </c>
      <c r="G57" s="2"/>
      <c r="H57" s="2"/>
      <c r="I57" s="1">
        <v>11335</v>
      </c>
      <c r="J57" s="2"/>
      <c r="K57" s="5"/>
      <c r="L57" s="5"/>
    </row>
    <row r="58" spans="1:12" ht="15" thickBot="1" x14ac:dyDescent="0.4">
      <c r="A58" s="3" t="s">
        <v>65</v>
      </c>
      <c r="B58" s="1">
        <v>12063</v>
      </c>
      <c r="C58" s="46">
        <v>610</v>
      </c>
      <c r="D58" s="2">
        <v>178</v>
      </c>
      <c r="E58" s="2"/>
      <c r="F58" s="1">
        <v>10526</v>
      </c>
      <c r="G58" s="1">
        <v>3562</v>
      </c>
      <c r="H58" s="2">
        <v>53</v>
      </c>
      <c r="I58" s="1">
        <v>464073</v>
      </c>
      <c r="J58" s="1">
        <v>137018</v>
      </c>
      <c r="K58" s="5"/>
      <c r="L58" s="5"/>
    </row>
    <row r="59" spans="1:12" ht="21.5" thickBot="1" x14ac:dyDescent="0.4">
      <c r="A59" s="55" t="s">
        <v>66</v>
      </c>
      <c r="B59" s="56">
        <v>283</v>
      </c>
      <c r="C59" s="56"/>
      <c r="D59" s="56">
        <v>6</v>
      </c>
      <c r="E59" s="56"/>
      <c r="F59" s="56">
        <v>144</v>
      </c>
      <c r="G59" s="56"/>
      <c r="H59" s="56"/>
      <c r="I59" s="57">
        <v>6654</v>
      </c>
      <c r="J59" s="56"/>
      <c r="K59" s="58"/>
      <c r="L59" s="38"/>
    </row>
  </sheetData>
  <mergeCells count="2">
    <mergeCell ref="L1:N1"/>
    <mergeCell ref="Q1:U1"/>
  </mergeCells>
  <hyperlinks>
    <hyperlink ref="A5" r:id="rId1" display="https://www.worldometers.info/coronavirus/usa/new-york/" xr:uid="{5FE8220C-C934-46C4-865C-46BEC73EE54A}"/>
    <hyperlink ref="A6" r:id="rId2" display="https://www.worldometers.info/coronavirus/usa/california/" xr:uid="{EBB29337-3A91-474C-A6F3-2FF8FC4CE70A}"/>
    <hyperlink ref="A7" r:id="rId3" display="https://www.worldometers.info/coronavirus/usa/florida/" xr:uid="{5232C3E1-F2F6-4799-B7A7-69EDDFFAF4EF}"/>
    <hyperlink ref="A8" r:id="rId4" display="https://www.worldometers.info/coronavirus/usa/texas/" xr:uid="{649E1BC9-80FE-4D36-AB80-EF6E70033A50}"/>
    <hyperlink ref="A9" r:id="rId5" display="https://www.worldometers.info/coronavirus/usa/new-jersey/" xr:uid="{04F3AB34-42D9-4D77-B1F5-5AA3EF427219}"/>
    <hyperlink ref="A10" r:id="rId6" display="https://www.worldometers.info/coronavirus/usa/illinois/" xr:uid="{9509F529-EA7E-4023-92F8-7EF22B17C772}"/>
    <hyperlink ref="A11" r:id="rId7" display="https://www.worldometers.info/coronavirus/usa/arizona/" xr:uid="{88AA65F1-E0DF-4302-BC97-6535A200416F}"/>
    <hyperlink ref="A12" r:id="rId8" display="https://www.worldometers.info/coronavirus/usa/georgia/" xr:uid="{12C4DE6A-90EB-4CFA-BE2A-9D8A7BCD7237}"/>
    <hyperlink ref="A13" r:id="rId9" display="https://www.worldometers.info/coronavirus/usa/massachusetts/" xr:uid="{653ABAC7-5DC0-4822-AFD0-C6A77959C80A}"/>
    <hyperlink ref="A14" r:id="rId10" display="https://www.worldometers.info/coronavirus/usa/pennsylvania/" xr:uid="{67528B33-4A0E-4CCB-9E78-B67141C81522}"/>
    <hyperlink ref="A15" r:id="rId11" display="https://www.worldometers.info/coronavirus/usa/north-carolina/" xr:uid="{D33401F5-7624-4F09-A85D-071C07596B43}"/>
    <hyperlink ref="A16" r:id="rId12" display="https://www.worldometers.info/coronavirus/usa/louisiana/" xr:uid="{461DBD20-DCBC-4D99-AC12-147C7803E25F}"/>
    <hyperlink ref="A17" r:id="rId13" display="https://www.worldometers.info/coronavirus/usa/michigan/" xr:uid="{3476B8B6-BBF7-4939-9C7F-18E45DCA6A5D}"/>
    <hyperlink ref="A18" r:id="rId14" display="https://www.worldometers.info/coronavirus/usa/virginia/" xr:uid="{E65DBB58-82E3-4765-9003-4C79E98D2818}"/>
    <hyperlink ref="A19" r:id="rId15" display="https://www.worldometers.info/coronavirus/usa/maryland/" xr:uid="{1FF8838F-9706-4F0E-A77D-81D2C49FCB00}"/>
    <hyperlink ref="A20" r:id="rId16" display="https://www.worldometers.info/coronavirus/usa/tennessee/" xr:uid="{9D950EFD-B8DB-4EC1-8115-742B1361712D}"/>
    <hyperlink ref="A21" r:id="rId17" display="https://www.worldometers.info/coronavirus/usa/ohio/" xr:uid="{8865EE52-F765-46AA-AC3D-66A04430B4DE}"/>
    <hyperlink ref="A22" r:id="rId18" display="https://www.worldometers.info/coronavirus/usa/south-carolina/" xr:uid="{45933A04-70AF-4496-BE6B-0BF349F251EC}"/>
    <hyperlink ref="A23" r:id="rId19" display="https://www.worldometers.info/coronavirus/usa/alabama/" xr:uid="{E77C1B2D-2835-40A4-B499-981689CA350B}"/>
    <hyperlink ref="A24" r:id="rId20" display="https://www.worldometers.info/coronavirus/usa/indiana/" xr:uid="{77CEE13A-9CAB-4049-9509-FDA9FDB2343A}"/>
    <hyperlink ref="A25" r:id="rId21" display="https://www.worldometers.info/coronavirus/usa/connecticut/" xr:uid="{5B9C095D-A037-4873-A5BE-8A9A56C8253C}"/>
    <hyperlink ref="A26" r:id="rId22" display="https://www.worldometers.info/coronavirus/usa/washington/" xr:uid="{03574354-662F-4900-8E5A-B875DFD88316}"/>
    <hyperlink ref="A27" r:id="rId23" display="https://www.worldometers.info/coronavirus/usa/minnesota/" xr:uid="{D56C52AE-3DBE-4E9C-9B55-508677A31A1B}"/>
    <hyperlink ref="A28" r:id="rId24" display="https://www.worldometers.info/coronavirus/usa/mississippi/" xr:uid="{77FDA544-2A4C-447D-917A-6F2D575CDFB1}"/>
    <hyperlink ref="A29" r:id="rId25" display="https://www.worldometers.info/coronavirus/usa/wisconsin/" xr:uid="{D99E04A5-A5D4-44FB-9137-2DD89D443635}"/>
    <hyperlink ref="A30" r:id="rId26" display="https://www.worldometers.info/coronavirus/usa/colorado/" xr:uid="{DA6D868C-6C33-460F-BBB5-7F7FDFE071FB}"/>
    <hyperlink ref="A31" r:id="rId27" display="https://www.worldometers.info/coronavirus/usa/iowa/" xr:uid="{924ECE72-3BC5-4D00-8282-391EB344F878}"/>
    <hyperlink ref="A32" r:id="rId28" display="https://www.worldometers.info/coronavirus/usa/nevada/" xr:uid="{62470722-B4CE-4C0B-9A40-0C625A656A33}"/>
    <hyperlink ref="A33" r:id="rId29" display="https://www.worldometers.info/coronavirus/usa/missouri/" xr:uid="{B6956DE1-85BF-4EC7-8946-3606DAD41399}"/>
    <hyperlink ref="A34" r:id="rId30" display="https://www.worldometers.info/coronavirus/usa/utah/" xr:uid="{54A52051-69EF-4285-B797-81304304DE25}"/>
    <hyperlink ref="A35" r:id="rId31" display="https://www.worldometers.info/coronavirus/usa/arkansas/" xr:uid="{48A4672C-8743-4704-A64D-D2BD195CD21B}"/>
    <hyperlink ref="A36" r:id="rId32" display="https://www.worldometers.info/coronavirus/usa/oklahoma/" xr:uid="{7CC6F396-B793-4B07-AF30-B54EBDD2854D}"/>
    <hyperlink ref="A37" r:id="rId33" display="https://www.worldometers.info/coronavirus/usa/nebraska/" xr:uid="{A13F881B-F205-4BBD-9063-ED4B1F233A5F}"/>
    <hyperlink ref="A38" r:id="rId34" display="https://www.worldometers.info/coronavirus/usa/kansas/" xr:uid="{8DA22E6E-4DF9-4D81-AAB0-592716BFB209}"/>
    <hyperlink ref="A39" r:id="rId35" display="https://www.worldometers.info/coronavirus/usa/kentucky/" xr:uid="{61AC79BE-A61F-43C7-9956-BE98EECDE129}"/>
    <hyperlink ref="A40" r:id="rId36" display="https://www.worldometers.info/coronavirus/usa/rhode-island/" xr:uid="{5D8323DE-5F13-490F-A764-ED57E550BF27}"/>
    <hyperlink ref="A41" r:id="rId37" display="https://www.worldometers.info/coronavirus/usa/new-mexico/" xr:uid="{0576A23E-9BE8-4D09-A1FD-BB326FD556E1}"/>
    <hyperlink ref="A42" r:id="rId38" display="https://www.worldometers.info/coronavirus/usa/idaho/" xr:uid="{C0B64E93-BD48-4BD4-BDC1-389324B94E88}"/>
    <hyperlink ref="A43" r:id="rId39" display="https://www.worldometers.info/coronavirus/usa/oregon/" xr:uid="{C27CE07C-B74A-4F36-8776-E42C5B1047F6}"/>
    <hyperlink ref="A44" r:id="rId40" display="https://www.worldometers.info/coronavirus/usa/delaware/" xr:uid="{D9847D36-E232-4C36-A742-42FB00FF667D}"/>
    <hyperlink ref="A45" r:id="rId41" display="https://www.worldometers.info/coronavirus/usa/district-of-columbia/" xr:uid="{2C996653-0E86-41B7-A7EE-4198AEA8777F}"/>
    <hyperlink ref="A46" r:id="rId42" display="https://www.worldometers.info/coronavirus/usa/south-dakota/" xr:uid="{A504795F-C508-4604-ABA9-5B486784B459}"/>
    <hyperlink ref="A47" r:id="rId43" display="https://www.worldometers.info/coronavirus/usa/new-hampshire/" xr:uid="{3C7C51FA-EC53-42DB-89DF-B616AD971D82}"/>
    <hyperlink ref="A48" r:id="rId44" display="https://www.worldometers.info/coronavirus/usa/west-virginia/" xr:uid="{409B0153-2E17-4E87-9356-089B4A66212C}"/>
    <hyperlink ref="A49" r:id="rId45" display="https://www.worldometers.info/coronavirus/usa/north-dakota/" xr:uid="{6D8BC99E-4607-4BDC-BB75-1D6BF534569A}"/>
    <hyperlink ref="A50" r:id="rId46" display="https://www.worldometers.info/coronavirus/usa/maine/" xr:uid="{8ADC7C5B-B80E-4CDC-9873-F91D131C09E5}"/>
    <hyperlink ref="A51" r:id="rId47" display="https://www.worldometers.info/coronavirus/usa/montana/" xr:uid="{02344F33-C18D-46BB-900B-DD158FE55576}"/>
    <hyperlink ref="A52" r:id="rId48" display="https://www.worldometers.info/coronavirus/usa/wyoming/" xr:uid="{6FCEC219-42B8-4D6F-94AF-39461BE122DB}"/>
    <hyperlink ref="A53" r:id="rId49" display="https://www.worldometers.info/coronavirus/usa/alaska/" xr:uid="{6102DC24-EC7F-4075-A94A-2C52C2648893}"/>
    <hyperlink ref="A54" r:id="rId50" display="https://www.worldometers.info/coronavirus/usa/hawaii/" xr:uid="{E86DDACB-E0AC-49F8-85E2-9D884887E2C6}"/>
    <hyperlink ref="A55" r:id="rId51" display="https://www.worldometers.info/coronavirus/usa/vermont/" xr:uid="{3B5A8FC8-BDDB-40F4-9822-3457E97AB9CC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O66"/>
  <sheetViews>
    <sheetView workbookViewId="0">
      <pane xSplit="1" ySplit="1" topLeftCell="B18" activePane="bottomRight" state="frozen"/>
      <selection pane="topRight" activeCell="B1" sqref="B1"/>
      <selection pane="bottomLeft" activeCell="A2" sqref="A2"/>
      <selection pane="bottomRight" activeCell="D2" sqref="A2:D56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0" width="14.36328125" style="26" customWidth="1"/>
    <col min="11" max="11" width="4.08984375" style="25" customWidth="1"/>
    <col min="12" max="12" width="10.08984375" style="25" customWidth="1"/>
    <col min="13" max="13" width="8.7265625" style="25"/>
    <col min="14" max="14" width="12.6328125" style="25" customWidth="1"/>
    <col min="15" max="15" width="9.81640625" style="44" customWidth="1"/>
    <col min="16" max="16384" width="8.7265625" style="25"/>
  </cols>
  <sheetData>
    <row r="1" spans="1:15" customFormat="1" ht="44" thickBot="1" x14ac:dyDescent="0.4">
      <c r="A1" s="23" t="s">
        <v>1</v>
      </c>
      <c r="B1" s="24" t="s">
        <v>93</v>
      </c>
      <c r="C1" s="24" t="s">
        <v>92</v>
      </c>
      <c r="D1" s="24" t="s">
        <v>91</v>
      </c>
      <c r="E1" s="24" t="s">
        <v>90</v>
      </c>
      <c r="F1" s="24" t="s">
        <v>89</v>
      </c>
      <c r="G1" s="24" t="s">
        <v>88</v>
      </c>
      <c r="H1" s="24" t="s">
        <v>94</v>
      </c>
      <c r="I1" s="24" t="s">
        <v>87</v>
      </c>
      <c r="J1" s="24" t="s">
        <v>86</v>
      </c>
      <c r="L1" s="24" t="s">
        <v>98</v>
      </c>
      <c r="M1" s="24" t="s">
        <v>99</v>
      </c>
      <c r="N1" s="24" t="s">
        <v>100</v>
      </c>
      <c r="O1" s="24" t="s">
        <v>101</v>
      </c>
    </row>
    <row r="2" spans="1:15" ht="15" thickBot="1" x14ac:dyDescent="0.35">
      <c r="A2" s="37" t="s">
        <v>36</v>
      </c>
      <c r="B2" s="1">
        <v>65234</v>
      </c>
      <c r="C2" s="2"/>
      <c r="D2" s="1">
        <v>1286</v>
      </c>
      <c r="E2" s="2"/>
      <c r="F2" s="1">
        <v>34212</v>
      </c>
      <c r="G2" s="1">
        <v>13304</v>
      </c>
      <c r="H2" s="2">
        <v>262</v>
      </c>
      <c r="I2" s="1">
        <v>573441</v>
      </c>
      <c r="J2" s="1">
        <v>116953</v>
      </c>
      <c r="K2" s="35"/>
      <c r="L2" s="41">
        <f>IFERROR(B2/I2,0)</f>
        <v>0.1137588697006318</v>
      </c>
      <c r="M2" s="42">
        <f>IFERROR(H2/G2,0)</f>
        <v>1.9693325315694527E-2</v>
      </c>
      <c r="N2" s="40">
        <f>D2*250</f>
        <v>321500</v>
      </c>
      <c r="O2" s="43">
        <f>ABS(N2-B2)/B2</f>
        <v>3.9284115645215687</v>
      </c>
    </row>
    <row r="3" spans="1:15" ht="15" thickBot="1" x14ac:dyDescent="0.35">
      <c r="A3" s="37" t="s">
        <v>52</v>
      </c>
      <c r="B3" s="1">
        <v>1795</v>
      </c>
      <c r="C3" s="2"/>
      <c r="D3" s="2">
        <v>18</v>
      </c>
      <c r="E3" s="2"/>
      <c r="F3" s="1">
        <v>1069</v>
      </c>
      <c r="G3" s="1">
        <v>2454</v>
      </c>
      <c r="H3" s="2">
        <v>25</v>
      </c>
      <c r="I3" s="1">
        <v>168363</v>
      </c>
      <c r="J3" s="1">
        <v>230147</v>
      </c>
      <c r="K3" s="34"/>
      <c r="L3" s="41">
        <f>IFERROR(B3/I3,0)</f>
        <v>1.0661487381431788E-2</v>
      </c>
      <c r="M3" s="42">
        <f>IFERROR(H3/G3,0)</f>
        <v>1.0187449062754686E-2</v>
      </c>
      <c r="N3" s="40">
        <f>D3*250</f>
        <v>4500</v>
      </c>
      <c r="O3" s="43">
        <f t="shared" ref="O3:O56" si="0">ABS(N3-B3)/B3</f>
        <v>1.5069637883008355</v>
      </c>
    </row>
    <row r="4" spans="1:15" ht="15" thickBot="1" x14ac:dyDescent="0.35">
      <c r="A4" s="37" t="s">
        <v>33</v>
      </c>
      <c r="B4" s="1">
        <v>141265</v>
      </c>
      <c r="C4" s="2"/>
      <c r="D4" s="1">
        <v>2730</v>
      </c>
      <c r="E4" s="2"/>
      <c r="F4" s="1">
        <v>120874</v>
      </c>
      <c r="G4" s="1">
        <v>19408</v>
      </c>
      <c r="H4" s="2">
        <v>375</v>
      </c>
      <c r="I4" s="1">
        <v>978863</v>
      </c>
      <c r="J4" s="1">
        <v>134483</v>
      </c>
      <c r="K4" s="34"/>
      <c r="L4" s="41">
        <f>IFERROR(B4/I4,0)</f>
        <v>0.14431539449340713</v>
      </c>
      <c r="M4" s="42">
        <f>IFERROR(H4/G4,0)</f>
        <v>1.9321929101401483E-2</v>
      </c>
      <c r="N4" s="40">
        <f>D4*250</f>
        <v>682500</v>
      </c>
      <c r="O4" s="43">
        <f t="shared" si="0"/>
        <v>3.8313453438572895</v>
      </c>
    </row>
    <row r="5" spans="1:15" ht="12.5" customHeight="1" thickBot="1" x14ac:dyDescent="0.35">
      <c r="A5" s="37" t="s">
        <v>34</v>
      </c>
      <c r="B5" s="1">
        <v>32533</v>
      </c>
      <c r="C5" s="2"/>
      <c r="D5" s="2">
        <v>357</v>
      </c>
      <c r="E5" s="2"/>
      <c r="F5" s="1">
        <v>6884</v>
      </c>
      <c r="G5" s="1">
        <v>10780</v>
      </c>
      <c r="H5" s="2">
        <v>118</v>
      </c>
      <c r="I5" s="1">
        <v>419171</v>
      </c>
      <c r="J5" s="1">
        <v>138899</v>
      </c>
      <c r="K5" s="35"/>
      <c r="L5" s="41">
        <f>IFERROR(B5/I5,0)</f>
        <v>7.7612716528576639E-2</v>
      </c>
      <c r="M5" s="42">
        <f>IFERROR(H5/G5,0)</f>
        <v>1.0946196660482375E-2</v>
      </c>
      <c r="N5" s="40">
        <f>D5*250</f>
        <v>89250</v>
      </c>
      <c r="O5" s="43">
        <f t="shared" si="0"/>
        <v>1.7433682722159038</v>
      </c>
    </row>
    <row r="6" spans="1:15" ht="15" thickBot="1" x14ac:dyDescent="0.35">
      <c r="A6" s="37" t="s">
        <v>10</v>
      </c>
      <c r="B6" s="1">
        <v>382968</v>
      </c>
      <c r="C6" s="2"/>
      <c r="D6" s="1">
        <v>7702</v>
      </c>
      <c r="E6" s="2"/>
      <c r="F6" s="1">
        <v>271375</v>
      </c>
      <c r="G6" s="1">
        <v>9692</v>
      </c>
      <c r="H6" s="2">
        <v>195</v>
      </c>
      <c r="I6" s="1">
        <v>6167218</v>
      </c>
      <c r="J6" s="1">
        <v>156084</v>
      </c>
      <c r="K6" s="35"/>
      <c r="L6" s="41">
        <f>IFERROR(B6/I6,0)</f>
        <v>6.2097367078640643E-2</v>
      </c>
      <c r="M6" s="42">
        <f>IFERROR(H6/G6,0)</f>
        <v>2.0119686339248866E-2</v>
      </c>
      <c r="N6" s="40">
        <f>D6*250</f>
        <v>1925500</v>
      </c>
      <c r="O6" s="43">
        <f t="shared" si="0"/>
        <v>4.0278352238307118</v>
      </c>
    </row>
    <row r="7" spans="1:15" ht="15" thickBot="1" x14ac:dyDescent="0.35">
      <c r="A7" s="37" t="s">
        <v>18</v>
      </c>
      <c r="B7" s="1">
        <v>39788</v>
      </c>
      <c r="C7" s="2"/>
      <c r="D7" s="1">
        <v>1752</v>
      </c>
      <c r="E7" s="2"/>
      <c r="F7" s="1">
        <v>23766</v>
      </c>
      <c r="G7" s="1">
        <v>6909</v>
      </c>
      <c r="H7" s="2">
        <v>304</v>
      </c>
      <c r="I7" s="1">
        <v>432848</v>
      </c>
      <c r="J7" s="1">
        <v>75164</v>
      </c>
      <c r="K7" s="35"/>
      <c r="L7" s="41">
        <f>IFERROR(B7/I7,0)</f>
        <v>9.1921413521605738E-2</v>
      </c>
      <c r="M7" s="42">
        <f>IFERROR(H7/G7,0)</f>
        <v>4.4000578954986248E-2</v>
      </c>
      <c r="N7" s="40">
        <f>D7*250</f>
        <v>438000</v>
      </c>
      <c r="O7" s="43">
        <f t="shared" si="0"/>
        <v>10.008344224389264</v>
      </c>
    </row>
    <row r="8" spans="1:15" ht="15" thickBot="1" x14ac:dyDescent="0.35">
      <c r="A8" s="37" t="s">
        <v>23</v>
      </c>
      <c r="B8" s="1">
        <v>47893</v>
      </c>
      <c r="C8" s="2"/>
      <c r="D8" s="1">
        <v>4396</v>
      </c>
      <c r="E8" s="2"/>
      <c r="F8" s="1">
        <v>24212</v>
      </c>
      <c r="G8" s="1">
        <v>13433</v>
      </c>
      <c r="H8" s="1">
        <v>1233</v>
      </c>
      <c r="I8" s="1">
        <v>627986</v>
      </c>
      <c r="J8" s="1">
        <v>176139</v>
      </c>
      <c r="K8" s="34"/>
      <c r="L8" s="41">
        <f>IFERROR(B8/I8,0)</f>
        <v>7.6264439016156413E-2</v>
      </c>
      <c r="M8" s="42">
        <f>IFERROR(H8/G8,0)</f>
        <v>9.1788878135933893E-2</v>
      </c>
      <c r="N8" s="40">
        <f>D8*250</f>
        <v>1099000</v>
      </c>
      <c r="O8" s="43">
        <f t="shared" si="0"/>
        <v>21.946985989601821</v>
      </c>
    </row>
    <row r="9" spans="1:15" ht="15" thickBot="1" x14ac:dyDescent="0.35">
      <c r="A9" s="37" t="s">
        <v>43</v>
      </c>
      <c r="B9" s="1">
        <v>13429</v>
      </c>
      <c r="C9" s="2"/>
      <c r="D9" s="2">
        <v>523</v>
      </c>
      <c r="E9" s="2"/>
      <c r="F9" s="1">
        <v>5419</v>
      </c>
      <c r="G9" s="1">
        <v>13791</v>
      </c>
      <c r="H9" s="2">
        <v>537</v>
      </c>
      <c r="I9" s="1">
        <v>150757</v>
      </c>
      <c r="J9" s="1">
        <v>154819</v>
      </c>
      <c r="K9" s="34"/>
      <c r="L9" s="41">
        <f>IFERROR(B9/I9,0)</f>
        <v>8.9077124113639827E-2</v>
      </c>
      <c r="M9" s="42">
        <f>IFERROR(H9/G9,0)</f>
        <v>3.8938438111812052E-2</v>
      </c>
      <c r="N9" s="40">
        <f>D9*250</f>
        <v>130750</v>
      </c>
      <c r="O9" s="43">
        <f t="shared" si="0"/>
        <v>8.7363913917640925</v>
      </c>
    </row>
    <row r="10" spans="1:15" ht="15" thickBot="1" x14ac:dyDescent="0.35">
      <c r="A10" s="37" t="s">
        <v>63</v>
      </c>
      <c r="B10" s="1">
        <v>11194</v>
      </c>
      <c r="C10" s="2"/>
      <c r="D10" s="2">
        <v>578</v>
      </c>
      <c r="E10" s="2"/>
      <c r="F10" s="1">
        <v>8739</v>
      </c>
      <c r="G10" s="1">
        <v>15861</v>
      </c>
      <c r="H10" s="2">
        <v>819</v>
      </c>
      <c r="I10" s="1">
        <v>144955</v>
      </c>
      <c r="J10" s="1">
        <v>205392</v>
      </c>
      <c r="K10" s="34"/>
      <c r="L10" s="41">
        <f>IFERROR(B10/I10,0)</f>
        <v>7.7223966058431931E-2</v>
      </c>
      <c r="M10" s="42">
        <f>IFERROR(H10/G10,0)</f>
        <v>5.1636088519008888E-2</v>
      </c>
      <c r="N10" s="40">
        <f>D10*250</f>
        <v>144500</v>
      </c>
      <c r="O10" s="43">
        <f t="shared" si="0"/>
        <v>11.908701089869574</v>
      </c>
    </row>
    <row r="11" spans="1:15" ht="15" thickBot="1" x14ac:dyDescent="0.35">
      <c r="A11" s="37" t="s">
        <v>13</v>
      </c>
      <c r="B11" s="1">
        <v>337569</v>
      </c>
      <c r="C11" s="2"/>
      <c r="D11" s="1">
        <v>4898</v>
      </c>
      <c r="E11" s="2"/>
      <c r="F11" s="1">
        <v>295261</v>
      </c>
      <c r="G11" s="1">
        <v>15717</v>
      </c>
      <c r="H11" s="2">
        <v>228</v>
      </c>
      <c r="I11" s="1">
        <v>2935521</v>
      </c>
      <c r="J11" s="1">
        <v>136677</v>
      </c>
      <c r="K11" s="35"/>
      <c r="L11" s="41">
        <f>IFERROR(B11/I11,0)</f>
        <v>0.11499457847516675</v>
      </c>
      <c r="M11" s="42">
        <f>IFERROR(H11/G11,0)</f>
        <v>1.4506585226188204E-2</v>
      </c>
      <c r="N11" s="40">
        <f>D11*250</f>
        <v>1224500</v>
      </c>
      <c r="O11" s="43">
        <f t="shared" si="0"/>
        <v>2.627406545032275</v>
      </c>
    </row>
    <row r="12" spans="1:15" ht="15" thickBot="1" x14ac:dyDescent="0.35">
      <c r="A12" s="37" t="s">
        <v>16</v>
      </c>
      <c r="B12" s="1">
        <v>139872</v>
      </c>
      <c r="C12" s="2"/>
      <c r="D12" s="1">
        <v>3168</v>
      </c>
      <c r="E12" s="2"/>
      <c r="F12" s="1">
        <v>114329</v>
      </c>
      <c r="G12" s="1">
        <v>13174</v>
      </c>
      <c r="H12" s="2">
        <v>298</v>
      </c>
      <c r="I12" s="1">
        <v>1429437</v>
      </c>
      <c r="J12" s="1">
        <v>134631</v>
      </c>
      <c r="K12" s="35"/>
      <c r="L12" s="41">
        <f>IFERROR(B12/I12,0)</f>
        <v>9.7851112011232394E-2</v>
      </c>
      <c r="M12" s="42">
        <f>IFERROR(H12/G12,0)</f>
        <v>2.2620312737209654E-2</v>
      </c>
      <c r="N12" s="40">
        <f>D12*250</f>
        <v>792000</v>
      </c>
      <c r="O12" s="43">
        <f t="shared" si="0"/>
        <v>4.6623198352779687</v>
      </c>
    </row>
    <row r="13" spans="1:15" ht="14.5" thickBot="1" x14ac:dyDescent="0.35">
      <c r="A13" s="3" t="s">
        <v>64</v>
      </c>
      <c r="B13" s="2">
        <v>314</v>
      </c>
      <c r="C13" s="2"/>
      <c r="D13" s="2">
        <v>5</v>
      </c>
      <c r="E13" s="2"/>
      <c r="F13" s="2">
        <v>87</v>
      </c>
      <c r="G13" s="2"/>
      <c r="H13" s="2"/>
      <c r="I13" s="1">
        <v>18389</v>
      </c>
      <c r="J13" s="2"/>
      <c r="K13" s="35"/>
      <c r="L13" s="41">
        <f>IFERROR(B13/I13,0)</f>
        <v>1.7075425526129753E-2</v>
      </c>
      <c r="M13" s="42">
        <f>IFERROR(H13/G13,0)</f>
        <v>0</v>
      </c>
      <c r="N13" s="40">
        <f>D13*250</f>
        <v>1250</v>
      </c>
      <c r="O13" s="43">
        <f t="shared" si="0"/>
        <v>2.9808917197452227</v>
      </c>
    </row>
    <row r="14" spans="1:15" ht="15" thickBot="1" x14ac:dyDescent="0.35">
      <c r="A14" s="37" t="s">
        <v>47</v>
      </c>
      <c r="B14" s="1">
        <v>1354</v>
      </c>
      <c r="C14" s="2"/>
      <c r="D14" s="2">
        <v>24</v>
      </c>
      <c r="E14" s="2"/>
      <c r="F14" s="2">
        <v>311</v>
      </c>
      <c r="G14" s="2">
        <v>956</v>
      </c>
      <c r="H14" s="2">
        <v>17</v>
      </c>
      <c r="I14" s="1">
        <v>126454</v>
      </c>
      <c r="J14" s="1">
        <v>89312</v>
      </c>
      <c r="K14" s="35"/>
      <c r="L14" s="41">
        <f>IFERROR(B14/I14,0)</f>
        <v>1.0707450930773245E-2</v>
      </c>
      <c r="M14" s="42">
        <f>IFERROR(H14/G14,0)</f>
        <v>1.7782426778242679E-2</v>
      </c>
      <c r="N14" s="40">
        <f>D14*250</f>
        <v>6000</v>
      </c>
      <c r="O14" s="43">
        <f t="shared" si="0"/>
        <v>3.431314623338257</v>
      </c>
    </row>
    <row r="15" spans="1:15" ht="15" thickBot="1" x14ac:dyDescent="0.35">
      <c r="A15" s="37" t="s">
        <v>49</v>
      </c>
      <c r="B15" s="1">
        <v>14302</v>
      </c>
      <c r="C15" s="2"/>
      <c r="D15" s="2">
        <v>119</v>
      </c>
      <c r="E15" s="2"/>
      <c r="F15" s="1">
        <v>10194</v>
      </c>
      <c r="G15" s="1">
        <v>8003</v>
      </c>
      <c r="H15" s="2">
        <v>67</v>
      </c>
      <c r="I15" s="1">
        <v>145303</v>
      </c>
      <c r="J15" s="1">
        <v>81308</v>
      </c>
      <c r="K15" s="34"/>
      <c r="L15" s="41">
        <f>IFERROR(B15/I15,0)</f>
        <v>9.8428800506527733E-2</v>
      </c>
      <c r="M15" s="42">
        <f>IFERROR(H15/G15,0)</f>
        <v>8.3718605522928903E-3</v>
      </c>
      <c r="N15" s="40">
        <f>D15*250</f>
        <v>29750</v>
      </c>
      <c r="O15" s="43">
        <f t="shared" si="0"/>
        <v>1.0801286533351979</v>
      </c>
    </row>
    <row r="16" spans="1:15" ht="15" thickBot="1" x14ac:dyDescent="0.35">
      <c r="A16" s="37" t="s">
        <v>12</v>
      </c>
      <c r="B16" s="1">
        <v>161785</v>
      </c>
      <c r="C16" s="2"/>
      <c r="D16" s="1">
        <v>7483</v>
      </c>
      <c r="E16" s="2"/>
      <c r="F16" s="1">
        <v>15792</v>
      </c>
      <c r="G16" s="1">
        <v>12767</v>
      </c>
      <c r="H16" s="2">
        <v>591</v>
      </c>
      <c r="I16" s="1">
        <v>2212398</v>
      </c>
      <c r="J16" s="1">
        <v>174592</v>
      </c>
      <c r="K16" s="35"/>
      <c r="L16" s="41">
        <f>IFERROR(B16/I16,0)</f>
        <v>7.3126535099019258E-2</v>
      </c>
      <c r="M16" s="42">
        <f>IFERROR(H16/G16,0)</f>
        <v>4.6291219550403384E-2</v>
      </c>
      <c r="N16" s="40">
        <f>D16*250</f>
        <v>1870750</v>
      </c>
      <c r="O16" s="43">
        <f t="shared" si="0"/>
        <v>10.563185709429181</v>
      </c>
    </row>
    <row r="17" spans="1:15" ht="15" thickBot="1" x14ac:dyDescent="0.35">
      <c r="A17" s="37" t="s">
        <v>27</v>
      </c>
      <c r="B17" s="1">
        <v>55654</v>
      </c>
      <c r="C17" s="2"/>
      <c r="D17" s="1">
        <v>2820</v>
      </c>
      <c r="E17" s="2"/>
      <c r="F17" s="1">
        <v>12112</v>
      </c>
      <c r="G17" s="1">
        <v>8267</v>
      </c>
      <c r="H17" s="2">
        <v>419</v>
      </c>
      <c r="I17" s="1">
        <v>614455</v>
      </c>
      <c r="J17" s="1">
        <v>91271</v>
      </c>
      <c r="K17" s="34"/>
      <c r="L17" s="41">
        <f>IFERROR(B17/I17,0)</f>
        <v>9.0574574216175305E-2</v>
      </c>
      <c r="M17" s="42">
        <f>IFERROR(H17/G17,0)</f>
        <v>5.0683440183863553E-2</v>
      </c>
      <c r="N17" s="40">
        <f>D17*250</f>
        <v>705000</v>
      </c>
      <c r="O17" s="43">
        <f t="shared" si="0"/>
        <v>11.667553095914041</v>
      </c>
    </row>
    <row r="18" spans="1:15" ht="15" thickBot="1" x14ac:dyDescent="0.35">
      <c r="A18" s="37" t="s">
        <v>41</v>
      </c>
      <c r="B18" s="1">
        <v>38414</v>
      </c>
      <c r="C18" s="46">
        <v>373</v>
      </c>
      <c r="D18" s="2">
        <v>792</v>
      </c>
      <c r="E18" s="48">
        <v>3</v>
      </c>
      <c r="F18" s="1">
        <v>9746</v>
      </c>
      <c r="G18" s="1">
        <v>12175</v>
      </c>
      <c r="H18" s="2">
        <v>251</v>
      </c>
      <c r="I18" s="1">
        <v>411223</v>
      </c>
      <c r="J18" s="1">
        <v>130337</v>
      </c>
      <c r="K18" s="35"/>
      <c r="L18" s="41">
        <f>IFERROR(B18/I18,0)</f>
        <v>9.341403569352881E-2</v>
      </c>
      <c r="M18" s="42">
        <f>IFERROR(H18/G18,0)</f>
        <v>2.0616016427104724E-2</v>
      </c>
      <c r="N18" s="40">
        <f>D18*250</f>
        <v>198000</v>
      </c>
      <c r="O18" s="43">
        <f t="shared" si="0"/>
        <v>4.1543708023116572</v>
      </c>
    </row>
    <row r="19" spans="1:15" ht="15" thickBot="1" x14ac:dyDescent="0.35">
      <c r="A19" s="37" t="s">
        <v>45</v>
      </c>
      <c r="B19" s="1">
        <v>22223</v>
      </c>
      <c r="C19" s="2"/>
      <c r="D19" s="2">
        <v>306</v>
      </c>
      <c r="E19" s="2"/>
      <c r="F19" s="1">
        <v>9491</v>
      </c>
      <c r="G19" s="1">
        <v>7628</v>
      </c>
      <c r="H19" s="2">
        <v>105</v>
      </c>
      <c r="I19" s="1">
        <v>249353</v>
      </c>
      <c r="J19" s="1">
        <v>85591</v>
      </c>
      <c r="K19" s="35"/>
      <c r="L19" s="41">
        <f>IFERROR(B19/I19,0)</f>
        <v>8.9122649416690389E-2</v>
      </c>
      <c r="M19" s="42">
        <f>IFERROR(H19/G19,0)</f>
        <v>1.3765076035658103E-2</v>
      </c>
      <c r="N19" s="40">
        <f>D19*250</f>
        <v>76500</v>
      </c>
      <c r="O19" s="43">
        <f t="shared" si="0"/>
        <v>2.4423795167169149</v>
      </c>
    </row>
    <row r="20" spans="1:15" ht="15" thickBot="1" x14ac:dyDescent="0.35">
      <c r="A20" s="37" t="s">
        <v>38</v>
      </c>
      <c r="B20" s="1">
        <v>22184</v>
      </c>
      <c r="C20" s="2"/>
      <c r="D20" s="2">
        <v>667</v>
      </c>
      <c r="E20" s="2"/>
      <c r="F20" s="1">
        <v>14693</v>
      </c>
      <c r="G20" s="1">
        <v>4965</v>
      </c>
      <c r="H20" s="2">
        <v>149</v>
      </c>
      <c r="I20" s="1">
        <v>529481</v>
      </c>
      <c r="J20" s="1">
        <v>118514</v>
      </c>
      <c r="K20" s="6"/>
      <c r="L20" s="41">
        <f>IFERROR(B20/I20,0)</f>
        <v>4.1897631831925977E-2</v>
      </c>
      <c r="M20" s="42">
        <f>IFERROR(H20/G20,0)</f>
        <v>3.001007049345418E-2</v>
      </c>
      <c r="N20" s="40">
        <f>D20*250</f>
        <v>166750</v>
      </c>
      <c r="O20" s="43">
        <f t="shared" si="0"/>
        <v>6.5166786873422282</v>
      </c>
    </row>
    <row r="21" spans="1:15" ht="15" thickBot="1" x14ac:dyDescent="0.35">
      <c r="A21" s="37" t="s">
        <v>14</v>
      </c>
      <c r="B21" s="1">
        <v>88590</v>
      </c>
      <c r="C21" s="2"/>
      <c r="D21" s="1">
        <v>3511</v>
      </c>
      <c r="E21" s="2"/>
      <c r="F21" s="1">
        <v>31791</v>
      </c>
      <c r="G21" s="1">
        <v>19057</v>
      </c>
      <c r="H21" s="2">
        <v>755</v>
      </c>
      <c r="I21" s="1">
        <v>1043940</v>
      </c>
      <c r="J21" s="1">
        <v>224561</v>
      </c>
      <c r="K21" s="35"/>
      <c r="L21" s="41">
        <f>IFERROR(B21/I21,0)</f>
        <v>8.4861198919478131E-2</v>
      </c>
      <c r="M21" s="42">
        <f>IFERROR(H21/G21,0)</f>
        <v>3.9617988140840638E-2</v>
      </c>
      <c r="N21" s="40">
        <f>D21*250</f>
        <v>877750</v>
      </c>
      <c r="O21" s="43">
        <f t="shared" si="0"/>
        <v>8.9080031606276098</v>
      </c>
    </row>
    <row r="22" spans="1:15" ht="15" thickBot="1" x14ac:dyDescent="0.35">
      <c r="A22" s="37" t="s">
        <v>39</v>
      </c>
      <c r="B22" s="1">
        <v>3646</v>
      </c>
      <c r="C22" s="2"/>
      <c r="D22" s="2">
        <v>117</v>
      </c>
      <c r="E22" s="2"/>
      <c r="F22" s="2">
        <v>393</v>
      </c>
      <c r="G22" s="1">
        <v>2712</v>
      </c>
      <c r="H22" s="2">
        <v>87</v>
      </c>
      <c r="I22" s="1">
        <v>142913</v>
      </c>
      <c r="J22" s="1">
        <v>106317</v>
      </c>
      <c r="K22" s="35"/>
      <c r="L22" s="41">
        <f>IFERROR(B22/I22,0)</f>
        <v>2.5512024798303862E-2</v>
      </c>
      <c r="M22" s="42">
        <f>IFERROR(H22/G22,0)</f>
        <v>3.2079646017699116E-2</v>
      </c>
      <c r="N22" s="40">
        <f>D22*250</f>
        <v>29250</v>
      </c>
      <c r="O22" s="43">
        <f t="shared" si="0"/>
        <v>7.0224904004388371</v>
      </c>
    </row>
    <row r="23" spans="1:15" ht="15" thickBot="1" x14ac:dyDescent="0.35">
      <c r="A23" s="37" t="s">
        <v>26</v>
      </c>
      <c r="B23" s="1">
        <v>77206</v>
      </c>
      <c r="C23" s="2"/>
      <c r="D23" s="1">
        <v>3368</v>
      </c>
      <c r="E23" s="2"/>
      <c r="F23" s="1">
        <v>68494</v>
      </c>
      <c r="G23" s="1">
        <v>12770</v>
      </c>
      <c r="H23" s="2">
        <v>557</v>
      </c>
      <c r="I23" s="1">
        <v>914954</v>
      </c>
      <c r="J23" s="1">
        <v>151340</v>
      </c>
      <c r="K23" s="34"/>
      <c r="L23" s="41">
        <f>IFERROR(B23/I23,0)</f>
        <v>8.4382384251011522E-2</v>
      </c>
      <c r="M23" s="42">
        <f>IFERROR(H23/G23,0)</f>
        <v>4.3617854346123724E-2</v>
      </c>
      <c r="N23" s="40">
        <f>D23*250</f>
        <v>842000</v>
      </c>
      <c r="O23" s="43">
        <f t="shared" si="0"/>
        <v>9.9058881434085428</v>
      </c>
    </row>
    <row r="24" spans="1:15" ht="15" thickBot="1" x14ac:dyDescent="0.35">
      <c r="A24" s="37" t="s">
        <v>17</v>
      </c>
      <c r="B24" s="1">
        <v>113238</v>
      </c>
      <c r="C24" s="2"/>
      <c r="D24" s="1">
        <v>8419</v>
      </c>
      <c r="E24" s="2"/>
      <c r="F24" s="1">
        <v>9429</v>
      </c>
      <c r="G24" s="1">
        <v>16429</v>
      </c>
      <c r="H24" s="1">
        <v>1221</v>
      </c>
      <c r="I24" s="1">
        <v>1105882</v>
      </c>
      <c r="J24" s="1">
        <v>160447</v>
      </c>
      <c r="K24" s="34"/>
      <c r="L24" s="41">
        <f>IFERROR(B24/I24,0)</f>
        <v>0.10239609650939251</v>
      </c>
      <c r="M24" s="42">
        <f>IFERROR(H24/G24,0)</f>
        <v>7.4319800353034274E-2</v>
      </c>
      <c r="N24" s="40">
        <f>D24*250</f>
        <v>2104750</v>
      </c>
      <c r="O24" s="43">
        <f t="shared" si="0"/>
        <v>17.586958441512568</v>
      </c>
    </row>
    <row r="25" spans="1:15" ht="15" thickBot="1" x14ac:dyDescent="0.35">
      <c r="A25" s="37" t="s">
        <v>11</v>
      </c>
      <c r="B25" s="1">
        <v>81338</v>
      </c>
      <c r="C25" s="2"/>
      <c r="D25" s="1">
        <v>6364</v>
      </c>
      <c r="E25" s="2"/>
      <c r="F25" s="1">
        <v>19812</v>
      </c>
      <c r="G25" s="1">
        <v>8145</v>
      </c>
      <c r="H25" s="2">
        <v>637</v>
      </c>
      <c r="I25" s="1">
        <v>1672228</v>
      </c>
      <c r="J25" s="1">
        <v>167443</v>
      </c>
      <c r="K25" s="35"/>
      <c r="L25" s="41">
        <f>IFERROR(B25/I25,0)</f>
        <v>4.8640496391640371E-2</v>
      </c>
      <c r="M25" s="42">
        <f>IFERROR(H25/G25,0)</f>
        <v>7.820748925721302E-2</v>
      </c>
      <c r="N25" s="40">
        <f>D25*250</f>
        <v>1591000</v>
      </c>
      <c r="O25" s="43">
        <f t="shared" si="0"/>
        <v>18.560353094494577</v>
      </c>
    </row>
    <row r="26" spans="1:15" ht="15" thickBot="1" x14ac:dyDescent="0.35">
      <c r="A26" s="37" t="s">
        <v>32</v>
      </c>
      <c r="B26" s="1">
        <v>45470</v>
      </c>
      <c r="C26" s="2"/>
      <c r="D26" s="1">
        <v>1578</v>
      </c>
      <c r="E26" s="2"/>
      <c r="F26" s="1">
        <v>4582</v>
      </c>
      <c r="G26" s="1">
        <v>8063</v>
      </c>
      <c r="H26" s="2">
        <v>280</v>
      </c>
      <c r="I26" s="1">
        <v>835962</v>
      </c>
      <c r="J26" s="1">
        <v>148230</v>
      </c>
      <c r="K26" s="35"/>
      <c r="L26" s="41">
        <f>IFERROR(B26/I26,0)</f>
        <v>5.4392424536043503E-2</v>
      </c>
      <c r="M26" s="42">
        <f>IFERROR(H26/G26,0)</f>
        <v>3.4726528587374426E-2</v>
      </c>
      <c r="N26" s="40">
        <f>D26*250</f>
        <v>394500</v>
      </c>
      <c r="O26" s="43">
        <f t="shared" si="0"/>
        <v>7.6760501429513965</v>
      </c>
    </row>
    <row r="27" spans="1:15" ht="15" thickBot="1" x14ac:dyDescent="0.35">
      <c r="A27" s="37" t="s">
        <v>30</v>
      </c>
      <c r="B27" s="1">
        <v>41846</v>
      </c>
      <c r="C27" s="2"/>
      <c r="D27" s="1">
        <v>1346</v>
      </c>
      <c r="E27" s="2"/>
      <c r="F27" s="1">
        <v>14568</v>
      </c>
      <c r="G27" s="1">
        <v>14060</v>
      </c>
      <c r="H27" s="2">
        <v>452</v>
      </c>
      <c r="I27" s="1">
        <v>391352</v>
      </c>
      <c r="J27" s="1">
        <v>131496</v>
      </c>
      <c r="K27" s="35"/>
      <c r="L27" s="41">
        <f>IFERROR(B27/I27,0)</f>
        <v>0.10692675647498927</v>
      </c>
      <c r="M27" s="42">
        <f>IFERROR(H27/G27,0)</f>
        <v>3.2147937411095305E-2</v>
      </c>
      <c r="N27" s="40">
        <f>D27*250</f>
        <v>336500</v>
      </c>
      <c r="O27" s="43">
        <f t="shared" si="0"/>
        <v>7.0413898580509491</v>
      </c>
    </row>
    <row r="28" spans="1:15" ht="15" thickBot="1" x14ac:dyDescent="0.35">
      <c r="A28" s="37" t="s">
        <v>35</v>
      </c>
      <c r="B28" s="1">
        <v>34461</v>
      </c>
      <c r="C28" s="2"/>
      <c r="D28" s="1">
        <v>1164</v>
      </c>
      <c r="E28" s="2"/>
      <c r="F28" s="1">
        <v>26309</v>
      </c>
      <c r="G28" s="1">
        <v>5615</v>
      </c>
      <c r="H28" s="2">
        <v>190</v>
      </c>
      <c r="I28" s="1">
        <v>603836</v>
      </c>
      <c r="J28" s="1">
        <v>98386</v>
      </c>
      <c r="K28" s="34"/>
      <c r="L28" s="41">
        <f>IFERROR(B28/I28,0)</f>
        <v>5.7070131625143253E-2</v>
      </c>
      <c r="M28" s="42">
        <f>IFERROR(H28/G28,0)</f>
        <v>3.3837934105075691E-2</v>
      </c>
      <c r="N28" s="40">
        <f>D28*250</f>
        <v>291000</v>
      </c>
      <c r="O28" s="43">
        <f t="shared" si="0"/>
        <v>7.4443283712022286</v>
      </c>
    </row>
    <row r="29" spans="1:15" ht="15" thickBot="1" x14ac:dyDescent="0.35">
      <c r="A29" s="37" t="s">
        <v>51</v>
      </c>
      <c r="B29" s="1">
        <v>2471</v>
      </c>
      <c r="C29" s="2"/>
      <c r="D29" s="2">
        <v>37</v>
      </c>
      <c r="E29" s="2"/>
      <c r="F29" s="1">
        <v>1359</v>
      </c>
      <c r="G29" s="1">
        <v>2312</v>
      </c>
      <c r="H29" s="2">
        <v>35</v>
      </c>
      <c r="I29" s="1">
        <v>131879</v>
      </c>
      <c r="J29" s="1">
        <v>123392</v>
      </c>
      <c r="K29" s="35"/>
      <c r="L29" s="41">
        <f>IFERROR(B29/I29,0)</f>
        <v>1.8736872436096726E-2</v>
      </c>
      <c r="M29" s="42">
        <f>IFERROR(H29/G29,0)</f>
        <v>1.5138408304498269E-2</v>
      </c>
      <c r="N29" s="40">
        <f>D29*250</f>
        <v>9250</v>
      </c>
      <c r="O29" s="43">
        <f t="shared" si="0"/>
        <v>2.7434237150951031</v>
      </c>
    </row>
    <row r="30" spans="1:15" ht="15" thickBot="1" x14ac:dyDescent="0.35">
      <c r="A30" s="37" t="s">
        <v>50</v>
      </c>
      <c r="B30" s="1">
        <v>22481</v>
      </c>
      <c r="C30" s="2"/>
      <c r="D30" s="2">
        <v>301</v>
      </c>
      <c r="E30" s="2"/>
      <c r="F30" s="1">
        <v>5379</v>
      </c>
      <c r="G30" s="1">
        <v>11622</v>
      </c>
      <c r="H30" s="2">
        <v>156</v>
      </c>
      <c r="I30" s="1">
        <v>232654</v>
      </c>
      <c r="J30" s="1">
        <v>120271</v>
      </c>
      <c r="K30" s="35"/>
      <c r="L30" s="41">
        <f>IFERROR(B30/I30,0)</f>
        <v>9.6628469744771212E-2</v>
      </c>
      <c r="M30" s="42">
        <f>IFERROR(H30/G30,0)</f>
        <v>1.3422818791946308E-2</v>
      </c>
      <c r="N30" s="40">
        <f>D30*250</f>
        <v>75250</v>
      </c>
      <c r="O30" s="43">
        <f t="shared" si="0"/>
        <v>2.3472710288688226</v>
      </c>
    </row>
    <row r="31" spans="1:15" ht="15" thickBot="1" x14ac:dyDescent="0.35">
      <c r="A31" s="37" t="s">
        <v>31</v>
      </c>
      <c r="B31" s="1">
        <v>34477</v>
      </c>
      <c r="C31" s="2"/>
      <c r="D31" s="2">
        <v>646</v>
      </c>
      <c r="E31" s="2"/>
      <c r="F31" s="1">
        <v>10920</v>
      </c>
      <c r="G31" s="1">
        <v>11193</v>
      </c>
      <c r="H31" s="2">
        <v>210</v>
      </c>
      <c r="I31" s="1">
        <v>480442</v>
      </c>
      <c r="J31" s="1">
        <v>155980</v>
      </c>
      <c r="K31" s="34"/>
      <c r="L31" s="41">
        <f>IFERROR(B31/I31,0)</f>
        <v>7.1761003409360549E-2</v>
      </c>
      <c r="M31" s="42">
        <f>IFERROR(H31/G31,0)</f>
        <v>1.8761726078799251E-2</v>
      </c>
      <c r="N31" s="40">
        <f>D31*250</f>
        <v>161500</v>
      </c>
      <c r="O31" s="43">
        <f t="shared" si="0"/>
        <v>3.6842822751399482</v>
      </c>
    </row>
    <row r="32" spans="1:15" ht="15" thickBot="1" x14ac:dyDescent="0.35">
      <c r="A32" s="37" t="s">
        <v>42</v>
      </c>
      <c r="B32" s="1">
        <v>6188</v>
      </c>
      <c r="C32" s="2"/>
      <c r="D32" s="2">
        <v>396</v>
      </c>
      <c r="E32" s="2"/>
      <c r="F32" s="2">
        <v>571</v>
      </c>
      <c r="G32" s="1">
        <v>4551</v>
      </c>
      <c r="H32" s="2">
        <v>291</v>
      </c>
      <c r="I32" s="1">
        <v>167802</v>
      </c>
      <c r="J32" s="1">
        <v>123410</v>
      </c>
      <c r="K32" s="35"/>
      <c r="L32" s="41">
        <f>IFERROR(B32/I32,0)</f>
        <v>3.6876795270616561E-2</v>
      </c>
      <c r="M32" s="42">
        <f>IFERROR(H32/G32,0)</f>
        <v>6.3941990771259061E-2</v>
      </c>
      <c r="N32" s="40">
        <f>D32*250</f>
        <v>99000</v>
      </c>
      <c r="O32" s="43">
        <f t="shared" si="0"/>
        <v>14.998707175177763</v>
      </c>
    </row>
    <row r="33" spans="1:15" ht="15" thickBot="1" x14ac:dyDescent="0.35">
      <c r="A33" s="37" t="s">
        <v>8</v>
      </c>
      <c r="B33" s="1">
        <v>182936</v>
      </c>
      <c r="C33" s="2"/>
      <c r="D33" s="1">
        <v>15776</v>
      </c>
      <c r="E33" s="2"/>
      <c r="F33" s="1">
        <v>68380</v>
      </c>
      <c r="G33" s="1">
        <v>20596</v>
      </c>
      <c r="H33" s="1">
        <v>1776</v>
      </c>
      <c r="I33" s="1">
        <v>1781450</v>
      </c>
      <c r="J33" s="1">
        <v>200564</v>
      </c>
      <c r="K33" s="34"/>
      <c r="L33" s="41">
        <f>IFERROR(B33/I33,0)</f>
        <v>0.10268938224480058</v>
      </c>
      <c r="M33" s="42">
        <f>IFERROR(H33/G33,0)</f>
        <v>8.6230335987570406E-2</v>
      </c>
      <c r="N33" s="40">
        <f>D33*250</f>
        <v>3944000</v>
      </c>
      <c r="O33" s="43">
        <f t="shared" si="0"/>
        <v>20.559452486115362</v>
      </c>
    </row>
    <row r="34" spans="1:15" ht="15" thickBot="1" x14ac:dyDescent="0.35">
      <c r="A34" s="37" t="s">
        <v>44</v>
      </c>
      <c r="B34" s="1">
        <v>16736</v>
      </c>
      <c r="C34" s="2"/>
      <c r="D34" s="2">
        <v>569</v>
      </c>
      <c r="E34" s="2"/>
      <c r="F34" s="1">
        <v>9431</v>
      </c>
      <c r="G34" s="1">
        <v>7982</v>
      </c>
      <c r="H34" s="2">
        <v>271</v>
      </c>
      <c r="I34" s="1">
        <v>460664</v>
      </c>
      <c r="J34" s="1">
        <v>219696</v>
      </c>
      <c r="K34" s="34"/>
      <c r="L34" s="41">
        <f>IFERROR(B34/I34,0)</f>
        <v>3.6330166889533368E-2</v>
      </c>
      <c r="M34" s="42">
        <f>IFERROR(H34/G34,0)</f>
        <v>3.3951390628915057E-2</v>
      </c>
      <c r="N34" s="40">
        <f>D34*250</f>
        <v>142250</v>
      </c>
      <c r="O34" s="43">
        <f t="shared" si="0"/>
        <v>7.4996414913957938</v>
      </c>
    </row>
    <row r="35" spans="1:15" ht="15" thickBot="1" x14ac:dyDescent="0.35">
      <c r="A35" s="37" t="s">
        <v>7</v>
      </c>
      <c r="B35" s="1">
        <v>433314</v>
      </c>
      <c r="C35" s="2"/>
      <c r="D35" s="1">
        <v>32552</v>
      </c>
      <c r="E35" s="2"/>
      <c r="F35" s="1">
        <v>170387</v>
      </c>
      <c r="G35" s="1">
        <v>22274</v>
      </c>
      <c r="H35" s="1">
        <v>1673</v>
      </c>
      <c r="I35" s="1">
        <v>5069293</v>
      </c>
      <c r="J35" s="1">
        <v>260584</v>
      </c>
      <c r="K35" s="34"/>
      <c r="L35" s="41">
        <f>IFERROR(B35/I35,0)</f>
        <v>8.5478191929328207E-2</v>
      </c>
      <c r="M35" s="42">
        <f>IFERROR(H35/G35,0)</f>
        <v>7.5109993714644871E-2</v>
      </c>
      <c r="N35" s="40">
        <f>D35*250</f>
        <v>8138000</v>
      </c>
      <c r="O35" s="43">
        <f t="shared" si="0"/>
        <v>17.780837914306947</v>
      </c>
    </row>
    <row r="36" spans="1:15" ht="15" thickBot="1" x14ac:dyDescent="0.35">
      <c r="A36" s="37" t="s">
        <v>24</v>
      </c>
      <c r="B36" s="1">
        <v>97958</v>
      </c>
      <c r="C36" s="2"/>
      <c r="D36" s="1">
        <v>1651</v>
      </c>
      <c r="E36" s="2"/>
      <c r="F36" s="1">
        <v>29183</v>
      </c>
      <c r="G36" s="1">
        <v>9340</v>
      </c>
      <c r="H36" s="2">
        <v>157</v>
      </c>
      <c r="I36" s="1">
        <v>1379143</v>
      </c>
      <c r="J36" s="1">
        <v>131496</v>
      </c>
      <c r="K36" s="35"/>
      <c r="L36" s="41">
        <f>IFERROR(B36/I36,0)</f>
        <v>7.1028167492421024E-2</v>
      </c>
      <c r="M36" s="42">
        <f>IFERROR(H36/G36,0)</f>
        <v>1.6809421841541754E-2</v>
      </c>
      <c r="N36" s="40">
        <f>D36*250</f>
        <v>412750</v>
      </c>
      <c r="O36" s="43">
        <f t="shared" si="0"/>
        <v>3.2135404969476715</v>
      </c>
    </row>
    <row r="37" spans="1:15" ht="15" thickBot="1" x14ac:dyDescent="0.35">
      <c r="A37" s="37" t="s">
        <v>53</v>
      </c>
      <c r="B37" s="1">
        <v>4907</v>
      </c>
      <c r="C37" s="2"/>
      <c r="D37" s="2">
        <v>90</v>
      </c>
      <c r="E37" s="2"/>
      <c r="F37" s="2">
        <v>788</v>
      </c>
      <c r="G37" s="1">
        <v>6439</v>
      </c>
      <c r="H37" s="2">
        <v>118</v>
      </c>
      <c r="I37" s="1">
        <v>131515</v>
      </c>
      <c r="J37" s="1">
        <v>172578</v>
      </c>
      <c r="K37" s="35"/>
      <c r="L37" s="41">
        <f>IFERROR(B37/I37,0)</f>
        <v>3.7311333307987679E-2</v>
      </c>
      <c r="M37" s="42">
        <f>IFERROR(H37/G37,0)</f>
        <v>1.8325826991768907E-2</v>
      </c>
      <c r="N37" s="40">
        <f>D37*250</f>
        <v>22500</v>
      </c>
      <c r="O37" s="43">
        <f t="shared" si="0"/>
        <v>3.5852863256572243</v>
      </c>
    </row>
    <row r="38" spans="1:15" ht="14.5" thickBot="1" x14ac:dyDescent="0.35">
      <c r="A38" s="3" t="s">
        <v>67</v>
      </c>
      <c r="B38" s="2">
        <v>37</v>
      </c>
      <c r="C38" s="2"/>
      <c r="D38" s="2">
        <v>2</v>
      </c>
      <c r="E38" s="2"/>
      <c r="F38" s="2">
        <v>16</v>
      </c>
      <c r="G38" s="2"/>
      <c r="H38" s="2"/>
      <c r="I38" s="1">
        <v>11335</v>
      </c>
      <c r="J38" s="2"/>
      <c r="K38" s="35"/>
      <c r="L38" s="41">
        <f>IFERROR(B38/I38,0)</f>
        <v>3.2642258491398322E-3</v>
      </c>
      <c r="M38" s="42">
        <f>IFERROR(H38/G38,0)</f>
        <v>0</v>
      </c>
      <c r="N38" s="40">
        <f>D38*250</f>
        <v>500</v>
      </c>
      <c r="O38" s="43">
        <f t="shared" si="0"/>
        <v>12.513513513513514</v>
      </c>
    </row>
    <row r="39" spans="1:15" ht="15" thickBot="1" x14ac:dyDescent="0.35">
      <c r="A39" s="37" t="s">
        <v>21</v>
      </c>
      <c r="B39" s="1">
        <v>73859</v>
      </c>
      <c r="C39" s="2"/>
      <c r="D39" s="1">
        <v>3138</v>
      </c>
      <c r="E39" s="2"/>
      <c r="F39" s="1">
        <v>20441</v>
      </c>
      <c r="G39" s="1">
        <v>6319</v>
      </c>
      <c r="H39" s="2">
        <v>268</v>
      </c>
      <c r="I39" s="1">
        <v>1134298</v>
      </c>
      <c r="J39" s="1">
        <v>97039</v>
      </c>
      <c r="K39" s="35"/>
      <c r="L39" s="41">
        <f>IFERROR(B39/I39,0)</f>
        <v>6.5114282137498258E-2</v>
      </c>
      <c r="M39" s="42">
        <f>IFERROR(H39/G39,0)</f>
        <v>4.2411774014875774E-2</v>
      </c>
      <c r="N39" s="40">
        <f>D39*250</f>
        <v>784500</v>
      </c>
      <c r="O39" s="43">
        <f t="shared" si="0"/>
        <v>9.6215897859434865</v>
      </c>
    </row>
    <row r="40" spans="1:15" ht="15" thickBot="1" x14ac:dyDescent="0.35">
      <c r="A40" s="37" t="s">
        <v>46</v>
      </c>
      <c r="B40" s="1">
        <v>25056</v>
      </c>
      <c r="C40" s="2"/>
      <c r="D40" s="2">
        <v>451</v>
      </c>
      <c r="E40" s="2"/>
      <c r="F40" s="1">
        <v>5419</v>
      </c>
      <c r="G40" s="1">
        <v>6332</v>
      </c>
      <c r="H40" s="2">
        <v>114</v>
      </c>
      <c r="I40" s="1">
        <v>479547</v>
      </c>
      <c r="J40" s="1">
        <v>121190</v>
      </c>
      <c r="K40" s="35"/>
      <c r="L40" s="41">
        <f>IFERROR(B40/I40,0)</f>
        <v>5.2249310286582966E-2</v>
      </c>
      <c r="M40" s="42">
        <f>IFERROR(H40/G40,0)</f>
        <v>1.8003790271636132E-2</v>
      </c>
      <c r="N40" s="40">
        <f>D40*250</f>
        <v>112750</v>
      </c>
      <c r="O40" s="43">
        <f t="shared" si="0"/>
        <v>3.4999201787994894</v>
      </c>
    </row>
    <row r="41" spans="1:15" ht="15" thickBot="1" x14ac:dyDescent="0.35">
      <c r="A41" s="37" t="s">
        <v>37</v>
      </c>
      <c r="B41" s="1">
        <v>14149</v>
      </c>
      <c r="C41" s="2"/>
      <c r="D41" s="2">
        <v>257</v>
      </c>
      <c r="E41" s="2"/>
      <c r="F41" s="1">
        <v>10667</v>
      </c>
      <c r="G41" s="1">
        <v>3355</v>
      </c>
      <c r="H41" s="2">
        <v>61</v>
      </c>
      <c r="I41" s="1">
        <v>330793</v>
      </c>
      <c r="J41" s="1">
        <v>78429</v>
      </c>
      <c r="K41" s="35"/>
      <c r="L41" s="41">
        <f>IFERROR(B41/I41,0)</f>
        <v>4.2772972825906232E-2</v>
      </c>
      <c r="M41" s="42">
        <f>IFERROR(H41/G41,0)</f>
        <v>1.8181818181818181E-2</v>
      </c>
      <c r="N41" s="40">
        <f>D41*250</f>
        <v>64250</v>
      </c>
      <c r="O41" s="43">
        <f t="shared" si="0"/>
        <v>3.5409569580889109</v>
      </c>
    </row>
    <row r="42" spans="1:15" ht="15" thickBot="1" x14ac:dyDescent="0.35">
      <c r="A42" s="37" t="s">
        <v>19</v>
      </c>
      <c r="B42" s="1">
        <v>104780</v>
      </c>
      <c r="C42" s="2"/>
      <c r="D42" s="1">
        <v>7079</v>
      </c>
      <c r="E42" s="2"/>
      <c r="F42" s="1">
        <v>21518</v>
      </c>
      <c r="G42" s="1">
        <v>8185</v>
      </c>
      <c r="H42" s="2">
        <v>553</v>
      </c>
      <c r="I42" s="1">
        <v>1011265</v>
      </c>
      <c r="J42" s="1">
        <v>78993</v>
      </c>
      <c r="K42" s="34"/>
      <c r="L42" s="41">
        <f>IFERROR(B42/I42,0)</f>
        <v>0.10361280178785975</v>
      </c>
      <c r="M42" s="42">
        <f>IFERROR(H42/G42,0)</f>
        <v>6.7562614538790464E-2</v>
      </c>
      <c r="N42" s="40">
        <f>D42*250</f>
        <v>1769750</v>
      </c>
      <c r="O42" s="43">
        <f t="shared" si="0"/>
        <v>15.890150792135904</v>
      </c>
    </row>
    <row r="43" spans="1:15" ht="15" thickBot="1" x14ac:dyDescent="0.35">
      <c r="A43" s="3" t="s">
        <v>65</v>
      </c>
      <c r="B43" s="1">
        <v>12063</v>
      </c>
      <c r="C43" s="46">
        <v>610</v>
      </c>
      <c r="D43" s="2">
        <v>178</v>
      </c>
      <c r="E43" s="2"/>
      <c r="F43" s="1">
        <v>10526</v>
      </c>
      <c r="G43" s="1">
        <v>3562</v>
      </c>
      <c r="H43" s="2">
        <v>53</v>
      </c>
      <c r="I43" s="1">
        <v>464073</v>
      </c>
      <c r="J43" s="1">
        <v>137018</v>
      </c>
      <c r="K43" s="45"/>
      <c r="L43" s="41">
        <f>IFERROR(B43/I43,0)</f>
        <v>2.5993755292809537E-2</v>
      </c>
      <c r="M43" s="42">
        <f>IFERROR(H43/G43,0)</f>
        <v>1.4879281302638967E-2</v>
      </c>
      <c r="N43" s="40">
        <f>D43*250</f>
        <v>44500</v>
      </c>
      <c r="O43" s="43">
        <f t="shared" si="0"/>
        <v>2.6889662604658873</v>
      </c>
    </row>
    <row r="44" spans="1:15" ht="15" thickBot="1" x14ac:dyDescent="0.35">
      <c r="A44" s="37" t="s">
        <v>40</v>
      </c>
      <c r="B44" s="1">
        <v>17793</v>
      </c>
      <c r="C44" s="2"/>
      <c r="D44" s="2">
        <v>990</v>
      </c>
      <c r="E44" s="2"/>
      <c r="F44" s="1">
        <v>15086</v>
      </c>
      <c r="G44" s="1">
        <v>16796</v>
      </c>
      <c r="H44" s="2">
        <v>935</v>
      </c>
      <c r="I44" s="1">
        <v>304770</v>
      </c>
      <c r="J44" s="1">
        <v>287692</v>
      </c>
      <c r="K44" s="35"/>
      <c r="L44" s="41">
        <f>IFERROR(B44/I44,0)</f>
        <v>5.8381730485283986E-2</v>
      </c>
      <c r="M44" s="42">
        <f>IFERROR(H44/G44,0)</f>
        <v>5.5668016194331982E-2</v>
      </c>
      <c r="N44" s="40">
        <f>D44*250</f>
        <v>247500</v>
      </c>
      <c r="O44" s="43">
        <f t="shared" si="0"/>
        <v>12.909964592817401</v>
      </c>
    </row>
    <row r="45" spans="1:15" ht="15" thickBot="1" x14ac:dyDescent="0.35">
      <c r="A45" s="37" t="s">
        <v>25</v>
      </c>
      <c r="B45" s="1">
        <v>67612</v>
      </c>
      <c r="C45" s="2"/>
      <c r="D45" s="1">
        <v>1135</v>
      </c>
      <c r="E45" s="2"/>
      <c r="F45" s="1">
        <v>41572</v>
      </c>
      <c r="G45" s="1">
        <v>13132</v>
      </c>
      <c r="H45" s="2">
        <v>220</v>
      </c>
      <c r="I45" s="1">
        <v>610429</v>
      </c>
      <c r="J45" s="1">
        <v>118560</v>
      </c>
      <c r="K45" s="34"/>
      <c r="L45" s="41">
        <f>IFERROR(B45/I45,0)</f>
        <v>0.11076144809633881</v>
      </c>
      <c r="M45" s="42">
        <f>IFERROR(H45/G45,0)</f>
        <v>1.675296984465428E-2</v>
      </c>
      <c r="N45" s="40">
        <f>D45*250</f>
        <v>283750</v>
      </c>
      <c r="O45" s="43">
        <f t="shared" si="0"/>
        <v>3.1967402236289417</v>
      </c>
    </row>
    <row r="46" spans="1:15" ht="15" thickBot="1" x14ac:dyDescent="0.35">
      <c r="A46" s="37" t="s">
        <v>54</v>
      </c>
      <c r="B46" s="1">
        <v>7862</v>
      </c>
      <c r="C46" s="2"/>
      <c r="D46" s="2">
        <v>116</v>
      </c>
      <c r="E46" s="2"/>
      <c r="F46" s="2">
        <v>855</v>
      </c>
      <c r="G46" s="1">
        <v>8887</v>
      </c>
      <c r="H46" s="2">
        <v>131</v>
      </c>
      <c r="I46" s="1">
        <v>97248</v>
      </c>
      <c r="J46" s="1">
        <v>109927</v>
      </c>
      <c r="K46" s="35"/>
      <c r="L46" s="41">
        <f>IFERROR(B46/I46,0)</f>
        <v>8.0844850279697275E-2</v>
      </c>
      <c r="M46" s="42">
        <f>IFERROR(H46/G46,0)</f>
        <v>1.4740632384381681E-2</v>
      </c>
      <c r="N46" s="40">
        <f>D46*250</f>
        <v>29000</v>
      </c>
      <c r="O46" s="43">
        <f t="shared" si="0"/>
        <v>2.6886288476214704</v>
      </c>
    </row>
    <row r="47" spans="1:15" ht="15" thickBot="1" x14ac:dyDescent="0.35">
      <c r="A47" s="37" t="s">
        <v>20</v>
      </c>
      <c r="B47" s="1">
        <v>76336</v>
      </c>
      <c r="C47" s="2"/>
      <c r="D47" s="2">
        <v>838</v>
      </c>
      <c r="E47" s="2"/>
      <c r="F47" s="1">
        <v>31792</v>
      </c>
      <c r="G47" s="1">
        <v>11178</v>
      </c>
      <c r="H47" s="2">
        <v>123</v>
      </c>
      <c r="I47" s="1">
        <v>1172913</v>
      </c>
      <c r="J47" s="1">
        <v>171750</v>
      </c>
      <c r="K47" s="35"/>
      <c r="L47" s="41">
        <f>IFERROR(B47/I47,0)</f>
        <v>6.5082405941446639E-2</v>
      </c>
      <c r="M47" s="42">
        <f>IFERROR(H47/G47,0)</f>
        <v>1.1003757380568975E-2</v>
      </c>
      <c r="N47" s="40">
        <f>D47*250</f>
        <v>209500</v>
      </c>
      <c r="O47" s="43">
        <f t="shared" si="0"/>
        <v>1.7444456088870257</v>
      </c>
    </row>
    <row r="48" spans="1:15" ht="15" thickBot="1" x14ac:dyDescent="0.35">
      <c r="A48" s="37" t="s">
        <v>15</v>
      </c>
      <c r="B48" s="1">
        <v>330501</v>
      </c>
      <c r="C48" s="2"/>
      <c r="D48" s="1">
        <v>4007</v>
      </c>
      <c r="E48" s="2"/>
      <c r="F48" s="1">
        <v>156913</v>
      </c>
      <c r="G48" s="1">
        <v>11398</v>
      </c>
      <c r="H48" s="2">
        <v>138</v>
      </c>
      <c r="I48" s="1">
        <v>3153623</v>
      </c>
      <c r="J48" s="1">
        <v>108761</v>
      </c>
      <c r="K48" s="35"/>
      <c r="L48" s="41">
        <f>IFERROR(B48/I48,0)</f>
        <v>0.10480041526840717</v>
      </c>
      <c r="M48" s="42">
        <f>IFERROR(H48/G48,0)</f>
        <v>1.210738726092297E-2</v>
      </c>
      <c r="N48" s="40">
        <f>D48*250</f>
        <v>1001750</v>
      </c>
      <c r="O48" s="43">
        <f t="shared" si="0"/>
        <v>2.0310044447671869</v>
      </c>
    </row>
    <row r="49" spans="1:15" ht="15" thickBot="1" x14ac:dyDescent="0.35">
      <c r="A49" s="59" t="s">
        <v>66</v>
      </c>
      <c r="B49" s="53">
        <v>283</v>
      </c>
      <c r="C49" s="53"/>
      <c r="D49" s="53">
        <v>6</v>
      </c>
      <c r="E49" s="53"/>
      <c r="F49" s="53">
        <v>144</v>
      </c>
      <c r="G49" s="53"/>
      <c r="H49" s="53"/>
      <c r="I49" s="54">
        <v>6654</v>
      </c>
      <c r="J49" s="53"/>
      <c r="K49" s="34"/>
      <c r="L49" s="41">
        <f>IFERROR(B49/I49,0)</f>
        <v>4.2530808536218816E-2</v>
      </c>
      <c r="M49" s="42">
        <f>IFERROR(H49/G49,0)</f>
        <v>0</v>
      </c>
      <c r="N49" s="40">
        <f>D49*250</f>
        <v>1500</v>
      </c>
      <c r="O49" s="43">
        <f t="shared" si="0"/>
        <v>4.3003533568904597</v>
      </c>
    </row>
    <row r="50" spans="1:15" ht="15" thickBot="1" x14ac:dyDescent="0.35">
      <c r="A50" s="37" t="s">
        <v>28</v>
      </c>
      <c r="B50" s="1">
        <v>33332</v>
      </c>
      <c r="C50" s="2"/>
      <c r="D50" s="2">
        <v>243</v>
      </c>
      <c r="E50" s="2"/>
      <c r="F50" s="1">
        <v>12668</v>
      </c>
      <c r="G50" s="1">
        <v>10397</v>
      </c>
      <c r="H50" s="2">
        <v>76</v>
      </c>
      <c r="I50" s="1">
        <v>536950</v>
      </c>
      <c r="J50" s="1">
        <v>167485</v>
      </c>
      <c r="K50" s="35"/>
      <c r="L50" s="41">
        <f>IFERROR(B50/I50,0)</f>
        <v>6.2076543439798862E-2</v>
      </c>
      <c r="M50" s="42">
        <f>IFERROR(H50/G50,0)</f>
        <v>7.3098009041069542E-3</v>
      </c>
      <c r="N50" s="40">
        <f>D50*250</f>
        <v>60750</v>
      </c>
      <c r="O50" s="43">
        <f t="shared" si="0"/>
        <v>0.82257290291611662</v>
      </c>
    </row>
    <row r="51" spans="1:15" ht="15" thickBot="1" x14ac:dyDescent="0.35">
      <c r="A51" s="37" t="s">
        <v>48</v>
      </c>
      <c r="B51" s="1">
        <v>1338</v>
      </c>
      <c r="C51" s="2"/>
      <c r="D51" s="2">
        <v>56</v>
      </c>
      <c r="E51" s="2"/>
      <c r="F51" s="2">
        <v>157</v>
      </c>
      <c r="G51" s="1">
        <v>2144</v>
      </c>
      <c r="H51" s="2">
        <v>90</v>
      </c>
      <c r="I51" s="1">
        <v>80446</v>
      </c>
      <c r="J51" s="1">
        <v>128922</v>
      </c>
      <c r="K51" s="6"/>
      <c r="L51" s="41">
        <f>IFERROR(B51/I51,0)</f>
        <v>1.6632275066504238E-2</v>
      </c>
      <c r="M51" s="42">
        <f>IFERROR(H51/G51,0)</f>
        <v>4.1977611940298511E-2</v>
      </c>
      <c r="N51" s="40">
        <f>D51*250</f>
        <v>14000</v>
      </c>
      <c r="O51" s="43">
        <f t="shared" ref="O51" si="1">ABS(N51-B51)/B51</f>
        <v>9.4633781763826601</v>
      </c>
    </row>
    <row r="52" spans="1:15" ht="15" thickBot="1" x14ac:dyDescent="0.35">
      <c r="A52" s="37" t="s">
        <v>29</v>
      </c>
      <c r="B52" s="1">
        <v>77430</v>
      </c>
      <c r="C52" s="52">
        <v>1057</v>
      </c>
      <c r="D52" s="1">
        <v>2027</v>
      </c>
      <c r="E52" s="48">
        <v>2</v>
      </c>
      <c r="F52" s="1">
        <v>65427</v>
      </c>
      <c r="G52" s="1">
        <v>9072</v>
      </c>
      <c r="H52" s="2">
        <v>237</v>
      </c>
      <c r="I52" s="1">
        <v>998292</v>
      </c>
      <c r="J52" s="1">
        <v>116957</v>
      </c>
      <c r="K52" s="34"/>
      <c r="L52" s="41">
        <f>IFERROR(B52/I52,0)</f>
        <v>7.7562476710221054E-2</v>
      </c>
      <c r="M52" s="42">
        <f>IFERROR(H52/G52,0)</f>
        <v>2.6124338624338623E-2</v>
      </c>
      <c r="N52" s="40">
        <f>D52*250</f>
        <v>506750</v>
      </c>
      <c r="O52" s="43">
        <f t="shared" si="0"/>
        <v>5.54462094795299</v>
      </c>
    </row>
    <row r="53" spans="1:15" ht="15" thickBot="1" x14ac:dyDescent="0.35">
      <c r="A53" s="37" t="s">
        <v>9</v>
      </c>
      <c r="B53" s="1">
        <v>47137</v>
      </c>
      <c r="C53" s="2"/>
      <c r="D53" s="1">
        <v>1451</v>
      </c>
      <c r="E53" s="2"/>
      <c r="F53" s="1">
        <v>30762</v>
      </c>
      <c r="G53" s="1">
        <v>6190</v>
      </c>
      <c r="H53" s="2">
        <v>191</v>
      </c>
      <c r="I53" s="1">
        <v>791786</v>
      </c>
      <c r="J53" s="1">
        <v>103979</v>
      </c>
      <c r="K53" s="35"/>
      <c r="L53" s="41">
        <f>IFERROR(B53/I53,0)</f>
        <v>5.9532499943166464E-2</v>
      </c>
      <c r="M53" s="42">
        <f>IFERROR(H53/G53,0)</f>
        <v>3.0856219709208401E-2</v>
      </c>
      <c r="N53" s="40">
        <f>D53*250</f>
        <v>362750</v>
      </c>
      <c r="O53" s="43">
        <f t="shared" si="0"/>
        <v>6.6956530962937819</v>
      </c>
    </row>
    <row r="54" spans="1:15" ht="15" thickBot="1" x14ac:dyDescent="0.35">
      <c r="A54" s="37" t="s">
        <v>56</v>
      </c>
      <c r="B54" s="1">
        <v>4922</v>
      </c>
      <c r="C54" s="2"/>
      <c r="D54" s="2">
        <v>100</v>
      </c>
      <c r="E54" s="2"/>
      <c r="F54" s="1">
        <v>1195</v>
      </c>
      <c r="G54" s="1">
        <v>2746</v>
      </c>
      <c r="H54" s="2">
        <v>56</v>
      </c>
      <c r="I54" s="1">
        <v>226616</v>
      </c>
      <c r="J54" s="1">
        <v>126449</v>
      </c>
      <c r="K54" s="35"/>
      <c r="L54" s="41">
        <f>IFERROR(B54/I54,0)</f>
        <v>2.1719560843011968E-2</v>
      </c>
      <c r="M54" s="42">
        <f>IFERROR(H54/G54,0)</f>
        <v>2.0393299344501091E-2</v>
      </c>
      <c r="N54" s="40">
        <f>D54*250</f>
        <v>25000</v>
      </c>
      <c r="O54" s="43">
        <f t="shared" si="0"/>
        <v>4.0792360828931331</v>
      </c>
    </row>
    <row r="55" spans="1:15" ht="15" thickBot="1" x14ac:dyDescent="0.35">
      <c r="A55" s="37" t="s">
        <v>22</v>
      </c>
      <c r="B55" s="1">
        <v>41485</v>
      </c>
      <c r="C55" s="2"/>
      <c r="D55" s="2">
        <v>843</v>
      </c>
      <c r="E55" s="2"/>
      <c r="F55" s="1">
        <v>8638</v>
      </c>
      <c r="G55" s="1">
        <v>7125</v>
      </c>
      <c r="H55" s="2">
        <v>145</v>
      </c>
      <c r="I55" s="1">
        <v>765128</v>
      </c>
      <c r="J55" s="1">
        <v>131410</v>
      </c>
      <c r="K55" s="35"/>
      <c r="L55" s="41">
        <f>IFERROR(B55/I55,0)</f>
        <v>5.4219686117878314E-2</v>
      </c>
      <c r="M55" s="42">
        <f>IFERROR(H55/G55,0)</f>
        <v>2.0350877192982456E-2</v>
      </c>
      <c r="N55" s="40">
        <f>D55*250</f>
        <v>210750</v>
      </c>
      <c r="O55" s="43">
        <f t="shared" si="0"/>
        <v>4.0801494516090155</v>
      </c>
    </row>
    <row r="56" spans="1:15" ht="15" thickBot="1" x14ac:dyDescent="0.35">
      <c r="A56" s="47" t="s">
        <v>55</v>
      </c>
      <c r="B56" s="29">
        <v>2108</v>
      </c>
      <c r="C56" s="13"/>
      <c r="D56" s="13">
        <v>24</v>
      </c>
      <c r="E56" s="13"/>
      <c r="F56" s="13">
        <v>473</v>
      </c>
      <c r="G56" s="29">
        <v>3642</v>
      </c>
      <c r="H56" s="13">
        <v>41</v>
      </c>
      <c r="I56" s="29">
        <v>62594</v>
      </c>
      <c r="J56" s="29">
        <v>108152</v>
      </c>
      <c r="K56" s="49"/>
      <c r="L56" s="41">
        <f>IFERROR(B56/I56,0)</f>
        <v>3.3677349266702877E-2</v>
      </c>
      <c r="M56" s="42">
        <f>IFERROR(H56/G56,0)</f>
        <v>1.1257550796265788E-2</v>
      </c>
      <c r="N56" s="40">
        <f>D56*250</f>
        <v>6000</v>
      </c>
      <c r="O56" s="43">
        <f t="shared" si="0"/>
        <v>1.8462998102466792</v>
      </c>
    </row>
    <row r="57" spans="1:15" ht="13.5" thickBot="1" x14ac:dyDescent="0.35">
      <c r="A57" s="3"/>
      <c r="B57" s="1"/>
      <c r="C57" s="2"/>
      <c r="D57" s="2"/>
      <c r="E57" s="2"/>
      <c r="F57" s="1"/>
      <c r="G57" s="2"/>
      <c r="H57" s="2"/>
      <c r="I57" s="1"/>
      <c r="J57" s="1"/>
      <c r="K57" s="5"/>
      <c r="L57" s="28"/>
    </row>
    <row r="58" spans="1:15" ht="13.5" thickBot="1" x14ac:dyDescent="0.35">
      <c r="A58" s="3"/>
      <c r="B58" s="1"/>
      <c r="C58" s="2"/>
      <c r="D58" s="2"/>
      <c r="E58" s="2"/>
      <c r="F58" s="1"/>
      <c r="G58" s="2"/>
      <c r="H58" s="2"/>
      <c r="I58" s="1"/>
      <c r="J58" s="1"/>
      <c r="K58" s="5"/>
      <c r="L58" s="28"/>
    </row>
    <row r="59" spans="1:15" ht="13.5" thickBot="1" x14ac:dyDescent="0.35">
      <c r="A59" s="3"/>
      <c r="B59" s="1"/>
      <c r="C59" s="2"/>
      <c r="D59" s="2"/>
      <c r="E59" s="2"/>
      <c r="F59" s="1"/>
      <c r="G59" s="1"/>
      <c r="H59" s="2"/>
      <c r="I59" s="1"/>
      <c r="J59" s="1"/>
      <c r="K59" s="5"/>
      <c r="L59" s="28"/>
    </row>
    <row r="60" spans="1:15" ht="13.5" thickBot="1" x14ac:dyDescent="0.35">
      <c r="A60" s="3"/>
      <c r="B60" s="1"/>
      <c r="C60" s="2"/>
      <c r="D60" s="2"/>
      <c r="E60" s="2"/>
      <c r="F60" s="1"/>
      <c r="G60" s="1"/>
      <c r="H60" s="2"/>
      <c r="I60" s="1"/>
      <c r="J60" s="1"/>
      <c r="K60" s="5"/>
      <c r="L60" s="28"/>
    </row>
    <row r="61" spans="1:15" ht="15" thickBot="1" x14ac:dyDescent="0.35">
      <c r="A61" s="3"/>
      <c r="B61" s="2"/>
      <c r="C61" s="2"/>
      <c r="D61" s="2"/>
      <c r="E61" s="2"/>
      <c r="F61" s="2"/>
      <c r="G61" s="2"/>
      <c r="H61" s="2"/>
      <c r="I61" s="1"/>
      <c r="J61" s="1"/>
      <c r="K61" s="6"/>
      <c r="L61" s="28"/>
    </row>
    <row r="62" spans="1:15" ht="15" thickBot="1" x14ac:dyDescent="0.35">
      <c r="A62" s="3"/>
      <c r="B62" s="2"/>
      <c r="C62" s="2"/>
      <c r="D62" s="2"/>
      <c r="E62" s="2"/>
      <c r="F62" s="2"/>
      <c r="G62" s="2"/>
      <c r="H62" s="2"/>
      <c r="I62" s="1"/>
      <c r="J62" s="1"/>
      <c r="K62" s="6"/>
    </row>
    <row r="63" spans="1:15" ht="13.5" thickBot="1" x14ac:dyDescent="0.35">
      <c r="A63" s="3"/>
      <c r="B63" s="1"/>
      <c r="C63" s="2"/>
      <c r="D63" s="2"/>
      <c r="E63" s="2"/>
      <c r="F63" s="1"/>
      <c r="G63" s="2"/>
      <c r="H63" s="2"/>
      <c r="I63" s="1"/>
      <c r="J63" s="1"/>
      <c r="K63" s="5"/>
    </row>
    <row r="64" spans="1:15" ht="13.5" thickBot="1" x14ac:dyDescent="0.35">
      <c r="A64" s="3"/>
      <c r="B64" s="1"/>
      <c r="C64" s="2"/>
      <c r="D64" s="2"/>
      <c r="E64" s="2"/>
      <c r="F64" s="1"/>
      <c r="G64" s="2"/>
      <c r="H64" s="2"/>
      <c r="I64" s="1"/>
      <c r="J64" s="1"/>
      <c r="K64" s="5"/>
      <c r="L64" s="28"/>
    </row>
    <row r="65" spans="1:12" ht="13.5" thickBot="1" x14ac:dyDescent="0.35">
      <c r="A65" s="3"/>
      <c r="B65" s="2"/>
      <c r="C65" s="2"/>
      <c r="D65" s="2"/>
      <c r="E65" s="2"/>
      <c r="F65" s="2"/>
      <c r="G65" s="2"/>
      <c r="H65" s="2"/>
      <c r="I65" s="1"/>
      <c r="J65" s="1"/>
      <c r="K65" s="5"/>
      <c r="L65" s="28"/>
    </row>
    <row r="66" spans="1:12" ht="13.5" thickBot="1" x14ac:dyDescent="0.35">
      <c r="A66" s="12"/>
      <c r="B66" s="13"/>
      <c r="C66" s="13"/>
      <c r="D66" s="13"/>
      <c r="E66" s="13"/>
      <c r="F66" s="13"/>
      <c r="G66" s="13"/>
      <c r="H66" s="13"/>
      <c r="I66" s="29"/>
      <c r="J66" s="29"/>
      <c r="K66" s="30"/>
    </row>
  </sheetData>
  <autoFilter ref="A1:N56" xr:uid="{0FFC770D-E812-4BB2-BFE4-43D655F753EE}">
    <sortState xmlns:xlrd2="http://schemas.microsoft.com/office/spreadsheetml/2017/richdata2" ref="A2:N56">
      <sortCondition ref="A1:A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35" r:id="rId1" display="https://www.worldometers.info/coronavirus/usa/new-york/" xr:uid="{DF95C3DD-14E6-4B64-A592-C5C03FE112C8}"/>
    <hyperlink ref="A6" r:id="rId2" display="https://www.worldometers.info/coronavirus/usa/california/" xr:uid="{4E3E1B0C-29AD-4BCF-84AA-62F030CFB49D}"/>
    <hyperlink ref="A11" r:id="rId3" display="https://www.worldometers.info/coronavirus/usa/florida/" xr:uid="{C70BCC2C-2C0B-406C-A41A-469971355E43}"/>
    <hyperlink ref="A48" r:id="rId4" display="https://www.worldometers.info/coronavirus/usa/texas/" xr:uid="{319B2B89-5F28-4ADD-A0CA-51F578C9BBD2}"/>
    <hyperlink ref="A33" r:id="rId5" display="https://www.worldometers.info/coronavirus/usa/new-jersey/" xr:uid="{9B3E5620-A040-4DE7-AC34-260647D1193C}"/>
    <hyperlink ref="A16" r:id="rId6" display="https://www.worldometers.info/coronavirus/usa/illinois/" xr:uid="{BED45D8F-45D3-4893-A5FD-2EEED442330A}"/>
    <hyperlink ref="A4" r:id="rId7" display="https://www.worldometers.info/coronavirus/usa/arizona/" xr:uid="{940A176D-91CD-4A19-BB03-5773740FB46C}"/>
    <hyperlink ref="A12" r:id="rId8" display="https://www.worldometers.info/coronavirus/usa/georgia/" xr:uid="{5B0F46E1-893B-4C11-99D7-CDCD2E8980FC}"/>
    <hyperlink ref="A24" r:id="rId9" display="https://www.worldometers.info/coronavirus/usa/massachusetts/" xr:uid="{C2CC5A8C-3905-4AE7-8481-A93B7FEF66C3}"/>
    <hyperlink ref="A42" r:id="rId10" display="https://www.worldometers.info/coronavirus/usa/pennsylvania/" xr:uid="{892B07CE-DFF4-4EA0-B5C1-63DCD756070B}"/>
    <hyperlink ref="A36" r:id="rId11" display="https://www.worldometers.info/coronavirus/usa/north-carolina/" xr:uid="{3A4C7578-5DC6-4DB2-964B-5137034464F5}"/>
    <hyperlink ref="A21" r:id="rId12" display="https://www.worldometers.info/coronavirus/usa/louisiana/" xr:uid="{1243D983-DE5C-4418-977B-DE477C6EFE8A}"/>
    <hyperlink ref="A25" r:id="rId13" display="https://www.worldometers.info/coronavirus/usa/michigan/" xr:uid="{CF930195-ACA1-4AC3-92FB-82E5CBC8378E}"/>
    <hyperlink ref="A52" r:id="rId14" display="https://www.worldometers.info/coronavirus/usa/virginia/" xr:uid="{97A5072A-A1A5-455E-9688-25F2B54147F8}"/>
    <hyperlink ref="A23" r:id="rId15" display="https://www.worldometers.info/coronavirus/usa/maryland/" xr:uid="{6D186E64-A2E7-44AA-8995-3AABE81918A1}"/>
    <hyperlink ref="A47" r:id="rId16" display="https://www.worldometers.info/coronavirus/usa/tennessee/" xr:uid="{27014CD6-6E20-4ED9-AB57-B3D901E195B5}"/>
    <hyperlink ref="A39" r:id="rId17" display="https://www.worldometers.info/coronavirus/usa/ohio/" xr:uid="{B89FB866-1AE4-4E9E-93E5-0E7CD2C032A8}"/>
    <hyperlink ref="A45" r:id="rId18" display="https://www.worldometers.info/coronavirus/usa/south-carolina/" xr:uid="{B0CB9A2C-BB7D-4422-AF6B-62A91DBDD5DE}"/>
    <hyperlink ref="A2" r:id="rId19" display="https://www.worldometers.info/coronavirus/usa/alabama/" xr:uid="{10439A2D-DF7B-4C50-BC5A-30D8E23440F2}"/>
    <hyperlink ref="A17" r:id="rId20" display="https://www.worldometers.info/coronavirus/usa/indiana/" xr:uid="{DFB04C90-851C-4E56-BB0E-F78497AF6746}"/>
    <hyperlink ref="A8" r:id="rId21" display="https://www.worldometers.info/coronavirus/usa/connecticut/" xr:uid="{B2D1F666-9F1A-43F4-9C2B-265F984B906C}"/>
    <hyperlink ref="A53" r:id="rId22" display="https://www.worldometers.info/coronavirus/usa/washington/" xr:uid="{411DFC14-DE8C-43E7-B93D-E68D1545548B}"/>
    <hyperlink ref="A26" r:id="rId23" display="https://www.worldometers.info/coronavirus/usa/minnesota/" xr:uid="{0DAB92BC-7047-4C40-9721-4B7BDA0B1355}"/>
    <hyperlink ref="A27" r:id="rId24" display="https://www.worldometers.info/coronavirus/usa/mississippi/" xr:uid="{1C84E82F-D470-45E9-9243-6D21251F786C}"/>
    <hyperlink ref="A55" r:id="rId25" display="https://www.worldometers.info/coronavirus/usa/wisconsin/" xr:uid="{3ED78CB0-F436-4CF7-952D-67A1F509DF07}"/>
    <hyperlink ref="A7" r:id="rId26" display="https://www.worldometers.info/coronavirus/usa/colorado/" xr:uid="{34E0CCCC-93BF-492D-8612-E349BADDACE5}"/>
    <hyperlink ref="A18" r:id="rId27" display="https://www.worldometers.info/coronavirus/usa/iowa/" xr:uid="{D9BABCF1-446C-467B-B9E0-72CCF8EE52CA}"/>
    <hyperlink ref="A31" r:id="rId28" display="https://www.worldometers.info/coronavirus/usa/nevada/" xr:uid="{CAA06CF1-9D53-458A-81A5-A37B8C4DBE56}"/>
    <hyperlink ref="A28" r:id="rId29" display="https://www.worldometers.info/coronavirus/usa/missouri/" xr:uid="{48CBBD17-4A77-44F1-8201-5307D93E9308}"/>
    <hyperlink ref="A50" r:id="rId30" display="https://www.worldometers.info/coronavirus/usa/utah/" xr:uid="{FE6ED7FB-CAF6-4B9F-94C7-18D3189594B0}"/>
    <hyperlink ref="A5" r:id="rId31" display="https://www.worldometers.info/coronavirus/usa/arkansas/" xr:uid="{C766E689-A1DA-44BD-BD80-58782D39FA57}"/>
    <hyperlink ref="A40" r:id="rId32" display="https://www.worldometers.info/coronavirus/usa/oklahoma/" xr:uid="{1F01C66A-587E-4D6B-A000-1EF0A53B8576}"/>
    <hyperlink ref="A30" r:id="rId33" display="https://www.worldometers.info/coronavirus/usa/nebraska/" xr:uid="{6C46DD8E-59B8-466A-A333-651F4012F01F}"/>
    <hyperlink ref="A19" r:id="rId34" display="https://www.worldometers.info/coronavirus/usa/kansas/" xr:uid="{F080568A-C379-4934-8B61-DD30FF369FBC}"/>
    <hyperlink ref="A20" r:id="rId35" display="https://www.worldometers.info/coronavirus/usa/kentucky/" xr:uid="{E38CC4AA-3737-479A-967F-7ED1C23BF5BE}"/>
    <hyperlink ref="A44" r:id="rId36" display="https://www.worldometers.info/coronavirus/usa/rhode-island/" xr:uid="{9EBB0FF9-86C0-48B7-9093-A04BB2CE4E5B}"/>
    <hyperlink ref="A34" r:id="rId37" display="https://www.worldometers.info/coronavirus/usa/new-mexico/" xr:uid="{E9FFB657-6FAE-4786-BF7D-5202D8DFCF17}"/>
    <hyperlink ref="A15" r:id="rId38" display="https://www.worldometers.info/coronavirus/usa/idaho/" xr:uid="{83F4E896-8F7C-4CB9-97BF-0A439FBEDB23}"/>
    <hyperlink ref="A41" r:id="rId39" display="https://www.worldometers.info/coronavirus/usa/oregon/" xr:uid="{61B1F718-534F-4515-8798-8393BEF5C3E9}"/>
    <hyperlink ref="A9" r:id="rId40" display="https://www.worldometers.info/coronavirus/usa/delaware/" xr:uid="{37AD1BF5-25A3-4EE8-A5E5-12CDE22B8BAD}"/>
    <hyperlink ref="A10" r:id="rId41" display="https://www.worldometers.info/coronavirus/usa/district-of-columbia/" xr:uid="{69696D11-2AEE-46F5-B7A3-3502C8BC1727}"/>
    <hyperlink ref="A46" r:id="rId42" display="https://www.worldometers.info/coronavirus/usa/south-dakota/" xr:uid="{FAD57B51-08E9-4B30-A575-2310F046B02A}"/>
    <hyperlink ref="A32" r:id="rId43" display="https://www.worldometers.info/coronavirus/usa/new-hampshire/" xr:uid="{BAAE0F8C-390D-4E1B-B530-5F0616E57B91}"/>
    <hyperlink ref="A54" r:id="rId44" display="https://www.worldometers.info/coronavirus/usa/west-virginia/" xr:uid="{27F8A4DB-81F6-41BC-BAA6-5ED611C1948D}"/>
    <hyperlink ref="A37" r:id="rId45" display="https://www.worldometers.info/coronavirus/usa/north-dakota/" xr:uid="{3189F476-15D3-49DC-8B9E-113A92E1DE28}"/>
    <hyperlink ref="A22" r:id="rId46" display="https://www.worldometers.info/coronavirus/usa/maine/" xr:uid="{8EA81CDB-7B64-4A09-A426-482F0000CA05}"/>
    <hyperlink ref="A29" r:id="rId47" display="https://www.worldometers.info/coronavirus/usa/montana/" xr:uid="{6D6F1B8A-92BC-4FB7-962E-52BB2568609C}"/>
    <hyperlink ref="A56" r:id="rId48" display="https://www.worldometers.info/coronavirus/usa/wyoming/" xr:uid="{548AB7B0-947D-4C30-9AA7-9ED2AFFD6F65}"/>
    <hyperlink ref="A3" r:id="rId49" display="https://www.worldometers.info/coronavirus/usa/alaska/" xr:uid="{73D4EDD8-EB5C-45D2-A7F0-E6CC3E24E9DD}"/>
    <hyperlink ref="A14" r:id="rId50" display="https://www.worldometers.info/coronavirus/usa/hawaii/" xr:uid="{49A313F1-DF37-4091-829E-97D05ED5AC5E}"/>
    <hyperlink ref="A51" r:id="rId51" display="https://www.worldometers.info/coronavirus/usa/vermont/" xr:uid="{B5841C15-6B3B-48F3-BD0D-6C43E076712C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7" workbookViewId="0">
      <selection activeCell="B2" sqref="A2:B56"/>
    </sheetView>
  </sheetViews>
  <sheetFormatPr defaultRowHeight="14.5" x14ac:dyDescent="0.35"/>
  <cols>
    <col min="1" max="1" width="13.81640625" customWidth="1"/>
    <col min="2" max="2" width="8.7265625" style="36"/>
  </cols>
  <sheetData>
    <row r="1" spans="1:2" ht="15" thickBot="1" x14ac:dyDescent="0.4"/>
    <row r="2" spans="1:2" ht="15" thickBot="1" x14ac:dyDescent="0.4">
      <c r="A2" s="37" t="s">
        <v>36</v>
      </c>
      <c r="B2" s="31">
        <v>1286</v>
      </c>
    </row>
    <row r="3" spans="1:2" ht="15" thickBot="1" x14ac:dyDescent="0.4">
      <c r="A3" s="37" t="s">
        <v>52</v>
      </c>
      <c r="B3" s="31">
        <v>18</v>
      </c>
    </row>
    <row r="4" spans="1:2" ht="15" thickBot="1" x14ac:dyDescent="0.4">
      <c r="A4" s="37" t="s">
        <v>33</v>
      </c>
      <c r="B4" s="31">
        <v>2730</v>
      </c>
    </row>
    <row r="5" spans="1:2" ht="15" thickBot="1" x14ac:dyDescent="0.4">
      <c r="A5" s="37" t="s">
        <v>34</v>
      </c>
      <c r="B5" s="31">
        <v>357</v>
      </c>
    </row>
    <row r="6" spans="1:2" ht="15" thickBot="1" x14ac:dyDescent="0.4">
      <c r="A6" s="37" t="s">
        <v>10</v>
      </c>
      <c r="B6" s="31">
        <v>7702</v>
      </c>
    </row>
    <row r="7" spans="1:2" ht="15" thickBot="1" x14ac:dyDescent="0.4">
      <c r="A7" s="37" t="s">
        <v>18</v>
      </c>
      <c r="B7" s="31">
        <v>1752</v>
      </c>
    </row>
    <row r="8" spans="1:2" ht="15" thickBot="1" x14ac:dyDescent="0.4">
      <c r="A8" s="37" t="s">
        <v>23</v>
      </c>
      <c r="B8" s="31">
        <v>4396</v>
      </c>
    </row>
    <row r="9" spans="1:2" ht="15" thickBot="1" x14ac:dyDescent="0.4">
      <c r="A9" s="37" t="s">
        <v>43</v>
      </c>
      <c r="B9" s="31">
        <v>523</v>
      </c>
    </row>
    <row r="10" spans="1:2" ht="29.5" thickBot="1" x14ac:dyDescent="0.4">
      <c r="A10" s="37" t="s">
        <v>63</v>
      </c>
      <c r="B10" s="31">
        <v>578</v>
      </c>
    </row>
    <row r="11" spans="1:2" ht="15" thickBot="1" x14ac:dyDescent="0.4">
      <c r="A11" s="37" t="s">
        <v>13</v>
      </c>
      <c r="B11" s="31">
        <v>4898</v>
      </c>
    </row>
    <row r="12" spans="1:2" ht="15" thickBot="1" x14ac:dyDescent="0.4">
      <c r="A12" s="37" t="s">
        <v>16</v>
      </c>
      <c r="B12" s="31">
        <v>3168</v>
      </c>
    </row>
    <row r="13" spans="1:2" ht="15" thickBot="1" x14ac:dyDescent="0.4">
      <c r="A13" s="3" t="s">
        <v>64</v>
      </c>
      <c r="B13" s="31">
        <v>5</v>
      </c>
    </row>
    <row r="14" spans="1:2" ht="15" thickBot="1" x14ac:dyDescent="0.4">
      <c r="A14" s="37" t="s">
        <v>47</v>
      </c>
      <c r="B14" s="31">
        <v>24</v>
      </c>
    </row>
    <row r="15" spans="1:2" ht="15" thickBot="1" x14ac:dyDescent="0.4">
      <c r="A15" s="37" t="s">
        <v>49</v>
      </c>
      <c r="B15" s="31">
        <v>119</v>
      </c>
    </row>
    <row r="16" spans="1:2" ht="15" thickBot="1" x14ac:dyDescent="0.4">
      <c r="A16" s="37" t="s">
        <v>12</v>
      </c>
      <c r="B16" s="31">
        <v>7483</v>
      </c>
    </row>
    <row r="17" spans="1:2" ht="15" thickBot="1" x14ac:dyDescent="0.4">
      <c r="A17" s="37" t="s">
        <v>27</v>
      </c>
      <c r="B17" s="31">
        <v>2820</v>
      </c>
    </row>
    <row r="18" spans="1:2" ht="15" thickBot="1" x14ac:dyDescent="0.4">
      <c r="A18" s="37" t="s">
        <v>41</v>
      </c>
      <c r="B18" s="31">
        <v>792</v>
      </c>
    </row>
    <row r="19" spans="1:2" ht="15" thickBot="1" x14ac:dyDescent="0.4">
      <c r="A19" s="37" t="s">
        <v>45</v>
      </c>
      <c r="B19" s="31">
        <v>306</v>
      </c>
    </row>
    <row r="20" spans="1:2" ht="15" thickBot="1" x14ac:dyDescent="0.4">
      <c r="A20" s="37" t="s">
        <v>38</v>
      </c>
      <c r="B20" s="31">
        <v>667</v>
      </c>
    </row>
    <row r="21" spans="1:2" ht="15" thickBot="1" x14ac:dyDescent="0.4">
      <c r="A21" s="37" t="s">
        <v>14</v>
      </c>
      <c r="B21" s="31">
        <v>3511</v>
      </c>
    </row>
    <row r="22" spans="1:2" ht="15" thickBot="1" x14ac:dyDescent="0.4">
      <c r="A22" s="37" t="s">
        <v>39</v>
      </c>
      <c r="B22" s="31">
        <v>117</v>
      </c>
    </row>
    <row r="23" spans="1:2" ht="15" thickBot="1" x14ac:dyDescent="0.4">
      <c r="A23" s="37" t="s">
        <v>26</v>
      </c>
      <c r="B23" s="31">
        <v>3368</v>
      </c>
    </row>
    <row r="24" spans="1:2" ht="15" thickBot="1" x14ac:dyDescent="0.4">
      <c r="A24" s="37" t="s">
        <v>17</v>
      </c>
      <c r="B24" s="31">
        <v>8419</v>
      </c>
    </row>
    <row r="25" spans="1:2" ht="15" thickBot="1" x14ac:dyDescent="0.4">
      <c r="A25" s="37" t="s">
        <v>11</v>
      </c>
      <c r="B25" s="31">
        <v>6364</v>
      </c>
    </row>
    <row r="26" spans="1:2" ht="15" thickBot="1" x14ac:dyDescent="0.4">
      <c r="A26" s="37" t="s">
        <v>32</v>
      </c>
      <c r="B26" s="31">
        <v>1578</v>
      </c>
    </row>
    <row r="27" spans="1:2" ht="15" thickBot="1" x14ac:dyDescent="0.4">
      <c r="A27" s="37" t="s">
        <v>30</v>
      </c>
      <c r="B27" s="31">
        <v>1346</v>
      </c>
    </row>
    <row r="28" spans="1:2" ht="15" thickBot="1" x14ac:dyDescent="0.4">
      <c r="A28" s="37" t="s">
        <v>35</v>
      </c>
      <c r="B28" s="31">
        <v>1164</v>
      </c>
    </row>
    <row r="29" spans="1:2" ht="15" thickBot="1" x14ac:dyDescent="0.4">
      <c r="A29" s="37" t="s">
        <v>51</v>
      </c>
      <c r="B29" s="31">
        <v>37</v>
      </c>
    </row>
    <row r="30" spans="1:2" ht="15" thickBot="1" x14ac:dyDescent="0.4">
      <c r="A30" s="37" t="s">
        <v>50</v>
      </c>
      <c r="B30" s="31">
        <v>301</v>
      </c>
    </row>
    <row r="31" spans="1:2" ht="15" thickBot="1" x14ac:dyDescent="0.4">
      <c r="A31" s="37" t="s">
        <v>31</v>
      </c>
      <c r="B31" s="31">
        <v>646</v>
      </c>
    </row>
    <row r="32" spans="1:2" ht="29.5" thickBot="1" x14ac:dyDescent="0.4">
      <c r="A32" s="37" t="s">
        <v>42</v>
      </c>
      <c r="B32" s="31">
        <v>396</v>
      </c>
    </row>
    <row r="33" spans="1:2" ht="15" thickBot="1" x14ac:dyDescent="0.4">
      <c r="A33" s="37" t="s">
        <v>8</v>
      </c>
      <c r="B33" s="31">
        <v>15776</v>
      </c>
    </row>
    <row r="34" spans="1:2" ht="15" thickBot="1" x14ac:dyDescent="0.4">
      <c r="A34" s="37" t="s">
        <v>44</v>
      </c>
      <c r="B34" s="31">
        <v>569</v>
      </c>
    </row>
    <row r="35" spans="1:2" ht="15" thickBot="1" x14ac:dyDescent="0.4">
      <c r="A35" s="37" t="s">
        <v>7</v>
      </c>
      <c r="B35" s="31">
        <v>32552</v>
      </c>
    </row>
    <row r="36" spans="1:2" ht="15" thickBot="1" x14ac:dyDescent="0.4">
      <c r="A36" s="37" t="s">
        <v>24</v>
      </c>
      <c r="B36" s="31">
        <v>1651</v>
      </c>
    </row>
    <row r="37" spans="1:2" ht="15" thickBot="1" x14ac:dyDescent="0.4">
      <c r="A37" s="37" t="s">
        <v>53</v>
      </c>
      <c r="B37" s="31">
        <v>90</v>
      </c>
    </row>
    <row r="38" spans="1:2" ht="21.5" thickBot="1" x14ac:dyDescent="0.4">
      <c r="A38" s="3" t="s">
        <v>67</v>
      </c>
      <c r="B38" s="31">
        <v>2</v>
      </c>
    </row>
    <row r="39" spans="1:2" ht="15" thickBot="1" x14ac:dyDescent="0.4">
      <c r="A39" s="37" t="s">
        <v>21</v>
      </c>
      <c r="B39" s="31">
        <v>3138</v>
      </c>
    </row>
    <row r="40" spans="1:2" ht="15" thickBot="1" x14ac:dyDescent="0.4">
      <c r="A40" s="37" t="s">
        <v>46</v>
      </c>
      <c r="B40" s="31">
        <v>451</v>
      </c>
    </row>
    <row r="41" spans="1:2" ht="15" thickBot="1" x14ac:dyDescent="0.4">
      <c r="A41" s="37" t="s">
        <v>37</v>
      </c>
      <c r="B41" s="31">
        <v>257</v>
      </c>
    </row>
    <row r="42" spans="1:2" ht="15" thickBot="1" x14ac:dyDescent="0.4">
      <c r="A42" s="37" t="s">
        <v>19</v>
      </c>
      <c r="B42" s="31">
        <v>7079</v>
      </c>
    </row>
    <row r="43" spans="1:2" ht="15" thickBot="1" x14ac:dyDescent="0.4">
      <c r="A43" s="3" t="s">
        <v>65</v>
      </c>
      <c r="B43" s="31">
        <v>178</v>
      </c>
    </row>
    <row r="44" spans="1:2" ht="15" thickBot="1" x14ac:dyDescent="0.4">
      <c r="A44" s="37" t="s">
        <v>40</v>
      </c>
      <c r="B44" s="31">
        <v>990</v>
      </c>
    </row>
    <row r="45" spans="1:2" ht="15" thickBot="1" x14ac:dyDescent="0.4">
      <c r="A45" s="37" t="s">
        <v>25</v>
      </c>
      <c r="B45" s="31">
        <v>1135</v>
      </c>
    </row>
    <row r="46" spans="1:2" ht="15" thickBot="1" x14ac:dyDescent="0.4">
      <c r="A46" s="37" t="s">
        <v>54</v>
      </c>
      <c r="B46" s="31">
        <v>116</v>
      </c>
    </row>
    <row r="47" spans="1:2" ht="15" thickBot="1" x14ac:dyDescent="0.4">
      <c r="A47" s="37" t="s">
        <v>20</v>
      </c>
      <c r="B47" s="31">
        <v>838</v>
      </c>
    </row>
    <row r="48" spans="1:2" ht="15" thickBot="1" x14ac:dyDescent="0.4">
      <c r="A48" s="37" t="s">
        <v>15</v>
      </c>
      <c r="B48" s="31">
        <v>4007</v>
      </c>
    </row>
    <row r="49" spans="1:2" ht="21.5" thickBot="1" x14ac:dyDescent="0.4">
      <c r="A49" s="59" t="s">
        <v>66</v>
      </c>
      <c r="B49" s="60">
        <v>6</v>
      </c>
    </row>
    <row r="50" spans="1:2" ht="15" thickBot="1" x14ac:dyDescent="0.4">
      <c r="A50" s="37" t="s">
        <v>28</v>
      </c>
      <c r="B50" s="31">
        <v>243</v>
      </c>
    </row>
    <row r="51" spans="1:2" ht="15" thickBot="1" x14ac:dyDescent="0.4">
      <c r="A51" s="37" t="s">
        <v>48</v>
      </c>
      <c r="B51" s="31">
        <v>56</v>
      </c>
    </row>
    <row r="52" spans="1:2" ht="15" thickBot="1" x14ac:dyDescent="0.4">
      <c r="A52" s="37" t="s">
        <v>29</v>
      </c>
      <c r="B52" s="31">
        <v>2027</v>
      </c>
    </row>
    <row r="53" spans="1:2" ht="15" thickBot="1" x14ac:dyDescent="0.4">
      <c r="A53" s="37" t="s">
        <v>9</v>
      </c>
      <c r="B53" s="31">
        <v>1451</v>
      </c>
    </row>
    <row r="54" spans="1:2" ht="15" thickBot="1" x14ac:dyDescent="0.4">
      <c r="A54" s="37" t="s">
        <v>56</v>
      </c>
      <c r="B54" s="31">
        <v>100</v>
      </c>
    </row>
    <row r="55" spans="1:2" ht="15" thickBot="1" x14ac:dyDescent="0.4">
      <c r="A55" s="37" t="s">
        <v>22</v>
      </c>
      <c r="B55" s="31">
        <v>843</v>
      </c>
    </row>
    <row r="56" spans="1:2" ht="15" thickBot="1" x14ac:dyDescent="0.4">
      <c r="A56" s="47" t="s">
        <v>55</v>
      </c>
      <c r="B56" s="32">
        <v>24</v>
      </c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35" r:id="rId1" display="https://www.worldometers.info/coronavirus/usa/new-york/" xr:uid="{32A1178F-8031-4EDE-895F-4432CC10EFEC}"/>
    <hyperlink ref="A6" r:id="rId2" display="https://www.worldometers.info/coronavirus/usa/california/" xr:uid="{AAFAFFF2-1E5F-4AFE-9CE8-4D413C8EE354}"/>
    <hyperlink ref="A11" r:id="rId3" display="https://www.worldometers.info/coronavirus/usa/florida/" xr:uid="{B63E050C-092A-4DE8-9D9F-7D2881DA104F}"/>
    <hyperlink ref="A48" r:id="rId4" display="https://www.worldometers.info/coronavirus/usa/texas/" xr:uid="{1F0FAC40-5E76-4FCD-B443-FBBED2FA6EE0}"/>
    <hyperlink ref="A33" r:id="rId5" display="https://www.worldometers.info/coronavirus/usa/new-jersey/" xr:uid="{41144F6F-DACD-4EA2-9FA2-34A3E4D2626B}"/>
    <hyperlink ref="A16" r:id="rId6" display="https://www.worldometers.info/coronavirus/usa/illinois/" xr:uid="{ACB38FED-3109-4B8A-8A2D-3768A01AAF42}"/>
    <hyperlink ref="A4" r:id="rId7" display="https://www.worldometers.info/coronavirus/usa/arizona/" xr:uid="{07811EC8-543F-41E5-B414-1A88BA0E0CA1}"/>
    <hyperlink ref="A12" r:id="rId8" display="https://www.worldometers.info/coronavirus/usa/georgia/" xr:uid="{D3E2C5E0-68DD-4256-8A53-2DDA0D6914A9}"/>
    <hyperlink ref="A24" r:id="rId9" display="https://www.worldometers.info/coronavirus/usa/massachusetts/" xr:uid="{939112CD-3688-43C1-88E5-90D3BB13EA76}"/>
    <hyperlink ref="A42" r:id="rId10" display="https://www.worldometers.info/coronavirus/usa/pennsylvania/" xr:uid="{C68D7642-F290-4E82-B7C7-50FDF6C076C7}"/>
    <hyperlink ref="A36" r:id="rId11" display="https://www.worldometers.info/coronavirus/usa/north-carolina/" xr:uid="{C43435F9-D701-49D1-B462-18C5064DFBC7}"/>
    <hyperlink ref="A21" r:id="rId12" display="https://www.worldometers.info/coronavirus/usa/louisiana/" xr:uid="{0A919A4D-4164-4FDE-A62D-C50171569D25}"/>
    <hyperlink ref="A25" r:id="rId13" display="https://www.worldometers.info/coronavirus/usa/michigan/" xr:uid="{79B4C898-8347-4D20-BE2D-75C82BF010C4}"/>
    <hyperlink ref="A52" r:id="rId14" display="https://www.worldometers.info/coronavirus/usa/virginia/" xr:uid="{09DF5E5C-7F60-48FE-90F1-951C8FAA0171}"/>
    <hyperlink ref="A23" r:id="rId15" display="https://www.worldometers.info/coronavirus/usa/maryland/" xr:uid="{667B453B-95F6-4389-BC05-49E97F1A0AE4}"/>
    <hyperlink ref="A47" r:id="rId16" display="https://www.worldometers.info/coronavirus/usa/tennessee/" xr:uid="{11531774-241A-4DCC-981C-F295713A07BF}"/>
    <hyperlink ref="A39" r:id="rId17" display="https://www.worldometers.info/coronavirus/usa/ohio/" xr:uid="{0BE48270-A9A0-4A5C-9606-95323AB5E51C}"/>
    <hyperlink ref="A45" r:id="rId18" display="https://www.worldometers.info/coronavirus/usa/south-carolina/" xr:uid="{1C3AB0A4-B838-4027-BB79-159F613E16DD}"/>
    <hyperlink ref="A2" r:id="rId19" display="https://www.worldometers.info/coronavirus/usa/alabama/" xr:uid="{5BD528F1-58DB-4FCB-8609-7E4422E07E64}"/>
    <hyperlink ref="A17" r:id="rId20" display="https://www.worldometers.info/coronavirus/usa/indiana/" xr:uid="{6E26FA29-CDFC-4482-A46E-65B10AF4B47F}"/>
    <hyperlink ref="A8" r:id="rId21" display="https://www.worldometers.info/coronavirus/usa/connecticut/" xr:uid="{C7F18D7D-A02C-4A50-B34D-C7649263256D}"/>
    <hyperlink ref="A53" r:id="rId22" display="https://www.worldometers.info/coronavirus/usa/washington/" xr:uid="{0A00C337-A338-41E2-8C69-A540193B32E7}"/>
    <hyperlink ref="A26" r:id="rId23" display="https://www.worldometers.info/coronavirus/usa/minnesota/" xr:uid="{77657F20-97C3-4518-8303-1D23BA713B5A}"/>
    <hyperlink ref="A27" r:id="rId24" display="https://www.worldometers.info/coronavirus/usa/mississippi/" xr:uid="{2ED34004-6450-4FCB-A78E-35B60C9FE908}"/>
    <hyperlink ref="A55" r:id="rId25" display="https://www.worldometers.info/coronavirus/usa/wisconsin/" xr:uid="{A0DDAD64-58AC-4DB0-85F4-B6C99349BDC0}"/>
    <hyperlink ref="A7" r:id="rId26" display="https://www.worldometers.info/coronavirus/usa/colorado/" xr:uid="{821E65D8-D142-4840-83FB-DA83BD29FCFC}"/>
    <hyperlink ref="A18" r:id="rId27" display="https://www.worldometers.info/coronavirus/usa/iowa/" xr:uid="{A7CEBF3F-0BE8-4415-A737-52B8F7DDE804}"/>
    <hyperlink ref="A31" r:id="rId28" display="https://www.worldometers.info/coronavirus/usa/nevada/" xr:uid="{39FC716A-0C05-49EF-8EB2-55D293C90994}"/>
    <hyperlink ref="A28" r:id="rId29" display="https://www.worldometers.info/coronavirus/usa/missouri/" xr:uid="{17142341-3682-4F59-AA1D-2F8A9C4D46FD}"/>
    <hyperlink ref="A50" r:id="rId30" display="https://www.worldometers.info/coronavirus/usa/utah/" xr:uid="{DF341FEF-06EE-4238-921A-F77AD3DB08E8}"/>
    <hyperlink ref="A5" r:id="rId31" display="https://www.worldometers.info/coronavirus/usa/arkansas/" xr:uid="{BE002FBB-A898-4C09-AA8D-1615FFB872A2}"/>
    <hyperlink ref="A40" r:id="rId32" display="https://www.worldometers.info/coronavirus/usa/oklahoma/" xr:uid="{B079BE78-C1F1-4107-AAA6-43B07720788A}"/>
    <hyperlink ref="A30" r:id="rId33" display="https://www.worldometers.info/coronavirus/usa/nebraska/" xr:uid="{F74A1233-52DD-48D0-87B4-D0E31E1C6F53}"/>
    <hyperlink ref="A19" r:id="rId34" display="https://www.worldometers.info/coronavirus/usa/kansas/" xr:uid="{47C9DDCF-49D1-4D26-A3AF-440A4C940A9E}"/>
    <hyperlink ref="A20" r:id="rId35" display="https://www.worldometers.info/coronavirus/usa/kentucky/" xr:uid="{C9218E37-C3BC-4999-AADC-6A72710CB50B}"/>
    <hyperlink ref="A44" r:id="rId36" display="https://www.worldometers.info/coronavirus/usa/rhode-island/" xr:uid="{DF122862-C794-45F9-94D1-057E729FBCEF}"/>
    <hyperlink ref="A34" r:id="rId37" display="https://www.worldometers.info/coronavirus/usa/new-mexico/" xr:uid="{BCE24EB1-0683-471D-9A39-D91CCBE9FFAF}"/>
    <hyperlink ref="A15" r:id="rId38" display="https://www.worldometers.info/coronavirus/usa/idaho/" xr:uid="{0047D1F1-5594-4409-8709-376FC4673EA5}"/>
    <hyperlink ref="A41" r:id="rId39" display="https://www.worldometers.info/coronavirus/usa/oregon/" xr:uid="{937E622E-D6B6-436B-B9D3-BE854BD8FAC8}"/>
    <hyperlink ref="A9" r:id="rId40" display="https://www.worldometers.info/coronavirus/usa/delaware/" xr:uid="{47C456B3-D3D7-43DD-B64D-0388CA6E298B}"/>
    <hyperlink ref="A10" r:id="rId41" display="https://www.worldometers.info/coronavirus/usa/district-of-columbia/" xr:uid="{8759A531-5E7E-4E2F-A9C1-42FEBC9889E9}"/>
    <hyperlink ref="A46" r:id="rId42" display="https://www.worldometers.info/coronavirus/usa/south-dakota/" xr:uid="{23D6D954-E6CB-425D-A93D-26DEDC178CF5}"/>
    <hyperlink ref="A32" r:id="rId43" display="https://www.worldometers.info/coronavirus/usa/new-hampshire/" xr:uid="{A7F5BEEF-D757-458C-A2A1-437C02BA09F0}"/>
    <hyperlink ref="A54" r:id="rId44" display="https://www.worldometers.info/coronavirus/usa/west-virginia/" xr:uid="{D9D3395E-09D9-4B08-A4EB-A29F771F122A}"/>
    <hyperlink ref="A37" r:id="rId45" display="https://www.worldometers.info/coronavirus/usa/north-dakota/" xr:uid="{6BAD49BE-9DCC-49E9-B799-723CDEDAC011}"/>
    <hyperlink ref="A22" r:id="rId46" display="https://www.worldometers.info/coronavirus/usa/maine/" xr:uid="{ABDEBFFD-1479-44A6-8409-E62D13F760E6}"/>
    <hyperlink ref="A29" r:id="rId47" display="https://www.worldometers.info/coronavirus/usa/montana/" xr:uid="{6633A534-C376-4021-AE68-5C6897F45EC6}"/>
    <hyperlink ref="A56" r:id="rId48" display="https://www.worldometers.info/coronavirus/usa/wyoming/" xr:uid="{874F5CC2-8866-4F97-BE84-81BDC38A1696}"/>
    <hyperlink ref="A3" r:id="rId49" display="https://www.worldometers.info/coronavirus/usa/alaska/" xr:uid="{3880AE9B-5F3D-4C28-B517-5B0261C48AA3}"/>
    <hyperlink ref="A14" r:id="rId50" display="https://www.worldometers.info/coronavirus/usa/hawaii/" xr:uid="{BDA81C1A-C14C-4741-AAC3-4681F0E2868D}"/>
    <hyperlink ref="A51" r:id="rId51" display="https://www.worldometers.info/coronavirus/usa/vermont/" xr:uid="{CCFE8FDF-11E2-43BF-8FD6-D6E982565D6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60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3" bestFit="1" customWidth="1"/>
    <col min="4" max="16384" width="8.7265625" style="27"/>
  </cols>
  <sheetData>
    <row r="1" spans="1:3" ht="13" thickBot="1" x14ac:dyDescent="0.4">
      <c r="A1" s="27" t="s">
        <v>97</v>
      </c>
      <c r="C1" s="33" t="s">
        <v>96</v>
      </c>
    </row>
    <row r="2" spans="1:3" ht="15" thickBot="1" x14ac:dyDescent="0.4">
      <c r="A2" s="27" t="s">
        <v>36</v>
      </c>
      <c r="B2" s="37" t="s">
        <v>36</v>
      </c>
      <c r="C2" s="31">
        <v>1286</v>
      </c>
    </row>
    <row r="3" spans="1:3" ht="15" thickBot="1" x14ac:dyDescent="0.4">
      <c r="B3" s="37" t="s">
        <v>52</v>
      </c>
      <c r="C3" s="31">
        <v>18</v>
      </c>
    </row>
    <row r="4" spans="1:3" ht="15" thickBot="1" x14ac:dyDescent="0.4">
      <c r="A4" s="27" t="s">
        <v>33</v>
      </c>
      <c r="B4" s="37" t="s">
        <v>33</v>
      </c>
      <c r="C4" s="31">
        <v>2730</v>
      </c>
    </row>
    <row r="5" spans="1:3" ht="15" thickBot="1" x14ac:dyDescent="0.4">
      <c r="A5" s="27" t="s">
        <v>34</v>
      </c>
      <c r="B5" s="37" t="s">
        <v>34</v>
      </c>
      <c r="C5" s="31">
        <v>357</v>
      </c>
    </row>
    <row r="6" spans="1:3" ht="15" thickBot="1" x14ac:dyDescent="0.4">
      <c r="A6" s="27" t="s">
        <v>10</v>
      </c>
      <c r="B6" s="37" t="s">
        <v>10</v>
      </c>
      <c r="C6" s="31">
        <v>7702</v>
      </c>
    </row>
    <row r="7" spans="1:3" ht="15" thickBot="1" x14ac:dyDescent="0.4">
      <c r="A7" s="27" t="s">
        <v>18</v>
      </c>
      <c r="B7" s="37" t="s">
        <v>18</v>
      </c>
      <c r="C7" s="31">
        <v>1752</v>
      </c>
    </row>
    <row r="8" spans="1:3" ht="15" thickBot="1" x14ac:dyDescent="0.4">
      <c r="A8" s="27" t="s">
        <v>23</v>
      </c>
      <c r="B8" s="37" t="s">
        <v>23</v>
      </c>
      <c r="C8" s="31">
        <v>4396</v>
      </c>
    </row>
    <row r="9" spans="1:3" ht="15" thickBot="1" x14ac:dyDescent="0.4">
      <c r="A9" s="27" t="s">
        <v>43</v>
      </c>
      <c r="B9" s="37" t="s">
        <v>43</v>
      </c>
      <c r="C9" s="31">
        <v>523</v>
      </c>
    </row>
    <row r="10" spans="1:3" ht="29.5" thickBot="1" x14ac:dyDescent="0.4">
      <c r="A10" s="27" t="s">
        <v>95</v>
      </c>
      <c r="B10" s="37" t="s">
        <v>63</v>
      </c>
      <c r="C10" s="31">
        <v>578</v>
      </c>
    </row>
    <row r="11" spans="1:3" ht="15" thickBot="1" x14ac:dyDescent="0.4">
      <c r="A11" s="27" t="s">
        <v>13</v>
      </c>
      <c r="B11" s="37" t="s">
        <v>13</v>
      </c>
      <c r="C11" s="31">
        <v>4898</v>
      </c>
    </row>
    <row r="12" spans="1:3" ht="15" thickBot="1" x14ac:dyDescent="0.4">
      <c r="A12" s="27" t="s">
        <v>16</v>
      </c>
      <c r="B12" s="37" t="s">
        <v>16</v>
      </c>
      <c r="C12" s="31">
        <v>3168</v>
      </c>
    </row>
    <row r="13" spans="1:3" ht="13" thickBot="1" x14ac:dyDescent="0.4">
      <c r="A13" s="27" t="s">
        <v>64</v>
      </c>
      <c r="B13" s="3" t="s">
        <v>64</v>
      </c>
      <c r="C13" s="31">
        <v>5</v>
      </c>
    </row>
    <row r="14" spans="1:3" ht="15" thickBot="1" x14ac:dyDescent="0.4">
      <c r="B14" s="37" t="s">
        <v>47</v>
      </c>
      <c r="C14" s="31">
        <v>24</v>
      </c>
    </row>
    <row r="15" spans="1:3" ht="15" thickBot="1" x14ac:dyDescent="0.4">
      <c r="A15" s="27" t="s">
        <v>49</v>
      </c>
      <c r="B15" s="37" t="s">
        <v>49</v>
      </c>
      <c r="C15" s="31">
        <v>119</v>
      </c>
    </row>
    <row r="16" spans="1:3" ht="15" thickBot="1" x14ac:dyDescent="0.4">
      <c r="A16" s="27" t="s">
        <v>12</v>
      </c>
      <c r="B16" s="37" t="s">
        <v>12</v>
      </c>
      <c r="C16" s="31">
        <v>7483</v>
      </c>
    </row>
    <row r="17" spans="1:3" ht="15" thickBot="1" x14ac:dyDescent="0.4">
      <c r="A17" s="27" t="s">
        <v>27</v>
      </c>
      <c r="B17" s="37" t="s">
        <v>27</v>
      </c>
      <c r="C17" s="31">
        <v>2820</v>
      </c>
    </row>
    <row r="18" spans="1:3" ht="15" thickBot="1" x14ac:dyDescent="0.4">
      <c r="A18" s="27" t="s">
        <v>41</v>
      </c>
      <c r="B18" s="37" t="s">
        <v>41</v>
      </c>
      <c r="C18" s="31">
        <v>792</v>
      </c>
    </row>
    <row r="19" spans="1:3" ht="15" thickBot="1" x14ac:dyDescent="0.4">
      <c r="A19" s="27" t="s">
        <v>45</v>
      </c>
      <c r="B19" s="37" t="s">
        <v>45</v>
      </c>
      <c r="C19" s="31">
        <v>306</v>
      </c>
    </row>
    <row r="20" spans="1:3" ht="15" thickBot="1" x14ac:dyDescent="0.4">
      <c r="A20" s="27" t="s">
        <v>38</v>
      </c>
      <c r="B20" s="37" t="s">
        <v>38</v>
      </c>
      <c r="C20" s="31">
        <v>667</v>
      </c>
    </row>
    <row r="21" spans="1:3" ht="15" thickBot="1" x14ac:dyDescent="0.4">
      <c r="A21" s="27" t="s">
        <v>14</v>
      </c>
      <c r="B21" s="37" t="s">
        <v>14</v>
      </c>
      <c r="C21" s="31">
        <v>3511</v>
      </c>
    </row>
    <row r="22" spans="1:3" ht="15" thickBot="1" x14ac:dyDescent="0.4">
      <c r="B22" s="37" t="s">
        <v>39</v>
      </c>
      <c r="C22" s="31">
        <v>117</v>
      </c>
    </row>
    <row r="23" spans="1:3" ht="15" thickBot="1" x14ac:dyDescent="0.4">
      <c r="A23" s="27" t="s">
        <v>26</v>
      </c>
      <c r="B23" s="37" t="s">
        <v>26</v>
      </c>
      <c r="C23" s="31">
        <v>3368</v>
      </c>
    </row>
    <row r="24" spans="1:3" ht="15" thickBot="1" x14ac:dyDescent="0.4">
      <c r="A24" s="27" t="s">
        <v>17</v>
      </c>
      <c r="B24" s="37" t="s">
        <v>17</v>
      </c>
      <c r="C24" s="31">
        <v>8419</v>
      </c>
    </row>
    <row r="25" spans="1:3" ht="15" thickBot="1" x14ac:dyDescent="0.4">
      <c r="A25" s="27" t="s">
        <v>11</v>
      </c>
      <c r="B25" s="37" t="s">
        <v>11</v>
      </c>
      <c r="C25" s="31">
        <v>6364</v>
      </c>
    </row>
    <row r="26" spans="1:3" ht="15" thickBot="1" x14ac:dyDescent="0.4">
      <c r="A26" s="27" t="s">
        <v>32</v>
      </c>
      <c r="B26" s="37" t="s">
        <v>32</v>
      </c>
      <c r="C26" s="31">
        <v>1578</v>
      </c>
    </row>
    <row r="27" spans="1:3" ht="15" thickBot="1" x14ac:dyDescent="0.4">
      <c r="A27" s="27" t="s">
        <v>30</v>
      </c>
      <c r="B27" s="37" t="s">
        <v>30</v>
      </c>
      <c r="C27" s="31">
        <v>1346</v>
      </c>
    </row>
    <row r="28" spans="1:3" ht="15" thickBot="1" x14ac:dyDescent="0.4">
      <c r="A28" s="27" t="s">
        <v>35</v>
      </c>
      <c r="B28" s="37" t="s">
        <v>35</v>
      </c>
      <c r="C28" s="31">
        <v>1164</v>
      </c>
    </row>
    <row r="29" spans="1:3" ht="15" thickBot="1" x14ac:dyDescent="0.4">
      <c r="B29" s="37" t="s">
        <v>51</v>
      </c>
      <c r="C29" s="31">
        <v>37</v>
      </c>
    </row>
    <row r="30" spans="1:3" ht="15" thickBot="1" x14ac:dyDescent="0.4">
      <c r="B30" s="37" t="s">
        <v>50</v>
      </c>
      <c r="C30" s="31">
        <v>301</v>
      </c>
    </row>
    <row r="31" spans="1:3" ht="15" thickBot="1" x14ac:dyDescent="0.4">
      <c r="A31" s="27" t="s">
        <v>31</v>
      </c>
      <c r="B31" s="37" t="s">
        <v>31</v>
      </c>
      <c r="C31" s="31">
        <v>646</v>
      </c>
    </row>
    <row r="32" spans="1:3" ht="15" thickBot="1" x14ac:dyDescent="0.4">
      <c r="A32" s="27" t="s">
        <v>42</v>
      </c>
      <c r="B32" s="37" t="s">
        <v>42</v>
      </c>
      <c r="C32" s="31">
        <v>396</v>
      </c>
    </row>
    <row r="33" spans="1:3" ht="15" thickBot="1" x14ac:dyDescent="0.4">
      <c r="A33" s="27" t="s">
        <v>8</v>
      </c>
      <c r="B33" s="37" t="s">
        <v>8</v>
      </c>
      <c r="C33" s="31">
        <v>15776</v>
      </c>
    </row>
    <row r="34" spans="1:3" ht="15" thickBot="1" x14ac:dyDescent="0.4">
      <c r="A34" s="27" t="s">
        <v>44</v>
      </c>
      <c r="B34" s="37" t="s">
        <v>44</v>
      </c>
      <c r="C34" s="31">
        <v>569</v>
      </c>
    </row>
    <row r="35" spans="1:3" ht="15" thickBot="1" x14ac:dyDescent="0.4">
      <c r="A35" s="27" t="s">
        <v>7</v>
      </c>
      <c r="B35" s="37" t="s">
        <v>7</v>
      </c>
      <c r="C35" s="31">
        <v>32552</v>
      </c>
    </row>
    <row r="36" spans="1:3" ht="15" thickBot="1" x14ac:dyDescent="0.4">
      <c r="A36" s="27" t="s">
        <v>24</v>
      </c>
      <c r="B36" s="37" t="s">
        <v>24</v>
      </c>
      <c r="C36" s="31">
        <v>1651</v>
      </c>
    </row>
    <row r="37" spans="1:3" ht="15" thickBot="1" x14ac:dyDescent="0.4">
      <c r="B37" s="37" t="s">
        <v>53</v>
      </c>
      <c r="C37" s="31">
        <v>90</v>
      </c>
    </row>
    <row r="38" spans="1:3" ht="15" thickBot="1" x14ac:dyDescent="0.4">
      <c r="A38" s="27" t="s">
        <v>21</v>
      </c>
      <c r="B38" s="37" t="s">
        <v>21</v>
      </c>
      <c r="C38" s="31">
        <v>3138</v>
      </c>
    </row>
    <row r="39" spans="1:3" ht="15" thickBot="1" x14ac:dyDescent="0.4">
      <c r="A39" s="27" t="s">
        <v>46</v>
      </c>
      <c r="B39" s="37" t="s">
        <v>46</v>
      </c>
      <c r="C39" s="31">
        <v>451</v>
      </c>
    </row>
    <row r="40" spans="1:3" ht="15" thickBot="1" x14ac:dyDescent="0.4">
      <c r="A40" s="27" t="s">
        <v>37</v>
      </c>
      <c r="B40" s="37" t="s">
        <v>37</v>
      </c>
      <c r="C40" s="31">
        <v>257</v>
      </c>
    </row>
    <row r="41" spans="1:3" ht="15" thickBot="1" x14ac:dyDescent="0.4">
      <c r="A41" s="27" t="s">
        <v>19</v>
      </c>
      <c r="B41" s="37" t="s">
        <v>19</v>
      </c>
      <c r="C41" s="31">
        <v>7079</v>
      </c>
    </row>
    <row r="42" spans="1:3" ht="13" thickBot="1" x14ac:dyDescent="0.4">
      <c r="A42" s="27" t="s">
        <v>65</v>
      </c>
      <c r="B42" s="3" t="s">
        <v>65</v>
      </c>
      <c r="C42" s="31">
        <v>178</v>
      </c>
    </row>
    <row r="43" spans="1:3" ht="15" thickBot="1" x14ac:dyDescent="0.4">
      <c r="B43" s="37" t="s">
        <v>40</v>
      </c>
      <c r="C43" s="31">
        <v>990</v>
      </c>
    </row>
    <row r="44" spans="1:3" ht="15" thickBot="1" x14ac:dyDescent="0.4">
      <c r="A44" s="27" t="s">
        <v>25</v>
      </c>
      <c r="B44" s="37" t="s">
        <v>25</v>
      </c>
      <c r="C44" s="31">
        <v>1135</v>
      </c>
    </row>
    <row r="45" spans="1:3" ht="15" thickBot="1" x14ac:dyDescent="0.4">
      <c r="A45" s="27" t="s">
        <v>54</v>
      </c>
      <c r="B45" s="37" t="s">
        <v>54</v>
      </c>
      <c r="C45" s="31">
        <v>116</v>
      </c>
    </row>
    <row r="46" spans="1:3" ht="15" thickBot="1" x14ac:dyDescent="0.4">
      <c r="A46" s="27" t="s">
        <v>20</v>
      </c>
      <c r="B46" s="37" t="s">
        <v>20</v>
      </c>
      <c r="C46" s="31">
        <v>838</v>
      </c>
    </row>
    <row r="47" spans="1:3" ht="15" thickBot="1" x14ac:dyDescent="0.4">
      <c r="A47" s="27" t="s">
        <v>15</v>
      </c>
      <c r="B47" s="37" t="s">
        <v>15</v>
      </c>
      <c r="C47" s="31">
        <v>4007</v>
      </c>
    </row>
    <row r="48" spans="1:3" ht="15" thickBot="1" x14ac:dyDescent="0.4">
      <c r="A48" s="27" t="s">
        <v>28</v>
      </c>
      <c r="B48" s="37" t="s">
        <v>28</v>
      </c>
      <c r="C48" s="31">
        <v>243</v>
      </c>
    </row>
    <row r="49" spans="1:3" ht="15" thickBot="1" x14ac:dyDescent="0.4">
      <c r="A49" s="27" t="s">
        <v>48</v>
      </c>
      <c r="B49" s="37" t="s">
        <v>48</v>
      </c>
      <c r="C49" s="31">
        <v>56</v>
      </c>
    </row>
    <row r="50" spans="1:3" ht="15" thickBot="1" x14ac:dyDescent="0.4">
      <c r="A50" s="27" t="s">
        <v>29</v>
      </c>
      <c r="B50" s="37" t="s">
        <v>29</v>
      </c>
      <c r="C50" s="31">
        <v>2027</v>
      </c>
    </row>
    <row r="51" spans="1:3" ht="15" thickBot="1" x14ac:dyDescent="0.4">
      <c r="A51" s="27" t="s">
        <v>9</v>
      </c>
      <c r="B51" s="37" t="s">
        <v>9</v>
      </c>
      <c r="C51" s="31">
        <v>1451</v>
      </c>
    </row>
    <row r="52" spans="1:3" ht="15" thickBot="1" x14ac:dyDescent="0.4">
      <c r="B52" s="37" t="s">
        <v>56</v>
      </c>
      <c r="C52" s="31">
        <v>100</v>
      </c>
    </row>
    <row r="53" spans="1:3" ht="15" thickBot="1" x14ac:dyDescent="0.4">
      <c r="A53" s="27" t="s">
        <v>22</v>
      </c>
      <c r="B53" s="37" t="s">
        <v>22</v>
      </c>
      <c r="C53" s="31">
        <v>843</v>
      </c>
    </row>
    <row r="54" spans="1:3" ht="15" thickBot="1" x14ac:dyDescent="0.4">
      <c r="A54" s="27" t="s">
        <v>55</v>
      </c>
      <c r="B54" s="47" t="s">
        <v>55</v>
      </c>
      <c r="C54" s="32">
        <v>24</v>
      </c>
    </row>
    <row r="59" spans="1:3" ht="13" thickBot="1" x14ac:dyDescent="0.4"/>
    <row r="60" spans="1:3" ht="14.5" x14ac:dyDescent="0.35">
      <c r="B60" s="3"/>
      <c r="C60" s="36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35" r:id="rId1" display="https://www.worldometers.info/coronavirus/usa/new-york/" xr:uid="{040B0E31-06AB-413D-B3BB-14F5969BE75D}"/>
    <hyperlink ref="B6" r:id="rId2" display="https://www.worldometers.info/coronavirus/usa/california/" xr:uid="{D57FFD20-1E16-46E7-9FAC-6F705259C7EE}"/>
    <hyperlink ref="B11" r:id="rId3" display="https://www.worldometers.info/coronavirus/usa/florida/" xr:uid="{F3F470FB-F27D-4384-A092-C8AE499D9029}"/>
    <hyperlink ref="B47" r:id="rId4" display="https://www.worldometers.info/coronavirus/usa/texas/" xr:uid="{E1E659E4-6FB5-4F17-BB5F-B9ED048BBA26}"/>
    <hyperlink ref="B33" r:id="rId5" display="https://www.worldometers.info/coronavirus/usa/new-jersey/" xr:uid="{35313D1A-A1AF-459A-A7C3-45F38CC9A49F}"/>
    <hyperlink ref="B16" r:id="rId6" display="https://www.worldometers.info/coronavirus/usa/illinois/" xr:uid="{17BD68DD-E04C-40DC-B6FE-D4425CDED417}"/>
    <hyperlink ref="B4" r:id="rId7" display="https://www.worldometers.info/coronavirus/usa/arizona/" xr:uid="{94F52213-0307-4C60-9A08-DC5E01B60523}"/>
    <hyperlink ref="B12" r:id="rId8" display="https://www.worldometers.info/coronavirus/usa/georgia/" xr:uid="{103C82D0-CE78-4391-8143-B7D67B8D7A90}"/>
    <hyperlink ref="B24" r:id="rId9" display="https://www.worldometers.info/coronavirus/usa/massachusetts/" xr:uid="{719B1011-6ED1-49FE-A050-C1ADE92EC34D}"/>
    <hyperlink ref="B41" r:id="rId10" display="https://www.worldometers.info/coronavirus/usa/pennsylvania/" xr:uid="{2FD3D26C-C167-4845-AB6C-DF4EF6B8133D}"/>
    <hyperlink ref="B36" r:id="rId11" display="https://www.worldometers.info/coronavirus/usa/north-carolina/" xr:uid="{FBAC55F4-A0AC-42D0-99E1-DCA74BACEBF2}"/>
    <hyperlink ref="B21" r:id="rId12" display="https://www.worldometers.info/coronavirus/usa/louisiana/" xr:uid="{FF8B5B26-650E-4419-8573-42F58E6CCAE4}"/>
    <hyperlink ref="B25" r:id="rId13" display="https://www.worldometers.info/coronavirus/usa/michigan/" xr:uid="{16A20E18-5E71-4E93-8FF3-F7757B18BEF6}"/>
    <hyperlink ref="B50" r:id="rId14" display="https://www.worldometers.info/coronavirus/usa/virginia/" xr:uid="{BD564366-794C-4FA5-A776-EAC8C42CABE0}"/>
    <hyperlink ref="B23" r:id="rId15" display="https://www.worldometers.info/coronavirus/usa/maryland/" xr:uid="{74CCD1E6-5638-4638-AB1E-B4C3331F68A0}"/>
    <hyperlink ref="B46" r:id="rId16" display="https://www.worldometers.info/coronavirus/usa/tennessee/" xr:uid="{E52E8EEB-49C1-4983-A31F-BADBD457D06B}"/>
    <hyperlink ref="B38" r:id="rId17" display="https://www.worldometers.info/coronavirus/usa/ohio/" xr:uid="{D49B7849-A9CD-4B19-A2AF-7BE6634B3229}"/>
    <hyperlink ref="B44" r:id="rId18" display="https://www.worldometers.info/coronavirus/usa/south-carolina/" xr:uid="{0CB77CC5-D89C-4E3D-BFDF-01BF044CDB25}"/>
    <hyperlink ref="B2" r:id="rId19" display="https://www.worldometers.info/coronavirus/usa/alabama/" xr:uid="{936A9A1D-6997-4CFA-9CBA-9D5F4A6530E4}"/>
    <hyperlink ref="B17" r:id="rId20" display="https://www.worldometers.info/coronavirus/usa/indiana/" xr:uid="{A394501A-75F5-4A9C-8C31-DDC82B85499F}"/>
    <hyperlink ref="B8" r:id="rId21" display="https://www.worldometers.info/coronavirus/usa/connecticut/" xr:uid="{67B42C47-A1A8-4041-BE49-B3E5F325BE16}"/>
    <hyperlink ref="B51" r:id="rId22" display="https://www.worldometers.info/coronavirus/usa/washington/" xr:uid="{C22F8B7F-12D8-4917-9E3B-EA615374C160}"/>
    <hyperlink ref="B26" r:id="rId23" display="https://www.worldometers.info/coronavirus/usa/minnesota/" xr:uid="{84864357-9175-4321-963B-87754D1F21F3}"/>
    <hyperlink ref="B27" r:id="rId24" display="https://www.worldometers.info/coronavirus/usa/mississippi/" xr:uid="{E36E344A-FA8B-45E5-B596-A627BA5E84BD}"/>
    <hyperlink ref="B53" r:id="rId25" display="https://www.worldometers.info/coronavirus/usa/wisconsin/" xr:uid="{D76F2D52-FBFB-4741-9F1E-B7A7A58BE978}"/>
    <hyperlink ref="B7" r:id="rId26" display="https://www.worldometers.info/coronavirus/usa/colorado/" xr:uid="{B9A8FF3A-48B7-419E-ABD4-4A6883604871}"/>
    <hyperlink ref="B18" r:id="rId27" display="https://www.worldometers.info/coronavirus/usa/iowa/" xr:uid="{39DA9F0E-E6D6-4EEE-8AFB-24EA096C14BC}"/>
    <hyperlink ref="B31" r:id="rId28" display="https://www.worldometers.info/coronavirus/usa/nevada/" xr:uid="{A901F828-73FD-4F86-B659-6ED6874A2A93}"/>
    <hyperlink ref="B28" r:id="rId29" display="https://www.worldometers.info/coronavirus/usa/missouri/" xr:uid="{3A7E99D9-5EA7-4EE3-88F5-A52C213C1E79}"/>
    <hyperlink ref="B48" r:id="rId30" display="https://www.worldometers.info/coronavirus/usa/utah/" xr:uid="{5E431DF9-900D-4651-8D6B-270AAA770795}"/>
    <hyperlink ref="B5" r:id="rId31" display="https://www.worldometers.info/coronavirus/usa/arkansas/" xr:uid="{6FC0B70D-6CA4-47F9-8C21-62550A4B452A}"/>
    <hyperlink ref="B39" r:id="rId32" display="https://www.worldometers.info/coronavirus/usa/oklahoma/" xr:uid="{DE0915EB-037C-41C5-B70F-0D1B30F7B1BF}"/>
    <hyperlink ref="B30" r:id="rId33" display="https://www.worldometers.info/coronavirus/usa/nebraska/" xr:uid="{FD6B74CF-0887-4C63-B951-A54D98EE1EBE}"/>
    <hyperlink ref="B19" r:id="rId34" display="https://www.worldometers.info/coronavirus/usa/kansas/" xr:uid="{04EEE7F8-2444-4CC8-B89D-61AA3C824E3B}"/>
    <hyperlink ref="B20" r:id="rId35" display="https://www.worldometers.info/coronavirus/usa/kentucky/" xr:uid="{EEDF3CB6-A106-4EC8-BE4F-D99F605FF5A3}"/>
    <hyperlink ref="B43" r:id="rId36" display="https://www.worldometers.info/coronavirus/usa/rhode-island/" xr:uid="{E51067A6-EDCF-4015-8536-D4FC40E75390}"/>
    <hyperlink ref="B34" r:id="rId37" display="https://www.worldometers.info/coronavirus/usa/new-mexico/" xr:uid="{89433CC1-A3BF-4043-94AE-2363A9EDCE86}"/>
    <hyperlink ref="B15" r:id="rId38" display="https://www.worldometers.info/coronavirus/usa/idaho/" xr:uid="{E03BF5DB-302B-40F2-8EF7-DF43F0E1BCCC}"/>
    <hyperlink ref="B40" r:id="rId39" display="https://www.worldometers.info/coronavirus/usa/oregon/" xr:uid="{31925C4A-9687-4603-BC72-8119597E5FBF}"/>
    <hyperlink ref="B9" r:id="rId40" display="https://www.worldometers.info/coronavirus/usa/delaware/" xr:uid="{4095CD4A-5C8B-426A-A733-A483F477BCE2}"/>
    <hyperlink ref="B10" r:id="rId41" display="https://www.worldometers.info/coronavirus/usa/district-of-columbia/" xr:uid="{8A0BB114-8F15-42F6-8CF5-0E7769FEF308}"/>
    <hyperlink ref="B45" r:id="rId42" display="https://www.worldometers.info/coronavirus/usa/south-dakota/" xr:uid="{AD7C58E4-4D09-4CB6-B5CC-803BB3D8E5B4}"/>
    <hyperlink ref="B32" r:id="rId43" display="https://www.worldometers.info/coronavirus/usa/new-hampshire/" xr:uid="{5ADC356D-784A-4B2B-B12E-3FECD67C8E80}"/>
    <hyperlink ref="B52" r:id="rId44" display="https://www.worldometers.info/coronavirus/usa/west-virginia/" xr:uid="{E3E441CF-0569-4D6C-BB4C-B31A78515F2A}"/>
    <hyperlink ref="B37" r:id="rId45" display="https://www.worldometers.info/coronavirus/usa/north-dakota/" xr:uid="{EC779CA6-F5FB-4065-80FD-8E3D79458B5B}"/>
    <hyperlink ref="B22" r:id="rId46" display="https://www.worldometers.info/coronavirus/usa/maine/" xr:uid="{78C1BBE1-6313-4F6E-835D-26437834A485}"/>
    <hyperlink ref="B29" r:id="rId47" display="https://www.worldometers.info/coronavirus/usa/montana/" xr:uid="{1101520B-6AFF-4C28-B625-F244C1DBB25B}"/>
    <hyperlink ref="B54" r:id="rId48" display="https://www.worldometers.info/coronavirus/usa/wyoming/" xr:uid="{5CFF670A-AAB5-4110-9B73-7D01DD638725}"/>
    <hyperlink ref="B3" r:id="rId49" display="https://www.worldometers.info/coronavirus/usa/alaska/" xr:uid="{67D5B176-F19F-40FA-8E7C-59530B261913}"/>
    <hyperlink ref="B14" r:id="rId50" display="https://www.worldometers.info/coronavirus/usa/hawaii/" xr:uid="{63BA2780-7C78-4C1B-9429-2A233DDDC86C}"/>
    <hyperlink ref="B49" r:id="rId51" display="https://www.worldometers.info/coronavirus/usa/vermont/" xr:uid="{FD3A2C17-7211-4F7B-A023-70F38EE15683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2020-07-19T13:16:47Z</dcterms:modified>
</cp:coreProperties>
</file>