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04ED958F-E48D-47B0-A0C3-AC39E4BA2734}" xr6:coauthVersionLast="45" xr6:coauthVersionMax="45" xr10:uidLastSave="{38A09845-FA04-4797-B694-80311C1BB02D}"/>
  <bookViews>
    <workbookView xWindow="3600" yWindow="-20805" windowWidth="22935" windowHeight="1989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Deaths'!$A$1:$A$55</definedName>
    <definedName name="_xlnm._FilterDatabase" localSheetId="1" hidden="1">'US Filtered Data'!$A$1:$Q$64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" i="3" l="1"/>
  <c r="N33" i="3"/>
  <c r="N44" i="3"/>
  <c r="N42" i="3"/>
  <c r="N6" i="3"/>
  <c r="N50" i="3"/>
  <c r="N13" i="3"/>
  <c r="N16" i="3"/>
  <c r="N19" i="3"/>
  <c r="N4" i="3"/>
  <c r="N41" i="3"/>
  <c r="N46" i="3"/>
  <c r="N32" i="3"/>
  <c r="N3" i="3"/>
  <c r="N31" i="3"/>
  <c r="N11" i="3"/>
  <c r="N8" i="3"/>
  <c r="N45" i="3"/>
  <c r="N29" i="3"/>
  <c r="N17" i="3"/>
  <c r="N9" i="3"/>
  <c r="N14" i="3"/>
  <c r="N22" i="3"/>
  <c r="N12" i="3"/>
  <c r="N18" i="3"/>
  <c r="N53" i="3"/>
  <c r="N26" i="3"/>
  <c r="N25" i="3"/>
  <c r="N39" i="3"/>
  <c r="N27" i="3"/>
  <c r="N21" i="3"/>
  <c r="N5" i="3"/>
  <c r="N28" i="3"/>
  <c r="N55" i="3"/>
  <c r="N23" i="3"/>
  <c r="N37" i="3"/>
  <c r="N52" i="3"/>
  <c r="N2" i="3"/>
  <c r="N24" i="3"/>
  <c r="N36" i="3"/>
  <c r="N43" i="3"/>
  <c r="N51" i="3"/>
  <c r="N15" i="3"/>
  <c r="N7" i="3"/>
  <c r="N34" i="3"/>
  <c r="N48" i="3"/>
  <c r="N35" i="3"/>
  <c r="N38" i="3"/>
  <c r="N47" i="3"/>
  <c r="N40" i="3"/>
  <c r="N54" i="3"/>
  <c r="N20" i="3"/>
  <c r="N49" i="3"/>
  <c r="O2" i="3" l="1"/>
  <c r="P2" i="3"/>
  <c r="P32" i="3" l="1"/>
  <c r="P55" i="3"/>
  <c r="P16" i="3"/>
  <c r="P14" i="3"/>
  <c r="P46" i="3"/>
  <c r="P13" i="3"/>
  <c r="P28" i="3"/>
  <c r="P36" i="3"/>
  <c r="P8" i="3"/>
  <c r="P5" i="3"/>
  <c r="P35" i="3"/>
  <c r="P7" i="3"/>
  <c r="P27" i="3"/>
  <c r="P42" i="3"/>
  <c r="P31" i="3"/>
  <c r="P39" i="3"/>
  <c r="P29" i="3"/>
  <c r="P43" i="3"/>
  <c r="P24" i="3"/>
  <c r="P9" i="3"/>
  <c r="P4" i="3"/>
  <c r="P18" i="3"/>
  <c r="P52" i="3"/>
  <c r="P20" i="3"/>
  <c r="P3" i="3"/>
  <c r="P38" i="3"/>
  <c r="P12" i="3"/>
  <c r="P53" i="3"/>
  <c r="P50" i="3"/>
  <c r="P21" i="3"/>
  <c r="P54" i="3"/>
  <c r="P26" i="3"/>
  <c r="P15" i="3"/>
  <c r="P23" i="3"/>
  <c r="P40" i="3"/>
  <c r="P47" i="3"/>
  <c r="P44" i="3"/>
  <c r="P49" i="3"/>
  <c r="P30" i="3"/>
  <c r="P37" i="3"/>
  <c r="P41" i="3"/>
  <c r="P22" i="3"/>
  <c r="P25" i="3"/>
  <c r="P11" i="3"/>
  <c r="P19" i="3"/>
  <c r="P17" i="3"/>
  <c r="P34" i="3"/>
  <c r="P33" i="3"/>
  <c r="P51" i="3"/>
  <c r="P6" i="3"/>
  <c r="P48" i="3"/>
  <c r="P45" i="3"/>
  <c r="O15" i="3"/>
  <c r="Q16" i="3" l="1"/>
  <c r="Q4" i="3"/>
  <c r="Q42" i="3"/>
  <c r="Q28" i="3"/>
  <c r="Q27" i="3"/>
  <c r="Q15" i="3"/>
  <c r="Q14" i="3"/>
  <c r="Q2" i="3"/>
  <c r="Q25" i="3"/>
  <c r="Q30" i="3"/>
  <c r="Q20" i="3"/>
  <c r="Q51" i="3"/>
  <c r="Q34" i="3"/>
  <c r="Q54" i="3"/>
  <c r="Q33" i="3"/>
  <c r="Q12" i="3"/>
  <c r="Q37" i="3"/>
  <c r="Q35" i="3"/>
  <c r="Q53" i="3"/>
  <c r="Q26" i="3"/>
  <c r="Q38" i="3"/>
  <c r="Q36" i="3"/>
  <c r="Q31" i="3"/>
  <c r="Q21" i="3"/>
  <c r="Q39" i="3"/>
  <c r="Q24" i="3"/>
  <c r="Q50" i="3"/>
  <c r="Q43" i="3"/>
  <c r="Q18" i="3"/>
  <c r="Q46" i="3"/>
  <c r="Q7" i="3"/>
  <c r="Q32" i="3"/>
  <c r="Q40" i="3"/>
  <c r="Q17" i="3"/>
  <c r="Q13" i="3"/>
  <c r="Q29" i="3"/>
  <c r="Q3" i="3"/>
  <c r="Q22" i="3"/>
  <c r="Q8" i="3"/>
  <c r="Q55" i="3"/>
  <c r="Q41" i="3"/>
  <c r="Q47" i="3"/>
  <c r="Q6" i="3"/>
  <c r="Q49" i="3"/>
  <c r="Q11" i="3"/>
  <c r="Q5" i="3"/>
  <c r="Q48" i="3"/>
  <c r="Q44" i="3"/>
  <c r="Q45" i="3"/>
  <c r="Q19" i="3"/>
  <c r="Q52" i="3"/>
  <c r="Q23" i="3"/>
  <c r="Q9" i="3" l="1"/>
  <c r="O27" i="3" l="1"/>
  <c r="O34" i="3"/>
  <c r="O53" i="3"/>
  <c r="O41" i="3"/>
  <c r="O32" i="3"/>
  <c r="O38" i="3"/>
  <c r="O17" i="3"/>
  <c r="O49" i="3"/>
  <c r="O50" i="3"/>
  <c r="O9" i="3"/>
  <c r="O7" i="3"/>
  <c r="O45" i="3"/>
  <c r="O36" i="3"/>
  <c r="O14" i="3"/>
  <c r="O28" i="3"/>
  <c r="O42" i="3"/>
  <c r="O8" i="3"/>
  <c r="O26" i="3"/>
  <c r="O13" i="3"/>
  <c r="O21" i="3"/>
  <c r="O23" i="3"/>
  <c r="O3" i="3"/>
  <c r="O24" i="3"/>
  <c r="O16" i="3"/>
  <c r="O48" i="3"/>
  <c r="O37" i="3"/>
  <c r="O12" i="3"/>
  <c r="O25" i="3"/>
  <c r="O51" i="3"/>
  <c r="O20" i="3"/>
  <c r="O31" i="3"/>
  <c r="O4" i="3"/>
  <c r="O19" i="3"/>
  <c r="O29" i="3"/>
  <c r="O35" i="3"/>
  <c r="O52" i="3"/>
  <c r="O44" i="3"/>
  <c r="O6" i="3"/>
  <c r="O46" i="3"/>
  <c r="O5" i="3"/>
  <c r="O43" i="3"/>
  <c r="O55" i="3"/>
  <c r="O47" i="3"/>
  <c r="O22" i="3"/>
  <c r="O30" i="3"/>
  <c r="O11" i="3"/>
  <c r="O33" i="3"/>
  <c r="O18" i="3"/>
  <c r="O54" i="3"/>
  <c r="O39" i="3"/>
  <c r="O40" i="3"/>
  <c r="Y2" i="1" l="1"/>
</calcChain>
</file>

<file path=xl/sharedStrings.xml><?xml version="1.0" encoding="utf-8"?>
<sst xmlns="http://schemas.openxmlformats.org/spreadsheetml/2006/main" count="327" uniqueCount="105">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</sst>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2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0" fillId="0" borderId="0" xfId="0" applyNumberFormat="1"/>
    <xf numFmtId="1" fontId="2" fillId="2" borderId="3" xfId="0" applyNumberFormat="1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" fontId="2" fillId="4" borderId="3" xfId="0" applyNumberFormat="1" applyFont="1" applyFill="1" applyBorder="1" applyAlignment="1">
      <alignment horizontal="right" vertical="top" wrapText="1"/>
    </xf>
    <xf numFmtId="0" fontId="14" fillId="5" borderId="3" xfId="0" applyFont="1" applyFill="1" applyBorder="1" applyAlignment="1">
      <alignment horizontal="right" vertical="top" wrapText="1"/>
    </xf>
    <xf numFmtId="0" fontId="4" fillId="3" borderId="3" xfId="3" applyFill="1" applyBorder="1" applyAlignment="1">
      <alignment horizontal="left" vertical="top" wrapText="1"/>
    </xf>
    <xf numFmtId="0" fontId="4" fillId="3" borderId="3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new-jersey/" TargetMode="External"/><Relationship Id="rId18" Type="http://schemas.openxmlformats.org/officeDocument/2006/relationships/hyperlink" Target="https://www.worldometers.info/coronavirus/usa/alabama/" TargetMode="External"/><Relationship Id="rId26" Type="http://schemas.openxmlformats.org/officeDocument/2006/relationships/hyperlink" Target="https://www.worldometers.info/coronavirus/usa/utah/" TargetMode="External"/><Relationship Id="rId39" Type="http://schemas.openxmlformats.org/officeDocument/2006/relationships/hyperlink" Target="https://www.worldometers.info/coronavirus/usa/nor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owa/" TargetMode="External"/><Relationship Id="rId34" Type="http://schemas.openxmlformats.org/officeDocument/2006/relationships/hyperlink" Target="https://www.worldometers.info/coronavirus/usa/nebraska/" TargetMode="External"/><Relationship Id="rId42" Type="http://schemas.openxmlformats.org/officeDocument/2006/relationships/hyperlink" Target="https://www.worldometers.info/coronavirus/usa/rhode-island/" TargetMode="External"/><Relationship Id="rId47" Type="http://schemas.openxmlformats.org/officeDocument/2006/relationships/hyperlink" Target="https://www.worldometers.info/coronavirus/usa/district-of-columbi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wisconsin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nnesota/" TargetMode="External"/><Relationship Id="rId25" Type="http://schemas.openxmlformats.org/officeDocument/2006/relationships/hyperlink" Target="https://www.worldometers.info/coronavirus/usa/maryland/" TargetMode="External"/><Relationship Id="rId33" Type="http://schemas.openxmlformats.org/officeDocument/2006/relationships/hyperlink" Target="https://www.worldometers.info/coronavirus/usa/nevada/" TargetMode="External"/><Relationship Id="rId38" Type="http://schemas.openxmlformats.org/officeDocument/2006/relationships/hyperlink" Target="https://www.worldometers.info/coronavirus/usa/south-dakota/" TargetMode="External"/><Relationship Id="rId46" Type="http://schemas.openxmlformats.org/officeDocument/2006/relationships/hyperlink" Target="https://www.worldometers.info/coronavirus/usa/alaska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ssouri/" TargetMode="External"/><Relationship Id="rId20" Type="http://schemas.openxmlformats.org/officeDocument/2006/relationships/hyperlink" Target="https://www.worldometers.info/coronavirus/usa/virginia/" TargetMode="External"/><Relationship Id="rId29" Type="http://schemas.openxmlformats.org/officeDocument/2006/relationships/hyperlink" Target="https://www.worldometers.info/coronavirus/usa/washington/" TargetMode="External"/><Relationship Id="rId41" Type="http://schemas.openxmlformats.org/officeDocument/2006/relationships/hyperlink" Target="https://www.worldometers.info/coronavirus/usa/montana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michigan/" TargetMode="External"/><Relationship Id="rId24" Type="http://schemas.openxmlformats.org/officeDocument/2006/relationships/hyperlink" Target="https://www.worldometers.info/coronavirus/usa/colorado/" TargetMode="External"/><Relationship Id="rId32" Type="http://schemas.openxmlformats.org/officeDocument/2006/relationships/hyperlink" Target="https://www.worldometers.info/coronavirus/usa/kansas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oregon/" TargetMode="External"/><Relationship Id="rId45" Type="http://schemas.openxmlformats.org/officeDocument/2006/relationships/hyperlink" Target="https://www.worldometers.info/coronavirus/usa/wyoming/" TargetMode="External"/><Relationship Id="rId5" Type="http://schemas.openxmlformats.org/officeDocument/2006/relationships/hyperlink" Target="https://www.worldometers.info/coronavirus/usa/new-york/" TargetMode="External"/><Relationship Id="rId15" Type="http://schemas.openxmlformats.org/officeDocument/2006/relationships/hyperlink" Target="https://www.worldometers.info/coronavirus/usa/indiana/" TargetMode="External"/><Relationship Id="rId23" Type="http://schemas.openxmlformats.org/officeDocument/2006/relationships/hyperlink" Target="https://www.worldometers.info/coronavirus/usa/south-carolina/" TargetMode="External"/><Relationship Id="rId28" Type="http://schemas.openxmlformats.org/officeDocument/2006/relationships/hyperlink" Target="https://www.worldometers.info/coronavirus/usa/kentucky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hawaii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louisiana/" TargetMode="External"/><Relationship Id="rId31" Type="http://schemas.openxmlformats.org/officeDocument/2006/relationships/hyperlink" Target="https://www.worldometers.info/coronavirus/usa/mississippi/" TargetMode="External"/><Relationship Id="rId44" Type="http://schemas.openxmlformats.org/officeDocument/2006/relationships/hyperlink" Target="https://www.worldometers.info/coronavirus/usa/delaware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tennessee/" TargetMode="External"/><Relationship Id="rId14" Type="http://schemas.openxmlformats.org/officeDocument/2006/relationships/hyperlink" Target="https://www.worldometers.info/coronavirus/usa/arizona/" TargetMode="External"/><Relationship Id="rId22" Type="http://schemas.openxmlformats.org/officeDocument/2006/relationships/hyperlink" Target="https://www.worldometers.info/coronavirus/usa/massachusetts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connecticut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ohio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new-jersey/" TargetMode="External"/><Relationship Id="rId18" Type="http://schemas.openxmlformats.org/officeDocument/2006/relationships/hyperlink" Target="https://www.worldometers.info/coronavirus/usa/alabama/" TargetMode="External"/><Relationship Id="rId26" Type="http://schemas.openxmlformats.org/officeDocument/2006/relationships/hyperlink" Target="https://www.worldometers.info/coronavirus/usa/utah/" TargetMode="External"/><Relationship Id="rId39" Type="http://schemas.openxmlformats.org/officeDocument/2006/relationships/hyperlink" Target="https://www.worldometers.info/coronavirus/usa/nor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owa/" TargetMode="External"/><Relationship Id="rId34" Type="http://schemas.openxmlformats.org/officeDocument/2006/relationships/hyperlink" Target="https://www.worldometers.info/coronavirus/usa/nebraska/" TargetMode="External"/><Relationship Id="rId42" Type="http://schemas.openxmlformats.org/officeDocument/2006/relationships/hyperlink" Target="https://www.worldometers.info/coronavirus/usa/rhode-island/" TargetMode="External"/><Relationship Id="rId47" Type="http://schemas.openxmlformats.org/officeDocument/2006/relationships/hyperlink" Target="https://www.worldometers.info/coronavirus/usa/district-of-columbi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wisconsin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nnesota/" TargetMode="External"/><Relationship Id="rId25" Type="http://schemas.openxmlformats.org/officeDocument/2006/relationships/hyperlink" Target="https://www.worldometers.info/coronavirus/usa/maryland/" TargetMode="External"/><Relationship Id="rId33" Type="http://schemas.openxmlformats.org/officeDocument/2006/relationships/hyperlink" Target="https://www.worldometers.info/coronavirus/usa/nevada/" TargetMode="External"/><Relationship Id="rId38" Type="http://schemas.openxmlformats.org/officeDocument/2006/relationships/hyperlink" Target="https://www.worldometers.info/coronavirus/usa/south-dakota/" TargetMode="External"/><Relationship Id="rId46" Type="http://schemas.openxmlformats.org/officeDocument/2006/relationships/hyperlink" Target="https://www.worldometers.info/coronavirus/usa/alaska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ssouri/" TargetMode="External"/><Relationship Id="rId20" Type="http://schemas.openxmlformats.org/officeDocument/2006/relationships/hyperlink" Target="https://www.worldometers.info/coronavirus/usa/virginia/" TargetMode="External"/><Relationship Id="rId29" Type="http://schemas.openxmlformats.org/officeDocument/2006/relationships/hyperlink" Target="https://www.worldometers.info/coronavirus/usa/washington/" TargetMode="External"/><Relationship Id="rId41" Type="http://schemas.openxmlformats.org/officeDocument/2006/relationships/hyperlink" Target="https://www.worldometers.info/coronavirus/usa/montana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michigan/" TargetMode="External"/><Relationship Id="rId24" Type="http://schemas.openxmlformats.org/officeDocument/2006/relationships/hyperlink" Target="https://www.worldometers.info/coronavirus/usa/colorado/" TargetMode="External"/><Relationship Id="rId32" Type="http://schemas.openxmlformats.org/officeDocument/2006/relationships/hyperlink" Target="https://www.worldometers.info/coronavirus/usa/kansas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oregon/" TargetMode="External"/><Relationship Id="rId45" Type="http://schemas.openxmlformats.org/officeDocument/2006/relationships/hyperlink" Target="https://www.worldometers.info/coronavirus/usa/wyoming/" TargetMode="External"/><Relationship Id="rId5" Type="http://schemas.openxmlformats.org/officeDocument/2006/relationships/hyperlink" Target="https://www.worldometers.info/coronavirus/usa/new-york/" TargetMode="External"/><Relationship Id="rId15" Type="http://schemas.openxmlformats.org/officeDocument/2006/relationships/hyperlink" Target="https://www.worldometers.info/coronavirus/usa/indiana/" TargetMode="External"/><Relationship Id="rId23" Type="http://schemas.openxmlformats.org/officeDocument/2006/relationships/hyperlink" Target="https://www.worldometers.info/coronavirus/usa/south-carolina/" TargetMode="External"/><Relationship Id="rId28" Type="http://schemas.openxmlformats.org/officeDocument/2006/relationships/hyperlink" Target="https://www.worldometers.info/coronavirus/usa/kentucky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hawaii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louisiana/" TargetMode="External"/><Relationship Id="rId31" Type="http://schemas.openxmlformats.org/officeDocument/2006/relationships/hyperlink" Target="https://www.worldometers.info/coronavirus/usa/mississippi/" TargetMode="External"/><Relationship Id="rId44" Type="http://schemas.openxmlformats.org/officeDocument/2006/relationships/hyperlink" Target="https://www.worldometers.info/coronavirus/usa/delaware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tennessee/" TargetMode="External"/><Relationship Id="rId14" Type="http://schemas.openxmlformats.org/officeDocument/2006/relationships/hyperlink" Target="https://www.worldometers.info/coronavirus/usa/arizona/" TargetMode="External"/><Relationship Id="rId22" Type="http://schemas.openxmlformats.org/officeDocument/2006/relationships/hyperlink" Target="https://www.worldometers.info/coronavirus/usa/massachusetts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connecticut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ohio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new-jersey/" TargetMode="External"/><Relationship Id="rId18" Type="http://schemas.openxmlformats.org/officeDocument/2006/relationships/hyperlink" Target="https://www.worldometers.info/coronavirus/usa/alabama/" TargetMode="External"/><Relationship Id="rId26" Type="http://schemas.openxmlformats.org/officeDocument/2006/relationships/hyperlink" Target="https://www.worldometers.info/coronavirus/usa/utah/" TargetMode="External"/><Relationship Id="rId39" Type="http://schemas.openxmlformats.org/officeDocument/2006/relationships/hyperlink" Target="https://www.worldometers.info/coronavirus/usa/nor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owa/" TargetMode="External"/><Relationship Id="rId34" Type="http://schemas.openxmlformats.org/officeDocument/2006/relationships/hyperlink" Target="https://www.worldometers.info/coronavirus/usa/nebraska/" TargetMode="External"/><Relationship Id="rId42" Type="http://schemas.openxmlformats.org/officeDocument/2006/relationships/hyperlink" Target="https://www.worldometers.info/coronavirus/usa/rhode-island/" TargetMode="External"/><Relationship Id="rId47" Type="http://schemas.openxmlformats.org/officeDocument/2006/relationships/hyperlink" Target="https://www.worldometers.info/coronavirus/usa/district-of-columbi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wisconsin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nnesota/" TargetMode="External"/><Relationship Id="rId25" Type="http://schemas.openxmlformats.org/officeDocument/2006/relationships/hyperlink" Target="https://www.worldometers.info/coronavirus/usa/maryland/" TargetMode="External"/><Relationship Id="rId33" Type="http://schemas.openxmlformats.org/officeDocument/2006/relationships/hyperlink" Target="https://www.worldometers.info/coronavirus/usa/nevada/" TargetMode="External"/><Relationship Id="rId38" Type="http://schemas.openxmlformats.org/officeDocument/2006/relationships/hyperlink" Target="https://www.worldometers.info/coronavirus/usa/south-dakota/" TargetMode="External"/><Relationship Id="rId46" Type="http://schemas.openxmlformats.org/officeDocument/2006/relationships/hyperlink" Target="https://www.worldometers.info/coronavirus/usa/alaska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ssouri/" TargetMode="External"/><Relationship Id="rId20" Type="http://schemas.openxmlformats.org/officeDocument/2006/relationships/hyperlink" Target="https://www.worldometers.info/coronavirus/usa/virginia/" TargetMode="External"/><Relationship Id="rId29" Type="http://schemas.openxmlformats.org/officeDocument/2006/relationships/hyperlink" Target="https://www.worldometers.info/coronavirus/usa/washington/" TargetMode="External"/><Relationship Id="rId41" Type="http://schemas.openxmlformats.org/officeDocument/2006/relationships/hyperlink" Target="https://www.worldometers.info/coronavirus/usa/montana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michigan/" TargetMode="External"/><Relationship Id="rId24" Type="http://schemas.openxmlformats.org/officeDocument/2006/relationships/hyperlink" Target="https://www.worldometers.info/coronavirus/usa/colorado/" TargetMode="External"/><Relationship Id="rId32" Type="http://schemas.openxmlformats.org/officeDocument/2006/relationships/hyperlink" Target="https://www.worldometers.info/coronavirus/usa/kansas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oregon/" TargetMode="External"/><Relationship Id="rId45" Type="http://schemas.openxmlformats.org/officeDocument/2006/relationships/hyperlink" Target="https://www.worldometers.info/coronavirus/usa/wyoming/" TargetMode="External"/><Relationship Id="rId5" Type="http://schemas.openxmlformats.org/officeDocument/2006/relationships/hyperlink" Target="https://www.worldometers.info/coronavirus/usa/new-york/" TargetMode="External"/><Relationship Id="rId15" Type="http://schemas.openxmlformats.org/officeDocument/2006/relationships/hyperlink" Target="https://www.worldometers.info/coronavirus/usa/indiana/" TargetMode="External"/><Relationship Id="rId23" Type="http://schemas.openxmlformats.org/officeDocument/2006/relationships/hyperlink" Target="https://www.worldometers.info/coronavirus/usa/south-carolina/" TargetMode="External"/><Relationship Id="rId28" Type="http://schemas.openxmlformats.org/officeDocument/2006/relationships/hyperlink" Target="https://www.worldometers.info/coronavirus/usa/kentucky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hawaii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louisiana/" TargetMode="External"/><Relationship Id="rId31" Type="http://schemas.openxmlformats.org/officeDocument/2006/relationships/hyperlink" Target="https://www.worldometers.info/coronavirus/usa/mississippi/" TargetMode="External"/><Relationship Id="rId44" Type="http://schemas.openxmlformats.org/officeDocument/2006/relationships/hyperlink" Target="https://www.worldometers.info/coronavirus/usa/delaware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tennessee/" TargetMode="External"/><Relationship Id="rId14" Type="http://schemas.openxmlformats.org/officeDocument/2006/relationships/hyperlink" Target="https://www.worldometers.info/coronavirus/usa/arizona/" TargetMode="External"/><Relationship Id="rId22" Type="http://schemas.openxmlformats.org/officeDocument/2006/relationships/hyperlink" Target="https://www.worldometers.info/coronavirus/usa/massachusetts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connecticut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ohio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new-jersey/" TargetMode="External"/><Relationship Id="rId18" Type="http://schemas.openxmlformats.org/officeDocument/2006/relationships/hyperlink" Target="https://www.worldometers.info/coronavirus/usa/alabama/" TargetMode="External"/><Relationship Id="rId26" Type="http://schemas.openxmlformats.org/officeDocument/2006/relationships/hyperlink" Target="https://www.worldometers.info/coronavirus/usa/utah/" TargetMode="External"/><Relationship Id="rId39" Type="http://schemas.openxmlformats.org/officeDocument/2006/relationships/hyperlink" Target="https://www.worldometers.info/coronavirus/usa/nor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owa/" TargetMode="External"/><Relationship Id="rId34" Type="http://schemas.openxmlformats.org/officeDocument/2006/relationships/hyperlink" Target="https://www.worldometers.info/coronavirus/usa/nebraska/" TargetMode="External"/><Relationship Id="rId42" Type="http://schemas.openxmlformats.org/officeDocument/2006/relationships/hyperlink" Target="https://www.worldometers.info/coronavirus/usa/rhode-island/" TargetMode="External"/><Relationship Id="rId47" Type="http://schemas.openxmlformats.org/officeDocument/2006/relationships/hyperlink" Target="https://www.worldometers.info/coronavirus/usa/district-of-columbi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wisconsin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nnesota/" TargetMode="External"/><Relationship Id="rId25" Type="http://schemas.openxmlformats.org/officeDocument/2006/relationships/hyperlink" Target="https://www.worldometers.info/coronavirus/usa/maryland/" TargetMode="External"/><Relationship Id="rId33" Type="http://schemas.openxmlformats.org/officeDocument/2006/relationships/hyperlink" Target="https://www.worldometers.info/coronavirus/usa/nevada/" TargetMode="External"/><Relationship Id="rId38" Type="http://schemas.openxmlformats.org/officeDocument/2006/relationships/hyperlink" Target="https://www.worldometers.info/coronavirus/usa/south-dakota/" TargetMode="External"/><Relationship Id="rId46" Type="http://schemas.openxmlformats.org/officeDocument/2006/relationships/hyperlink" Target="https://www.worldometers.info/coronavirus/usa/alaska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ssouri/" TargetMode="External"/><Relationship Id="rId20" Type="http://schemas.openxmlformats.org/officeDocument/2006/relationships/hyperlink" Target="https://www.worldometers.info/coronavirus/usa/virginia/" TargetMode="External"/><Relationship Id="rId29" Type="http://schemas.openxmlformats.org/officeDocument/2006/relationships/hyperlink" Target="https://www.worldometers.info/coronavirus/usa/washington/" TargetMode="External"/><Relationship Id="rId41" Type="http://schemas.openxmlformats.org/officeDocument/2006/relationships/hyperlink" Target="https://www.worldometers.info/coronavirus/usa/montana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michigan/" TargetMode="External"/><Relationship Id="rId24" Type="http://schemas.openxmlformats.org/officeDocument/2006/relationships/hyperlink" Target="https://www.worldometers.info/coronavirus/usa/colorado/" TargetMode="External"/><Relationship Id="rId32" Type="http://schemas.openxmlformats.org/officeDocument/2006/relationships/hyperlink" Target="https://www.worldometers.info/coronavirus/usa/kansas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oregon/" TargetMode="External"/><Relationship Id="rId45" Type="http://schemas.openxmlformats.org/officeDocument/2006/relationships/hyperlink" Target="https://www.worldometers.info/coronavirus/usa/wyoming/" TargetMode="External"/><Relationship Id="rId5" Type="http://schemas.openxmlformats.org/officeDocument/2006/relationships/hyperlink" Target="https://www.worldometers.info/coronavirus/usa/new-york/" TargetMode="External"/><Relationship Id="rId15" Type="http://schemas.openxmlformats.org/officeDocument/2006/relationships/hyperlink" Target="https://www.worldometers.info/coronavirus/usa/indiana/" TargetMode="External"/><Relationship Id="rId23" Type="http://schemas.openxmlformats.org/officeDocument/2006/relationships/hyperlink" Target="https://www.worldometers.info/coronavirus/usa/south-carolina/" TargetMode="External"/><Relationship Id="rId28" Type="http://schemas.openxmlformats.org/officeDocument/2006/relationships/hyperlink" Target="https://www.worldometers.info/coronavirus/usa/kentucky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hawaii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louisiana/" TargetMode="External"/><Relationship Id="rId31" Type="http://schemas.openxmlformats.org/officeDocument/2006/relationships/hyperlink" Target="https://www.worldometers.info/coronavirus/usa/mississippi/" TargetMode="External"/><Relationship Id="rId44" Type="http://schemas.openxmlformats.org/officeDocument/2006/relationships/hyperlink" Target="https://www.worldometers.info/coronavirus/usa/delaware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tennessee/" TargetMode="External"/><Relationship Id="rId14" Type="http://schemas.openxmlformats.org/officeDocument/2006/relationships/hyperlink" Target="https://www.worldometers.info/coronavirus/usa/arizona/" TargetMode="External"/><Relationship Id="rId22" Type="http://schemas.openxmlformats.org/officeDocument/2006/relationships/hyperlink" Target="https://www.worldometers.info/coronavirus/usa/massachusetts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connecticut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ohio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11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6" t="s">
        <v>67</v>
      </c>
      <c r="Q1" s="56"/>
      <c r="R1" s="56"/>
      <c r="S1" s="4">
        <v>1.4999999999999999E-2</v>
      </c>
      <c r="T1" s="4"/>
      <c r="U1" s="57" t="s">
        <v>76</v>
      </c>
      <c r="V1" s="57"/>
      <c r="W1" s="57"/>
      <c r="X1" s="57"/>
      <c r="Y1" s="57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3"/>
      <c r="N2" s="33"/>
      <c r="O2" s="33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1">
        <v>1</v>
      </c>
      <c r="B5" s="39" t="s">
        <v>15</v>
      </c>
      <c r="C5" s="1">
        <v>1178718</v>
      </c>
      <c r="D5" s="2"/>
      <c r="E5" s="1">
        <v>21165</v>
      </c>
      <c r="F5" s="2"/>
      <c r="G5" s="1">
        <v>939390</v>
      </c>
      <c r="H5" s="1">
        <v>218163</v>
      </c>
      <c r="I5" s="1">
        <v>40651</v>
      </c>
      <c r="J5" s="2">
        <v>730</v>
      </c>
      <c r="K5" s="1">
        <v>11093605</v>
      </c>
      <c r="L5" s="1">
        <v>382592</v>
      </c>
      <c r="M5" s="1">
        <v>28995881</v>
      </c>
      <c r="N5" s="5"/>
      <c r="O5" s="6"/>
    </row>
    <row r="6" spans="1:26" ht="15" thickBot="1" x14ac:dyDescent="0.4">
      <c r="A6" s="41">
        <v>2</v>
      </c>
      <c r="B6" s="39" t="s">
        <v>10</v>
      </c>
      <c r="C6" s="1">
        <v>1116056</v>
      </c>
      <c r="D6" s="2"/>
      <c r="E6" s="1">
        <v>18727</v>
      </c>
      <c r="F6" s="2"/>
      <c r="G6" s="1">
        <v>536354</v>
      </c>
      <c r="H6" s="1">
        <v>560975</v>
      </c>
      <c r="I6" s="1">
        <v>28246</v>
      </c>
      <c r="J6" s="2">
        <v>474</v>
      </c>
      <c r="K6" s="1">
        <v>22237309</v>
      </c>
      <c r="L6" s="1">
        <v>562796</v>
      </c>
      <c r="M6" s="1">
        <v>39512223</v>
      </c>
      <c r="N6" s="5"/>
      <c r="O6" s="6"/>
    </row>
    <row r="7" spans="1:26" ht="15" thickBot="1" x14ac:dyDescent="0.4">
      <c r="A7" s="41">
        <v>3</v>
      </c>
      <c r="B7" s="39" t="s">
        <v>13</v>
      </c>
      <c r="C7" s="1">
        <v>938414</v>
      </c>
      <c r="D7" s="2"/>
      <c r="E7" s="1">
        <v>18005</v>
      </c>
      <c r="F7" s="2"/>
      <c r="G7" s="1">
        <v>635948</v>
      </c>
      <c r="H7" s="1">
        <v>284461</v>
      </c>
      <c r="I7" s="1">
        <v>43692</v>
      </c>
      <c r="J7" s="2">
        <v>838</v>
      </c>
      <c r="K7" s="1">
        <v>11660928</v>
      </c>
      <c r="L7" s="1">
        <v>542931</v>
      </c>
      <c r="M7" s="1">
        <v>21477737</v>
      </c>
      <c r="N7" s="5"/>
      <c r="O7" s="6"/>
    </row>
    <row r="8" spans="1:26" ht="15" thickBot="1" x14ac:dyDescent="0.4">
      <c r="A8" s="41">
        <v>4</v>
      </c>
      <c r="B8" s="39" t="s">
        <v>12</v>
      </c>
      <c r="C8" s="1">
        <v>656298</v>
      </c>
      <c r="D8" s="2"/>
      <c r="E8" s="1">
        <v>12051</v>
      </c>
      <c r="F8" s="2"/>
      <c r="G8" s="1">
        <v>341137</v>
      </c>
      <c r="H8" s="1">
        <v>303110</v>
      </c>
      <c r="I8" s="1">
        <v>51792</v>
      </c>
      <c r="J8" s="2">
        <v>951</v>
      </c>
      <c r="K8" s="1">
        <v>9801419</v>
      </c>
      <c r="L8" s="1">
        <v>773481</v>
      </c>
      <c r="M8" s="1">
        <v>12671821</v>
      </c>
      <c r="N8" s="5"/>
      <c r="O8" s="6"/>
    </row>
    <row r="9" spans="1:26" ht="15" thickBot="1" x14ac:dyDescent="0.4">
      <c r="A9" s="41">
        <v>5</v>
      </c>
      <c r="B9" s="39" t="s">
        <v>7</v>
      </c>
      <c r="C9" s="1">
        <v>634035</v>
      </c>
      <c r="D9" s="2"/>
      <c r="E9" s="1">
        <v>34233</v>
      </c>
      <c r="F9" s="2"/>
      <c r="G9" s="1">
        <v>436222</v>
      </c>
      <c r="H9" s="1">
        <v>163580</v>
      </c>
      <c r="I9" s="1">
        <v>32592</v>
      </c>
      <c r="J9" s="1">
        <v>1760</v>
      </c>
      <c r="K9" s="1">
        <v>17996351</v>
      </c>
      <c r="L9" s="1">
        <v>925093</v>
      </c>
      <c r="M9" s="1">
        <v>19453561</v>
      </c>
      <c r="N9" s="5"/>
      <c r="O9" s="6"/>
    </row>
    <row r="10" spans="1:26" ht="15" thickBot="1" x14ac:dyDescent="0.4">
      <c r="A10" s="41">
        <v>6</v>
      </c>
      <c r="B10" s="39" t="s">
        <v>16</v>
      </c>
      <c r="C10" s="1">
        <v>449132</v>
      </c>
      <c r="D10" s="2"/>
      <c r="E10" s="1">
        <v>9198</v>
      </c>
      <c r="F10" s="2"/>
      <c r="G10" s="1">
        <v>282607</v>
      </c>
      <c r="H10" s="1">
        <v>157327</v>
      </c>
      <c r="I10" s="1">
        <v>42301</v>
      </c>
      <c r="J10" s="2">
        <v>866</v>
      </c>
      <c r="K10" s="1">
        <v>4468979</v>
      </c>
      <c r="L10" s="1">
        <v>420910</v>
      </c>
      <c r="M10" s="1">
        <v>10617423</v>
      </c>
      <c r="N10" s="5"/>
      <c r="O10" s="6"/>
    </row>
    <row r="11" spans="1:26" ht="15" thickBot="1" x14ac:dyDescent="0.4">
      <c r="A11" s="41">
        <v>7</v>
      </c>
      <c r="B11" s="39" t="s">
        <v>22</v>
      </c>
      <c r="C11" s="1">
        <v>354676</v>
      </c>
      <c r="D11" s="2"/>
      <c r="E11" s="1">
        <v>3005</v>
      </c>
      <c r="F11" s="2"/>
      <c r="G11" s="1">
        <v>276574</v>
      </c>
      <c r="H11" s="1">
        <v>75097</v>
      </c>
      <c r="I11" s="1">
        <v>60915</v>
      </c>
      <c r="J11" s="2">
        <v>516</v>
      </c>
      <c r="K11" s="1">
        <v>2439928</v>
      </c>
      <c r="L11" s="1">
        <v>419056</v>
      </c>
      <c r="M11" s="1">
        <v>5822434</v>
      </c>
      <c r="N11" s="5"/>
      <c r="O11" s="6"/>
    </row>
    <row r="12" spans="1:26" ht="15" thickBot="1" x14ac:dyDescent="0.4">
      <c r="A12" s="41">
        <v>8</v>
      </c>
      <c r="B12" s="39" t="s">
        <v>21</v>
      </c>
      <c r="C12" s="1">
        <v>351419</v>
      </c>
      <c r="D12" s="2"/>
      <c r="E12" s="1">
        <v>5996</v>
      </c>
      <c r="F12" s="2"/>
      <c r="G12" s="1">
        <v>227276</v>
      </c>
      <c r="H12" s="1">
        <v>118147</v>
      </c>
      <c r="I12" s="1">
        <v>30064</v>
      </c>
      <c r="J12" s="2">
        <v>513</v>
      </c>
      <c r="K12" s="1">
        <v>5653705</v>
      </c>
      <c r="L12" s="1">
        <v>483673</v>
      </c>
      <c r="M12" s="1">
        <v>11689100</v>
      </c>
      <c r="N12" s="5"/>
      <c r="O12" s="6"/>
    </row>
    <row r="13" spans="1:26" ht="15" thickBot="1" x14ac:dyDescent="0.4">
      <c r="A13" s="41">
        <v>9</v>
      </c>
      <c r="B13" s="39" t="s">
        <v>20</v>
      </c>
      <c r="C13" s="1">
        <v>340476</v>
      </c>
      <c r="D13" s="2"/>
      <c r="E13" s="1">
        <v>4266</v>
      </c>
      <c r="F13" s="2"/>
      <c r="G13" s="1">
        <v>294231</v>
      </c>
      <c r="H13" s="1">
        <v>41979</v>
      </c>
      <c r="I13" s="1">
        <v>49856</v>
      </c>
      <c r="J13" s="2">
        <v>625</v>
      </c>
      <c r="K13" s="1">
        <v>4280065</v>
      </c>
      <c r="L13" s="1">
        <v>626732</v>
      </c>
      <c r="M13" s="1">
        <v>6829174</v>
      </c>
      <c r="N13" s="5"/>
      <c r="O13" s="6"/>
    </row>
    <row r="14" spans="1:26" ht="15" thickBot="1" x14ac:dyDescent="0.4">
      <c r="A14" s="41">
        <v>10</v>
      </c>
      <c r="B14" s="39" t="s">
        <v>24</v>
      </c>
      <c r="C14" s="1">
        <v>336775</v>
      </c>
      <c r="D14" s="2"/>
      <c r="E14" s="1">
        <v>5034</v>
      </c>
      <c r="F14" s="2"/>
      <c r="G14" s="1">
        <v>276132</v>
      </c>
      <c r="H14" s="1">
        <v>55609</v>
      </c>
      <c r="I14" s="1">
        <v>32110</v>
      </c>
      <c r="J14" s="2">
        <v>480</v>
      </c>
      <c r="K14" s="1">
        <v>4929602</v>
      </c>
      <c r="L14" s="1">
        <v>470019</v>
      </c>
      <c r="M14" s="1">
        <v>10488084</v>
      </c>
      <c r="N14" s="5"/>
      <c r="O14" s="6"/>
    </row>
    <row r="15" spans="1:26" ht="15" thickBot="1" x14ac:dyDescent="0.4">
      <c r="A15" s="41">
        <v>11</v>
      </c>
      <c r="B15" s="39" t="s">
        <v>11</v>
      </c>
      <c r="C15" s="1">
        <v>329021</v>
      </c>
      <c r="D15" s="2"/>
      <c r="E15" s="1">
        <v>8875</v>
      </c>
      <c r="F15" s="2"/>
      <c r="G15" s="1">
        <v>152267</v>
      </c>
      <c r="H15" s="1">
        <v>167879</v>
      </c>
      <c r="I15" s="1">
        <v>32945</v>
      </c>
      <c r="J15" s="2">
        <v>889</v>
      </c>
      <c r="K15" s="1">
        <v>6581925</v>
      </c>
      <c r="L15" s="1">
        <v>659059</v>
      </c>
      <c r="M15" s="1">
        <v>9986857</v>
      </c>
      <c r="N15" s="5"/>
      <c r="O15" s="6"/>
    </row>
    <row r="16" spans="1:26" ht="15" thickBot="1" x14ac:dyDescent="0.4">
      <c r="A16" s="41">
        <v>12</v>
      </c>
      <c r="B16" s="39" t="s">
        <v>19</v>
      </c>
      <c r="C16" s="1">
        <v>313788</v>
      </c>
      <c r="D16" s="2"/>
      <c r="E16" s="1">
        <v>9917</v>
      </c>
      <c r="F16" s="2"/>
      <c r="G16" s="1">
        <v>193640</v>
      </c>
      <c r="H16" s="1">
        <v>110231</v>
      </c>
      <c r="I16" s="1">
        <v>24511</v>
      </c>
      <c r="J16" s="2">
        <v>775</v>
      </c>
      <c r="K16" s="1">
        <v>3339396</v>
      </c>
      <c r="L16" s="1">
        <v>260850</v>
      </c>
      <c r="M16" s="1">
        <v>12801989</v>
      </c>
      <c r="N16" s="5"/>
      <c r="O16" s="6"/>
    </row>
    <row r="17" spans="1:15" ht="15" thickBot="1" x14ac:dyDescent="0.4">
      <c r="A17" s="41">
        <v>13</v>
      </c>
      <c r="B17" s="39" t="s">
        <v>8</v>
      </c>
      <c r="C17" s="1">
        <v>311800</v>
      </c>
      <c r="D17" s="2"/>
      <c r="E17" s="1">
        <v>16891</v>
      </c>
      <c r="F17" s="2"/>
      <c r="G17" s="1">
        <v>191667</v>
      </c>
      <c r="H17" s="1">
        <v>103242</v>
      </c>
      <c r="I17" s="1">
        <v>35104</v>
      </c>
      <c r="J17" s="1">
        <v>1902</v>
      </c>
      <c r="K17" s="1">
        <v>5621149</v>
      </c>
      <c r="L17" s="1">
        <v>632856</v>
      </c>
      <c r="M17" s="1">
        <v>8882190</v>
      </c>
      <c r="N17" s="5"/>
      <c r="O17" s="6"/>
    </row>
    <row r="18" spans="1:15" ht="15" thickBot="1" x14ac:dyDescent="0.4">
      <c r="A18" s="41">
        <v>14</v>
      </c>
      <c r="B18" s="39" t="s">
        <v>33</v>
      </c>
      <c r="C18" s="1">
        <v>299665</v>
      </c>
      <c r="D18" s="2"/>
      <c r="E18" s="1">
        <v>6464</v>
      </c>
      <c r="F18" s="2"/>
      <c r="G18" s="1">
        <v>48380</v>
      </c>
      <c r="H18" s="1">
        <v>244821</v>
      </c>
      <c r="I18" s="1">
        <v>41170</v>
      </c>
      <c r="J18" s="2">
        <v>888</v>
      </c>
      <c r="K18" s="1">
        <v>2460913</v>
      </c>
      <c r="L18" s="1">
        <v>338097</v>
      </c>
      <c r="M18" s="1">
        <v>7278717</v>
      </c>
      <c r="N18" s="6"/>
      <c r="O18" s="6"/>
    </row>
    <row r="19" spans="1:15" ht="15" thickBot="1" x14ac:dyDescent="0.4">
      <c r="A19" s="41">
        <v>15</v>
      </c>
      <c r="B19" s="39" t="s">
        <v>27</v>
      </c>
      <c r="C19" s="1">
        <v>295357</v>
      </c>
      <c r="D19" s="2"/>
      <c r="E19" s="1">
        <v>5305</v>
      </c>
      <c r="F19" s="2"/>
      <c r="G19" s="1">
        <v>164992</v>
      </c>
      <c r="H19" s="1">
        <v>125060</v>
      </c>
      <c r="I19" s="1">
        <v>43872</v>
      </c>
      <c r="J19" s="2">
        <v>788</v>
      </c>
      <c r="K19" s="1">
        <v>3897545</v>
      </c>
      <c r="L19" s="1">
        <v>578939</v>
      </c>
      <c r="M19" s="1">
        <v>6732219</v>
      </c>
      <c r="N19" s="5"/>
      <c r="O19" s="6"/>
    </row>
    <row r="20" spans="1:15" ht="15" thickBot="1" x14ac:dyDescent="0.4">
      <c r="A20" s="41">
        <v>16</v>
      </c>
      <c r="B20" s="39" t="s">
        <v>35</v>
      </c>
      <c r="C20" s="1">
        <v>281245</v>
      </c>
      <c r="D20" s="2"/>
      <c r="E20" s="1">
        <v>3785</v>
      </c>
      <c r="F20" s="2"/>
      <c r="G20" s="1">
        <v>73563</v>
      </c>
      <c r="H20" s="1">
        <v>203897</v>
      </c>
      <c r="I20" s="1">
        <v>45825</v>
      </c>
      <c r="J20" s="2">
        <v>617</v>
      </c>
      <c r="K20" s="1">
        <v>3088821</v>
      </c>
      <c r="L20" s="1">
        <v>503276</v>
      </c>
      <c r="M20" s="1">
        <v>6137428</v>
      </c>
      <c r="N20" s="5"/>
      <c r="O20" s="6"/>
    </row>
    <row r="21" spans="1:15" ht="15" thickBot="1" x14ac:dyDescent="0.4">
      <c r="A21" s="41">
        <v>17</v>
      </c>
      <c r="B21" s="39" t="s">
        <v>32</v>
      </c>
      <c r="C21" s="1">
        <v>270157</v>
      </c>
      <c r="D21" s="2"/>
      <c r="E21" s="1">
        <v>3297</v>
      </c>
      <c r="F21" s="2"/>
      <c r="G21" s="1">
        <v>219720</v>
      </c>
      <c r="H21" s="1">
        <v>47140</v>
      </c>
      <c r="I21" s="1">
        <v>47903</v>
      </c>
      <c r="J21" s="2">
        <v>585</v>
      </c>
      <c r="K21" s="1">
        <v>3779834</v>
      </c>
      <c r="L21" s="1">
        <v>670227</v>
      </c>
      <c r="M21" s="1">
        <v>5639632</v>
      </c>
      <c r="N21" s="5"/>
      <c r="O21" s="6"/>
    </row>
    <row r="22" spans="1:15" ht="15" thickBot="1" x14ac:dyDescent="0.4">
      <c r="A22" s="41">
        <v>18</v>
      </c>
      <c r="B22" s="39" t="s">
        <v>36</v>
      </c>
      <c r="C22" s="1">
        <v>232506</v>
      </c>
      <c r="D22" s="2"/>
      <c r="E22" s="1">
        <v>3457</v>
      </c>
      <c r="F22" s="2"/>
      <c r="G22" s="1">
        <v>90702</v>
      </c>
      <c r="H22" s="1">
        <v>138347</v>
      </c>
      <c r="I22" s="1">
        <v>47419</v>
      </c>
      <c r="J22" s="2">
        <v>705</v>
      </c>
      <c r="K22" s="1">
        <v>1595243</v>
      </c>
      <c r="L22" s="1">
        <v>325348</v>
      </c>
      <c r="M22" s="1">
        <v>4903185</v>
      </c>
      <c r="N22" s="6"/>
      <c r="O22" s="6"/>
    </row>
    <row r="23" spans="1:15" ht="15" thickBot="1" x14ac:dyDescent="0.4">
      <c r="A23" s="41">
        <v>19</v>
      </c>
      <c r="B23" s="39" t="s">
        <v>14</v>
      </c>
      <c r="C23" s="1">
        <v>220192</v>
      </c>
      <c r="D23" s="2"/>
      <c r="E23" s="1">
        <v>6260</v>
      </c>
      <c r="F23" s="2"/>
      <c r="G23" s="1">
        <v>185960</v>
      </c>
      <c r="H23" s="1">
        <v>27972</v>
      </c>
      <c r="I23" s="1">
        <v>47365</v>
      </c>
      <c r="J23" s="1">
        <v>1347</v>
      </c>
      <c r="K23" s="1">
        <v>3331324</v>
      </c>
      <c r="L23" s="1">
        <v>716600</v>
      </c>
      <c r="M23" s="1">
        <v>4648794</v>
      </c>
      <c r="N23" s="5"/>
      <c r="O23" s="6"/>
    </row>
    <row r="24" spans="1:15" ht="15" thickBot="1" x14ac:dyDescent="0.4">
      <c r="A24" s="41">
        <v>20</v>
      </c>
      <c r="B24" s="39" t="s">
        <v>29</v>
      </c>
      <c r="C24" s="1">
        <v>217796</v>
      </c>
      <c r="D24" s="2"/>
      <c r="E24" s="1">
        <v>3938</v>
      </c>
      <c r="F24" s="2"/>
      <c r="G24" s="1">
        <v>23133</v>
      </c>
      <c r="H24" s="1">
        <v>190725</v>
      </c>
      <c r="I24" s="1">
        <v>25516</v>
      </c>
      <c r="J24" s="2">
        <v>461</v>
      </c>
      <c r="K24" s="1">
        <v>3544591</v>
      </c>
      <c r="L24" s="1">
        <v>415275</v>
      </c>
      <c r="M24" s="1">
        <v>8535519</v>
      </c>
      <c r="N24" s="5"/>
      <c r="O24" s="6"/>
    </row>
    <row r="25" spans="1:15" ht="15" thickBot="1" x14ac:dyDescent="0.4">
      <c r="A25" s="41">
        <v>21</v>
      </c>
      <c r="B25" s="39" t="s">
        <v>41</v>
      </c>
      <c r="C25" s="1">
        <v>211669</v>
      </c>
      <c r="D25" s="58">
        <v>1132</v>
      </c>
      <c r="E25" s="1">
        <v>2202</v>
      </c>
      <c r="F25" s="59">
        <v>10</v>
      </c>
      <c r="G25" s="1">
        <v>116807</v>
      </c>
      <c r="H25" s="1">
        <v>92660</v>
      </c>
      <c r="I25" s="1">
        <v>67089</v>
      </c>
      <c r="J25" s="2">
        <v>698</v>
      </c>
      <c r="K25" s="1">
        <v>1167355</v>
      </c>
      <c r="L25" s="1">
        <v>369993</v>
      </c>
      <c r="M25" s="1">
        <v>3155070</v>
      </c>
      <c r="N25" s="5"/>
      <c r="O25" s="6"/>
    </row>
    <row r="26" spans="1:15" ht="15" thickBot="1" x14ac:dyDescent="0.4">
      <c r="A26" s="41">
        <v>22</v>
      </c>
      <c r="B26" s="39" t="s">
        <v>17</v>
      </c>
      <c r="C26" s="1">
        <v>206850</v>
      </c>
      <c r="D26" s="2"/>
      <c r="E26" s="1">
        <v>10512</v>
      </c>
      <c r="F26" s="2"/>
      <c r="G26" s="1">
        <v>157265</v>
      </c>
      <c r="H26" s="1">
        <v>39073</v>
      </c>
      <c r="I26" s="1">
        <v>30011</v>
      </c>
      <c r="J26" s="1">
        <v>1525</v>
      </c>
      <c r="K26" s="1">
        <v>7867762</v>
      </c>
      <c r="L26" s="1">
        <v>1141496</v>
      </c>
      <c r="M26" s="1">
        <v>6892503</v>
      </c>
      <c r="N26" s="6"/>
      <c r="O26" s="6"/>
    </row>
    <row r="27" spans="1:15" ht="15" thickBot="1" x14ac:dyDescent="0.4">
      <c r="A27" s="41">
        <v>23</v>
      </c>
      <c r="B27" s="39" t="s">
        <v>25</v>
      </c>
      <c r="C27" s="1">
        <v>206295</v>
      </c>
      <c r="D27" s="2"/>
      <c r="E27" s="1">
        <v>4283</v>
      </c>
      <c r="F27" s="2"/>
      <c r="G27" s="1">
        <v>107683</v>
      </c>
      <c r="H27" s="1">
        <v>94329</v>
      </c>
      <c r="I27" s="1">
        <v>40067</v>
      </c>
      <c r="J27" s="2">
        <v>832</v>
      </c>
      <c r="K27" s="1">
        <v>2521063</v>
      </c>
      <c r="L27" s="1">
        <v>489649</v>
      </c>
      <c r="M27" s="1">
        <v>5148714</v>
      </c>
      <c r="N27" s="5"/>
      <c r="O27" s="6"/>
    </row>
    <row r="28" spans="1:15" ht="15" thickBot="1" x14ac:dyDescent="0.4">
      <c r="A28" s="41">
        <v>24</v>
      </c>
      <c r="B28" s="39" t="s">
        <v>18</v>
      </c>
      <c r="C28" s="1">
        <v>198600</v>
      </c>
      <c r="D28" s="2"/>
      <c r="E28" s="1">
        <v>2806</v>
      </c>
      <c r="F28" s="2"/>
      <c r="G28" s="1">
        <v>53368</v>
      </c>
      <c r="H28" s="1">
        <v>142426</v>
      </c>
      <c r="I28" s="1">
        <v>34487</v>
      </c>
      <c r="J28" s="2">
        <v>487</v>
      </c>
      <c r="K28" s="1">
        <v>1611564</v>
      </c>
      <c r="L28" s="1">
        <v>279847</v>
      </c>
      <c r="M28" s="1">
        <v>5758736</v>
      </c>
      <c r="N28" s="6"/>
      <c r="O28" s="6"/>
    </row>
    <row r="29" spans="1:15" ht="15" thickBot="1" x14ac:dyDescent="0.4">
      <c r="A29" s="41">
        <v>25</v>
      </c>
      <c r="B29" s="39" t="s">
        <v>26</v>
      </c>
      <c r="C29" s="1">
        <v>182139</v>
      </c>
      <c r="D29" s="2"/>
      <c r="E29" s="1">
        <v>4434</v>
      </c>
      <c r="F29" s="2"/>
      <c r="G29" s="1">
        <v>8506</v>
      </c>
      <c r="H29" s="1">
        <v>169199</v>
      </c>
      <c r="I29" s="1">
        <v>30127</v>
      </c>
      <c r="J29" s="2">
        <v>733</v>
      </c>
      <c r="K29" s="1">
        <v>4140727</v>
      </c>
      <c r="L29" s="1">
        <v>684907</v>
      </c>
      <c r="M29" s="1">
        <v>6045680</v>
      </c>
      <c r="N29" s="6"/>
      <c r="O29" s="6"/>
    </row>
    <row r="30" spans="1:15" ht="15" thickBot="1" x14ac:dyDescent="0.4">
      <c r="A30" s="41">
        <v>26</v>
      </c>
      <c r="B30" s="39" t="s">
        <v>28</v>
      </c>
      <c r="C30" s="1">
        <v>177176</v>
      </c>
      <c r="D30" s="2"/>
      <c r="E30" s="2">
        <v>793</v>
      </c>
      <c r="F30" s="2"/>
      <c r="G30" s="1">
        <v>115904</v>
      </c>
      <c r="H30" s="1">
        <v>60479</v>
      </c>
      <c r="I30" s="1">
        <v>55265</v>
      </c>
      <c r="J30" s="2">
        <v>247</v>
      </c>
      <c r="K30" s="1">
        <v>1906908</v>
      </c>
      <c r="L30" s="1">
        <v>594801</v>
      </c>
      <c r="M30" s="1">
        <v>3205958</v>
      </c>
      <c r="N30" s="5"/>
      <c r="O30" s="6"/>
    </row>
    <row r="31" spans="1:15" ht="15" thickBot="1" x14ac:dyDescent="0.4">
      <c r="A31" s="41">
        <v>27</v>
      </c>
      <c r="B31" s="39" t="s">
        <v>46</v>
      </c>
      <c r="C31" s="1">
        <v>174330</v>
      </c>
      <c r="D31" s="2"/>
      <c r="E31" s="1">
        <v>1634</v>
      </c>
      <c r="F31" s="2"/>
      <c r="G31" s="1">
        <v>140312</v>
      </c>
      <c r="H31" s="1">
        <v>32384</v>
      </c>
      <c r="I31" s="1">
        <v>44056</v>
      </c>
      <c r="J31" s="2">
        <v>413</v>
      </c>
      <c r="K31" s="1">
        <v>1975039</v>
      </c>
      <c r="L31" s="1">
        <v>499129</v>
      </c>
      <c r="M31" s="1">
        <v>3956971</v>
      </c>
      <c r="N31" s="5"/>
      <c r="O31" s="6"/>
    </row>
    <row r="32" spans="1:15" ht="15" thickBot="1" x14ac:dyDescent="0.4">
      <c r="A32" s="41">
        <v>28</v>
      </c>
      <c r="B32" s="39" t="s">
        <v>38</v>
      </c>
      <c r="C32" s="1">
        <v>158100</v>
      </c>
      <c r="D32" s="2"/>
      <c r="E32" s="1">
        <v>1787</v>
      </c>
      <c r="F32" s="2"/>
      <c r="G32" s="1">
        <v>26156</v>
      </c>
      <c r="H32" s="1">
        <v>130157</v>
      </c>
      <c r="I32" s="1">
        <v>35388</v>
      </c>
      <c r="J32" s="2">
        <v>400</v>
      </c>
      <c r="K32" s="1">
        <v>2604549</v>
      </c>
      <c r="L32" s="1">
        <v>582977</v>
      </c>
      <c r="M32" s="1">
        <v>4467673</v>
      </c>
      <c r="N32" s="5"/>
      <c r="O32" s="6"/>
    </row>
    <row r="33" spans="1:15" ht="15" thickBot="1" x14ac:dyDescent="0.4">
      <c r="A33" s="41">
        <v>29</v>
      </c>
      <c r="B33" s="39" t="s">
        <v>9</v>
      </c>
      <c r="C33" s="1">
        <v>148472</v>
      </c>
      <c r="D33" s="2"/>
      <c r="E33" s="1">
        <v>2636</v>
      </c>
      <c r="F33" s="2"/>
      <c r="G33" s="1">
        <v>60973</v>
      </c>
      <c r="H33" s="1">
        <v>84863</v>
      </c>
      <c r="I33" s="1">
        <v>19498</v>
      </c>
      <c r="J33" s="2">
        <v>346</v>
      </c>
      <c r="K33" s="1">
        <v>2894367</v>
      </c>
      <c r="L33" s="1">
        <v>380093</v>
      </c>
      <c r="M33" s="1">
        <v>7614893</v>
      </c>
      <c r="N33" s="5"/>
      <c r="O33" s="6"/>
    </row>
    <row r="34" spans="1:15" ht="15" thickBot="1" x14ac:dyDescent="0.4">
      <c r="A34" s="41">
        <v>30</v>
      </c>
      <c r="B34" s="39" t="s">
        <v>34</v>
      </c>
      <c r="C34" s="1">
        <v>145173</v>
      </c>
      <c r="D34" s="2"/>
      <c r="E34" s="1">
        <v>2357</v>
      </c>
      <c r="F34" s="2"/>
      <c r="G34" s="1">
        <v>125153</v>
      </c>
      <c r="H34" s="1">
        <v>17663</v>
      </c>
      <c r="I34" s="1">
        <v>48106</v>
      </c>
      <c r="J34" s="2">
        <v>781</v>
      </c>
      <c r="K34" s="1">
        <v>1711844</v>
      </c>
      <c r="L34" s="1">
        <v>567248</v>
      </c>
      <c r="M34" s="1">
        <v>3017804</v>
      </c>
      <c r="N34" s="5"/>
      <c r="O34" s="6"/>
    </row>
    <row r="35" spans="1:15" ht="15" thickBot="1" x14ac:dyDescent="0.4">
      <c r="A35" s="41">
        <v>31</v>
      </c>
      <c r="B35" s="39" t="s">
        <v>30</v>
      </c>
      <c r="C35" s="1">
        <v>143180</v>
      </c>
      <c r="D35" s="2"/>
      <c r="E35" s="1">
        <v>3676</v>
      </c>
      <c r="F35" s="2"/>
      <c r="G35" s="1">
        <v>116683</v>
      </c>
      <c r="H35" s="1">
        <v>22821</v>
      </c>
      <c r="I35" s="1">
        <v>48109</v>
      </c>
      <c r="J35" s="1">
        <v>1235</v>
      </c>
      <c r="K35" s="1">
        <v>1213935</v>
      </c>
      <c r="L35" s="1">
        <v>407888</v>
      </c>
      <c r="M35" s="1">
        <v>2976149</v>
      </c>
      <c r="N35" s="5"/>
      <c r="O35" s="6"/>
    </row>
    <row r="36" spans="1:15" ht="15" thickBot="1" x14ac:dyDescent="0.4">
      <c r="A36" s="41">
        <v>32</v>
      </c>
      <c r="B36" s="39" t="s">
        <v>45</v>
      </c>
      <c r="C36" s="1">
        <v>136640</v>
      </c>
      <c r="D36" s="2"/>
      <c r="E36" s="1">
        <v>1410</v>
      </c>
      <c r="F36" s="2"/>
      <c r="G36" s="1">
        <v>81736</v>
      </c>
      <c r="H36" s="1">
        <v>53494</v>
      </c>
      <c r="I36" s="1">
        <v>46902</v>
      </c>
      <c r="J36" s="2">
        <v>484</v>
      </c>
      <c r="K36" s="1">
        <v>763893</v>
      </c>
      <c r="L36" s="1">
        <v>262208</v>
      </c>
      <c r="M36" s="1">
        <v>2913314</v>
      </c>
      <c r="N36" s="5"/>
      <c r="O36" s="6"/>
    </row>
    <row r="37" spans="1:15" ht="15" thickBot="1" x14ac:dyDescent="0.4">
      <c r="A37" s="41">
        <v>33</v>
      </c>
      <c r="B37" s="39" t="s">
        <v>31</v>
      </c>
      <c r="C37" s="1">
        <v>133888</v>
      </c>
      <c r="D37" s="2"/>
      <c r="E37" s="1">
        <v>2017</v>
      </c>
      <c r="F37" s="2"/>
      <c r="G37" s="1">
        <v>79998</v>
      </c>
      <c r="H37" s="1">
        <v>51873</v>
      </c>
      <c r="I37" s="1">
        <v>43468</v>
      </c>
      <c r="J37" s="2">
        <v>655</v>
      </c>
      <c r="K37" s="1">
        <v>1520545</v>
      </c>
      <c r="L37" s="1">
        <v>493658</v>
      </c>
      <c r="M37" s="1">
        <v>3080156</v>
      </c>
      <c r="N37" s="5"/>
      <c r="O37" s="6"/>
    </row>
    <row r="38" spans="1:15" ht="15" thickBot="1" x14ac:dyDescent="0.4">
      <c r="A38" s="41">
        <v>34</v>
      </c>
      <c r="B38" s="39" t="s">
        <v>50</v>
      </c>
      <c r="C38" s="1">
        <v>113029</v>
      </c>
      <c r="D38" s="2"/>
      <c r="E38" s="2">
        <v>905</v>
      </c>
      <c r="F38" s="2"/>
      <c r="G38" s="1">
        <v>56605</v>
      </c>
      <c r="H38" s="1">
        <v>55519</v>
      </c>
      <c r="I38" s="1">
        <v>58431</v>
      </c>
      <c r="J38" s="2">
        <v>468</v>
      </c>
      <c r="K38" s="1">
        <v>704034</v>
      </c>
      <c r="L38" s="1">
        <v>363953</v>
      </c>
      <c r="M38" s="1">
        <v>1934408</v>
      </c>
      <c r="N38" s="5"/>
      <c r="O38" s="6"/>
    </row>
    <row r="39" spans="1:15" ht="15" thickBot="1" x14ac:dyDescent="0.4">
      <c r="A39" s="41">
        <v>35</v>
      </c>
      <c r="B39" s="39" t="s">
        <v>23</v>
      </c>
      <c r="C39" s="1">
        <v>101469</v>
      </c>
      <c r="D39" s="2"/>
      <c r="E39" s="1">
        <v>4828</v>
      </c>
      <c r="F39" s="2"/>
      <c r="G39" s="1">
        <v>46749</v>
      </c>
      <c r="H39" s="1">
        <v>49892</v>
      </c>
      <c r="I39" s="1">
        <v>28460</v>
      </c>
      <c r="J39" s="1">
        <v>1354</v>
      </c>
      <c r="K39" s="1">
        <v>2922017</v>
      </c>
      <c r="L39" s="1">
        <v>819574</v>
      </c>
      <c r="M39" s="1">
        <v>3565287</v>
      </c>
      <c r="N39" s="5"/>
      <c r="O39" s="6"/>
    </row>
    <row r="40" spans="1:15" ht="15" thickBot="1" x14ac:dyDescent="0.4">
      <c r="A40" s="41">
        <v>36</v>
      </c>
      <c r="B40" s="39" t="s">
        <v>49</v>
      </c>
      <c r="C40" s="1">
        <v>91653</v>
      </c>
      <c r="D40" s="2"/>
      <c r="E40" s="2">
        <v>849</v>
      </c>
      <c r="F40" s="2"/>
      <c r="G40" s="1">
        <v>38025</v>
      </c>
      <c r="H40" s="1">
        <v>52779</v>
      </c>
      <c r="I40" s="1">
        <v>51287</v>
      </c>
      <c r="J40" s="2">
        <v>475</v>
      </c>
      <c r="K40" s="1">
        <v>679194</v>
      </c>
      <c r="L40" s="1">
        <v>380061</v>
      </c>
      <c r="M40" s="1">
        <v>1787065</v>
      </c>
      <c r="N40" s="5"/>
      <c r="O40" s="6"/>
    </row>
    <row r="41" spans="1:15" ht="15" thickBot="1" x14ac:dyDescent="0.4">
      <c r="A41" s="41">
        <v>37</v>
      </c>
      <c r="B41" s="39" t="s">
        <v>44</v>
      </c>
      <c r="C41" s="1">
        <v>81896</v>
      </c>
      <c r="D41" s="2"/>
      <c r="E41" s="1">
        <v>1383</v>
      </c>
      <c r="F41" s="2"/>
      <c r="G41" s="1">
        <v>28857</v>
      </c>
      <c r="H41" s="1">
        <v>51656</v>
      </c>
      <c r="I41" s="1">
        <v>39057</v>
      </c>
      <c r="J41" s="2">
        <v>660</v>
      </c>
      <c r="K41" s="1">
        <v>1454997</v>
      </c>
      <c r="L41" s="1">
        <v>693904</v>
      </c>
      <c r="M41" s="1">
        <v>2096829</v>
      </c>
      <c r="N41" s="5"/>
      <c r="O41" s="6"/>
    </row>
    <row r="42" spans="1:15" ht="15" thickBot="1" x14ac:dyDescent="0.4">
      <c r="A42" s="41">
        <v>38</v>
      </c>
      <c r="B42" s="39" t="s">
        <v>54</v>
      </c>
      <c r="C42" s="1">
        <v>73065</v>
      </c>
      <c r="D42" s="2"/>
      <c r="E42" s="2">
        <v>819</v>
      </c>
      <c r="F42" s="2"/>
      <c r="G42" s="1">
        <v>55349</v>
      </c>
      <c r="H42" s="1">
        <v>16897</v>
      </c>
      <c r="I42" s="1">
        <v>82591</v>
      </c>
      <c r="J42" s="2">
        <v>926</v>
      </c>
      <c r="K42" s="1">
        <v>311218</v>
      </c>
      <c r="L42" s="1">
        <v>351794</v>
      </c>
      <c r="M42" s="1">
        <v>884659</v>
      </c>
      <c r="N42" s="6"/>
      <c r="O42" s="6"/>
    </row>
    <row r="43" spans="1:15" ht="15" thickBot="1" x14ac:dyDescent="0.4">
      <c r="A43" s="41">
        <v>39</v>
      </c>
      <c r="B43" s="39" t="s">
        <v>53</v>
      </c>
      <c r="C43" s="1">
        <v>72683</v>
      </c>
      <c r="D43" s="2"/>
      <c r="E43" s="2">
        <v>840</v>
      </c>
      <c r="F43" s="2"/>
      <c r="G43" s="1">
        <v>61599</v>
      </c>
      <c r="H43" s="1">
        <v>10244</v>
      </c>
      <c r="I43" s="1">
        <v>95377</v>
      </c>
      <c r="J43" s="1">
        <v>1102</v>
      </c>
      <c r="K43" s="1">
        <v>337885</v>
      </c>
      <c r="L43" s="1">
        <v>443383</v>
      </c>
      <c r="M43" s="1">
        <v>762062</v>
      </c>
      <c r="N43" s="5"/>
      <c r="O43" s="6"/>
    </row>
    <row r="44" spans="1:15" ht="15" thickBot="1" x14ac:dyDescent="0.4">
      <c r="A44" s="41">
        <v>40</v>
      </c>
      <c r="B44" s="39" t="s">
        <v>37</v>
      </c>
      <c r="C44" s="1">
        <v>65170</v>
      </c>
      <c r="D44" s="2"/>
      <c r="E44" s="2">
        <v>820</v>
      </c>
      <c r="F44" s="2"/>
      <c r="G44" s="2" t="s">
        <v>104</v>
      </c>
      <c r="H44" s="2" t="s">
        <v>104</v>
      </c>
      <c r="I44" s="1">
        <v>15451</v>
      </c>
      <c r="J44" s="2">
        <v>194</v>
      </c>
      <c r="K44" s="1">
        <v>1009614</v>
      </c>
      <c r="L44" s="1">
        <v>239373</v>
      </c>
      <c r="M44" s="1">
        <v>4217737</v>
      </c>
      <c r="N44" s="5"/>
      <c r="O44" s="6"/>
    </row>
    <row r="45" spans="1:15" ht="15" thickBot="1" x14ac:dyDescent="0.4">
      <c r="A45" s="41">
        <v>41</v>
      </c>
      <c r="B45" s="39" t="s">
        <v>51</v>
      </c>
      <c r="C45" s="1">
        <v>55680</v>
      </c>
      <c r="D45" s="2"/>
      <c r="E45" s="2">
        <v>603</v>
      </c>
      <c r="F45" s="2"/>
      <c r="G45" s="1">
        <v>39051</v>
      </c>
      <c r="H45" s="1">
        <v>16026</v>
      </c>
      <c r="I45" s="1">
        <v>52097</v>
      </c>
      <c r="J45" s="2">
        <v>564</v>
      </c>
      <c r="K45" s="1">
        <v>613009</v>
      </c>
      <c r="L45" s="1">
        <v>573561</v>
      </c>
      <c r="M45" s="1">
        <v>1068778</v>
      </c>
      <c r="N45" s="5"/>
      <c r="O45" s="6"/>
    </row>
    <row r="46" spans="1:15" ht="15" thickBot="1" x14ac:dyDescent="0.4">
      <c r="A46" s="41">
        <v>42</v>
      </c>
      <c r="B46" s="39" t="s">
        <v>40</v>
      </c>
      <c r="C46" s="1">
        <v>48001</v>
      </c>
      <c r="D46" s="2"/>
      <c r="E46" s="1">
        <v>1294</v>
      </c>
      <c r="F46" s="2"/>
      <c r="G46" s="1">
        <v>3314</v>
      </c>
      <c r="H46" s="1">
        <v>43393</v>
      </c>
      <c r="I46" s="1">
        <v>45311</v>
      </c>
      <c r="J46" s="1">
        <v>1221</v>
      </c>
      <c r="K46" s="1">
        <v>1416028</v>
      </c>
      <c r="L46" s="1">
        <v>1336681</v>
      </c>
      <c r="M46" s="1">
        <v>1059361</v>
      </c>
      <c r="N46" s="5"/>
      <c r="O46" s="6"/>
    </row>
    <row r="47" spans="1:15" ht="15" thickBot="1" x14ac:dyDescent="0.4">
      <c r="A47" s="41">
        <v>43</v>
      </c>
      <c r="B47" s="39" t="s">
        <v>56</v>
      </c>
      <c r="C47" s="1">
        <v>40478</v>
      </c>
      <c r="D47" s="2"/>
      <c r="E47" s="2">
        <v>662</v>
      </c>
      <c r="F47" s="2"/>
      <c r="G47" s="1">
        <v>26476</v>
      </c>
      <c r="H47" s="1">
        <v>13340</v>
      </c>
      <c r="I47" s="1">
        <v>22586</v>
      </c>
      <c r="J47" s="2">
        <v>369</v>
      </c>
      <c r="K47" s="1">
        <v>1021783</v>
      </c>
      <c r="L47" s="1">
        <v>570145</v>
      </c>
      <c r="M47" s="1">
        <v>1792147</v>
      </c>
      <c r="N47" s="6"/>
      <c r="O47" s="6"/>
    </row>
    <row r="48" spans="1:15" ht="15" thickBot="1" x14ac:dyDescent="0.4">
      <c r="A48" s="41">
        <v>44</v>
      </c>
      <c r="B48" s="39" t="s">
        <v>43</v>
      </c>
      <c r="C48" s="1">
        <v>31808</v>
      </c>
      <c r="D48" s="2"/>
      <c r="E48" s="2">
        <v>748</v>
      </c>
      <c r="F48" s="2"/>
      <c r="G48" s="1">
        <v>15890</v>
      </c>
      <c r="H48" s="1">
        <v>15170</v>
      </c>
      <c r="I48" s="1">
        <v>32665</v>
      </c>
      <c r="J48" s="2">
        <v>768</v>
      </c>
      <c r="K48" s="1">
        <v>399120</v>
      </c>
      <c r="L48" s="1">
        <v>409873</v>
      </c>
      <c r="M48" s="1">
        <v>973764</v>
      </c>
      <c r="N48" s="6"/>
      <c r="O48" s="6"/>
    </row>
    <row r="49" spans="1:15" ht="15" thickBot="1" x14ac:dyDescent="0.4">
      <c r="A49" s="41">
        <v>45</v>
      </c>
      <c r="B49" s="39" t="s">
        <v>55</v>
      </c>
      <c r="C49" s="1">
        <v>28169</v>
      </c>
      <c r="D49" s="2"/>
      <c r="E49" s="2">
        <v>176</v>
      </c>
      <c r="F49" s="2"/>
      <c r="G49" s="1">
        <v>16807</v>
      </c>
      <c r="H49" s="1">
        <v>11186</v>
      </c>
      <c r="I49" s="1">
        <v>48671</v>
      </c>
      <c r="J49" s="2">
        <v>304</v>
      </c>
      <c r="K49" s="1">
        <v>361668</v>
      </c>
      <c r="L49" s="1">
        <v>624903</v>
      </c>
      <c r="M49" s="1">
        <v>578759</v>
      </c>
      <c r="N49" s="5"/>
      <c r="O49" s="6"/>
    </row>
    <row r="50" spans="1:15" ht="15" thickBot="1" x14ac:dyDescent="0.4">
      <c r="A50" s="41">
        <v>46</v>
      </c>
      <c r="B50" s="39" t="s">
        <v>52</v>
      </c>
      <c r="C50" s="1">
        <v>26587</v>
      </c>
      <c r="D50" s="2"/>
      <c r="E50" s="2">
        <v>102</v>
      </c>
      <c r="F50" s="2"/>
      <c r="G50" s="1">
        <v>7165</v>
      </c>
      <c r="H50" s="1">
        <v>19320</v>
      </c>
      <c r="I50" s="1">
        <v>36344</v>
      </c>
      <c r="J50" s="2">
        <v>139</v>
      </c>
      <c r="K50" s="1">
        <v>926361</v>
      </c>
      <c r="L50" s="1">
        <v>1266308</v>
      </c>
      <c r="M50" s="1">
        <v>731545</v>
      </c>
      <c r="N50" s="6"/>
      <c r="O50" s="6"/>
    </row>
    <row r="51" spans="1:15" ht="15" thickBot="1" x14ac:dyDescent="0.4">
      <c r="A51" s="41">
        <v>47</v>
      </c>
      <c r="B51" s="39" t="s">
        <v>63</v>
      </c>
      <c r="C51" s="1">
        <v>20151</v>
      </c>
      <c r="D51" s="2"/>
      <c r="E51" s="2">
        <v>670</v>
      </c>
      <c r="F51" s="2"/>
      <c r="G51" s="1">
        <v>14882</v>
      </c>
      <c r="H51" s="1">
        <v>4599</v>
      </c>
      <c r="I51" s="1">
        <v>28553</v>
      </c>
      <c r="J51" s="2">
        <v>949</v>
      </c>
      <c r="K51" s="1">
        <v>630532</v>
      </c>
      <c r="L51" s="1">
        <v>893422</v>
      </c>
      <c r="M51" s="1">
        <v>705749</v>
      </c>
      <c r="N51" s="6"/>
      <c r="O51" s="6"/>
    </row>
    <row r="52" spans="1:15" ht="15" thickBot="1" x14ac:dyDescent="0.4">
      <c r="A52" s="41">
        <v>48</v>
      </c>
      <c r="B52" s="39" t="s">
        <v>42</v>
      </c>
      <c r="C52" s="1">
        <v>17598</v>
      </c>
      <c r="D52" s="2"/>
      <c r="E52" s="2">
        <v>512</v>
      </c>
      <c r="F52" s="2"/>
      <c r="G52" s="1">
        <v>12887</v>
      </c>
      <c r="H52" s="1">
        <v>4199</v>
      </c>
      <c r="I52" s="1">
        <v>12942</v>
      </c>
      <c r="J52" s="2">
        <v>377</v>
      </c>
      <c r="K52" s="1">
        <v>764919</v>
      </c>
      <c r="L52" s="1">
        <v>562560</v>
      </c>
      <c r="M52" s="1">
        <v>1359711</v>
      </c>
      <c r="N52" s="5"/>
      <c r="O52" s="6"/>
    </row>
    <row r="53" spans="1:15" ht="15" thickBot="1" x14ac:dyDescent="0.4">
      <c r="A53" s="41">
        <v>49</v>
      </c>
      <c r="B53" s="39" t="s">
        <v>47</v>
      </c>
      <c r="C53" s="1">
        <v>17220</v>
      </c>
      <c r="D53" s="2"/>
      <c r="E53" s="2">
        <v>233</v>
      </c>
      <c r="F53" s="2"/>
      <c r="G53" s="1">
        <v>12684</v>
      </c>
      <c r="H53" s="1">
        <v>4303</v>
      </c>
      <c r="I53" s="1">
        <v>12162</v>
      </c>
      <c r="J53" s="2">
        <v>165</v>
      </c>
      <c r="K53" s="1">
        <v>630357</v>
      </c>
      <c r="L53" s="1">
        <v>445208</v>
      </c>
      <c r="M53" s="1">
        <v>1415872</v>
      </c>
      <c r="N53" s="5"/>
      <c r="O53" s="6"/>
    </row>
    <row r="54" spans="1:15" ht="15" thickBot="1" x14ac:dyDescent="0.4">
      <c r="A54" s="41">
        <v>50</v>
      </c>
      <c r="B54" s="39" t="s">
        <v>39</v>
      </c>
      <c r="C54" s="1">
        <v>10359</v>
      </c>
      <c r="D54" s="2"/>
      <c r="E54" s="2">
        <v>176</v>
      </c>
      <c r="F54" s="2"/>
      <c r="G54" s="1">
        <v>7791</v>
      </c>
      <c r="H54" s="1">
        <v>2392</v>
      </c>
      <c r="I54" s="1">
        <v>7706</v>
      </c>
      <c r="J54" s="2">
        <v>131</v>
      </c>
      <c r="K54" s="1">
        <v>808227</v>
      </c>
      <c r="L54" s="1">
        <v>601265</v>
      </c>
      <c r="M54" s="1">
        <v>1344212</v>
      </c>
      <c r="N54" s="5"/>
      <c r="O54" s="6"/>
    </row>
    <row r="55" spans="1:15" ht="15" thickBot="1" x14ac:dyDescent="0.4">
      <c r="A55" s="54">
        <v>51</v>
      </c>
      <c r="B55" s="60" t="s">
        <v>48</v>
      </c>
      <c r="C55" s="52">
        <v>3629</v>
      </c>
      <c r="D55" s="53"/>
      <c r="E55" s="53">
        <v>63</v>
      </c>
      <c r="F55" s="53"/>
      <c r="G55" s="52">
        <v>2279</v>
      </c>
      <c r="H55" s="52">
        <v>1287</v>
      </c>
      <c r="I55" s="52">
        <v>5816</v>
      </c>
      <c r="J55" s="53">
        <v>101</v>
      </c>
      <c r="K55" s="52">
        <v>213729</v>
      </c>
      <c r="L55" s="52">
        <v>342520</v>
      </c>
      <c r="M55" s="52">
        <v>623989</v>
      </c>
      <c r="N55" s="61"/>
      <c r="O55" s="61"/>
    </row>
    <row r="56" spans="1:15" ht="15" thickBot="1" x14ac:dyDescent="0.4">
      <c r="A56" s="41">
        <v>52</v>
      </c>
      <c r="B56" s="40" t="s">
        <v>65</v>
      </c>
      <c r="C56" s="1">
        <v>86148</v>
      </c>
      <c r="D56" s="2"/>
      <c r="E56" s="1">
        <v>1017</v>
      </c>
      <c r="F56" s="2"/>
      <c r="G56" s="1">
        <v>39142</v>
      </c>
      <c r="H56" s="1">
        <v>45989</v>
      </c>
      <c r="I56" s="1">
        <v>25435</v>
      </c>
      <c r="J56" s="2">
        <v>300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1">
        <v>53</v>
      </c>
      <c r="B57" s="40" t="s">
        <v>64</v>
      </c>
      <c r="C57" s="1">
        <v>6549</v>
      </c>
      <c r="D57" s="2"/>
      <c r="E57" s="2">
        <v>106</v>
      </c>
      <c r="F57" s="2"/>
      <c r="G57" s="1">
        <v>4430</v>
      </c>
      <c r="H57" s="1">
        <v>2013</v>
      </c>
      <c r="I57" s="2"/>
      <c r="J57" s="2"/>
      <c r="K57" s="1">
        <v>81292</v>
      </c>
      <c r="L57" s="2"/>
      <c r="M57" s="2"/>
      <c r="N57" s="5"/>
      <c r="O57" s="5"/>
    </row>
    <row r="58" spans="1:15" ht="21.5" thickBot="1" x14ac:dyDescent="0.4">
      <c r="A58" s="50">
        <v>54</v>
      </c>
      <c r="B58" s="51" t="s">
        <v>66</v>
      </c>
      <c r="C58" s="29">
        <v>1504</v>
      </c>
      <c r="D58" s="13"/>
      <c r="E58" s="13">
        <v>23</v>
      </c>
      <c r="F58" s="13"/>
      <c r="G58" s="29">
        <v>1407</v>
      </c>
      <c r="H58" s="13">
        <v>74</v>
      </c>
      <c r="I58" s="13"/>
      <c r="J58" s="13"/>
      <c r="K58" s="29">
        <v>27549</v>
      </c>
      <c r="L58" s="13"/>
      <c r="M58" s="13"/>
      <c r="N58" s="30"/>
      <c r="O58" s="32"/>
    </row>
  </sheetData>
  <mergeCells count="2">
    <mergeCell ref="P1:R1"/>
    <mergeCell ref="U1:Y1"/>
  </mergeCells>
  <hyperlinks>
    <hyperlink ref="B5" r:id="rId1" display="https://www.worldometers.info/coronavirus/usa/texas/" xr:uid="{4C5D288F-510C-46A1-B882-5739DF763B44}"/>
    <hyperlink ref="B6" r:id="rId2" display="https://www.worldometers.info/coronavirus/usa/california/" xr:uid="{85F9DBCA-74F6-442F-B9F3-A1499811CE4A}"/>
    <hyperlink ref="B7" r:id="rId3" display="https://www.worldometers.info/coronavirus/usa/florida/" xr:uid="{36DCD274-2739-4E37-B294-A7A6613646E9}"/>
    <hyperlink ref="B8" r:id="rId4" display="https://www.worldometers.info/coronavirus/usa/illinois/" xr:uid="{0EBECFD8-472A-4F72-B1DB-72069D3129DA}"/>
    <hyperlink ref="B9" r:id="rId5" display="https://www.worldometers.info/coronavirus/usa/new-york/" xr:uid="{8967647F-AB60-4B94-8D55-E380C6E18BC6}"/>
    <hyperlink ref="B10" r:id="rId6" display="https://www.worldometers.info/coronavirus/usa/georgia/" xr:uid="{05E01C12-088F-436C-A654-88942500D55E}"/>
    <hyperlink ref="B11" r:id="rId7" display="https://www.worldometers.info/coronavirus/usa/wisconsin/" xr:uid="{CB4A3F87-F90E-4AA6-9646-C860E181EDFA}"/>
    <hyperlink ref="B12" r:id="rId8" display="https://www.worldometers.info/coronavirus/usa/ohio/" xr:uid="{AA5272D8-467A-406F-BA0C-6BEE5F24EDB8}"/>
    <hyperlink ref="B13" r:id="rId9" display="https://www.worldometers.info/coronavirus/usa/tennessee/" xr:uid="{DCAC8AB2-94B0-4F39-8484-83103EC1329E}"/>
    <hyperlink ref="B14" r:id="rId10" display="https://www.worldometers.info/coronavirus/usa/north-carolina/" xr:uid="{416E4BF6-B181-46C6-B1D6-291CC8835F35}"/>
    <hyperlink ref="B15" r:id="rId11" display="https://www.worldometers.info/coronavirus/usa/michigan/" xr:uid="{C06A8D85-8E82-40AA-AFC2-85AF3D167C7D}"/>
    <hyperlink ref="B16" r:id="rId12" display="https://www.worldometers.info/coronavirus/usa/pennsylvania/" xr:uid="{17DD3EBA-ED74-4A58-8F89-C482BBACAC36}"/>
    <hyperlink ref="B17" r:id="rId13" display="https://www.worldometers.info/coronavirus/usa/new-jersey/" xr:uid="{DDD779A4-C773-4F07-9BC0-B7D3BCE6227A}"/>
    <hyperlink ref="B18" r:id="rId14" display="https://www.worldometers.info/coronavirus/usa/arizona/" xr:uid="{A2D56C23-5AD4-4E3F-9EB9-54BFD2DC60A9}"/>
    <hyperlink ref="B19" r:id="rId15" display="https://www.worldometers.info/coronavirus/usa/indiana/" xr:uid="{F7E5354C-6137-4671-9085-D7004AF6F333}"/>
    <hyperlink ref="B20" r:id="rId16" display="https://www.worldometers.info/coronavirus/usa/missouri/" xr:uid="{FE518B40-FA8D-4C91-AE34-D0EBB1699E11}"/>
    <hyperlink ref="B21" r:id="rId17" display="https://www.worldometers.info/coronavirus/usa/minnesota/" xr:uid="{E5C08695-1C57-49A3-8849-364FF64743BA}"/>
    <hyperlink ref="B22" r:id="rId18" display="https://www.worldometers.info/coronavirus/usa/alabama/" xr:uid="{672C0B81-A517-4753-83A1-C36436C1BAC6}"/>
    <hyperlink ref="B23" r:id="rId19" display="https://www.worldometers.info/coronavirus/usa/louisiana/" xr:uid="{1CD4127C-C9D1-49E2-AE84-3A3CE86BADAF}"/>
    <hyperlink ref="B24" r:id="rId20" display="https://www.worldometers.info/coronavirus/usa/virginia/" xr:uid="{405E8DB7-B7A9-48A7-9CFF-B83804A7C173}"/>
    <hyperlink ref="B25" r:id="rId21" display="https://www.worldometers.info/coronavirus/usa/iowa/" xr:uid="{4A5BDB95-358D-4223-82A1-A9C600006D7A}"/>
    <hyperlink ref="B26" r:id="rId22" display="https://www.worldometers.info/coronavirus/usa/massachusetts/" xr:uid="{6B4633AB-FA9F-44FB-AAE9-3F54A2E771BD}"/>
    <hyperlink ref="B27" r:id="rId23" display="https://www.worldometers.info/coronavirus/usa/south-carolina/" xr:uid="{9C78E9CC-9CA7-4AF3-A87D-1D012E1134BD}"/>
    <hyperlink ref="B28" r:id="rId24" display="https://www.worldometers.info/coronavirus/usa/colorado/" xr:uid="{7BC439D3-52EA-44E4-9250-1CC4C0612E6C}"/>
    <hyperlink ref="B29" r:id="rId25" display="https://www.worldometers.info/coronavirus/usa/maryland/" xr:uid="{9226FAF5-6673-472B-8666-6C6AD14AA009}"/>
    <hyperlink ref="B30" r:id="rId26" display="https://www.worldometers.info/coronavirus/usa/utah/" xr:uid="{19898D08-74E8-408F-BE2C-A1537CF57175}"/>
    <hyperlink ref="B31" r:id="rId27" display="https://www.worldometers.info/coronavirus/usa/oklahoma/" xr:uid="{F854C2B8-661C-487B-A19D-20313A93134F}"/>
    <hyperlink ref="B32" r:id="rId28" display="https://www.worldometers.info/coronavirus/usa/kentucky/" xr:uid="{2C8230BE-33C6-4AD6-8F69-52B7CD0D1434}"/>
    <hyperlink ref="B33" r:id="rId29" display="https://www.worldometers.info/coronavirus/usa/washington/" xr:uid="{1360E1FE-7DB7-49FE-AA63-E7271CE53E6A}"/>
    <hyperlink ref="B34" r:id="rId30" display="https://www.worldometers.info/coronavirus/usa/arkansas/" xr:uid="{5E64567A-7820-4CD0-A7FC-4AE1BDA6ADD6}"/>
    <hyperlink ref="B35" r:id="rId31" display="https://www.worldometers.info/coronavirus/usa/mississippi/" xr:uid="{40405B95-A4B7-476F-B2FF-746CF52280B1}"/>
    <hyperlink ref="B36" r:id="rId32" display="https://www.worldometers.info/coronavirus/usa/kansas/" xr:uid="{331DC42A-4AFA-4BE3-BDB8-91D81E779D78}"/>
    <hyperlink ref="B37" r:id="rId33" display="https://www.worldometers.info/coronavirus/usa/nevada/" xr:uid="{14F01978-FA6F-40DC-A7A9-E626D9B03CD5}"/>
    <hyperlink ref="B38" r:id="rId34" display="https://www.worldometers.info/coronavirus/usa/nebraska/" xr:uid="{837F68AD-E7FD-4DDD-8A13-F7A8A61DADC9}"/>
    <hyperlink ref="B39" r:id="rId35" display="https://www.worldometers.info/coronavirus/usa/connecticut/" xr:uid="{D2E9B1B7-02B5-4E18-9E23-FB123A187DB2}"/>
    <hyperlink ref="B40" r:id="rId36" display="https://www.worldometers.info/coronavirus/usa/idaho/" xr:uid="{8B4489C9-E045-4D45-A003-314308D3C96B}"/>
    <hyperlink ref="B41" r:id="rId37" display="https://www.worldometers.info/coronavirus/usa/new-mexico/" xr:uid="{9EF33686-9AE6-4F4D-A611-78BDA12A10DC}"/>
    <hyperlink ref="B42" r:id="rId38" display="https://www.worldometers.info/coronavirus/usa/south-dakota/" xr:uid="{A1A177A2-B234-4472-B177-7C7B339DFD80}"/>
    <hyperlink ref="B43" r:id="rId39" display="https://www.worldometers.info/coronavirus/usa/north-dakota/" xr:uid="{0780D27E-D5F8-42E6-B7C4-A48E22C2A539}"/>
    <hyperlink ref="B44" r:id="rId40" display="https://www.worldometers.info/coronavirus/usa/oregon/" xr:uid="{2DEFF236-378B-4230-9DFC-E9238350319F}"/>
    <hyperlink ref="B45" r:id="rId41" display="https://www.worldometers.info/coronavirus/usa/montana/" xr:uid="{8FD2CF95-C5DF-414B-A48D-476E0AD5374B}"/>
    <hyperlink ref="B46" r:id="rId42" display="https://www.worldometers.info/coronavirus/usa/rhode-island/" xr:uid="{AC6C2741-E03E-45FA-B45E-A6325E624F9F}"/>
    <hyperlink ref="B47" r:id="rId43" display="https://www.worldometers.info/coronavirus/usa/west-virginia/" xr:uid="{D5F16A5A-9E52-409F-9EF4-A6135F42771C}"/>
    <hyperlink ref="B48" r:id="rId44" display="https://www.worldometers.info/coronavirus/usa/delaware/" xr:uid="{905E8087-6B05-417F-885C-17A98E160514}"/>
    <hyperlink ref="B49" r:id="rId45" display="https://www.worldometers.info/coronavirus/usa/wyoming/" xr:uid="{0E228CE7-D400-4636-90A1-99780A13145F}"/>
    <hyperlink ref="B50" r:id="rId46" display="https://www.worldometers.info/coronavirus/usa/alaska/" xr:uid="{CBCAF46E-D955-4DF5-9F27-ECE006FDC888}"/>
    <hyperlink ref="B51" r:id="rId47" display="https://www.worldometers.info/coronavirus/usa/district-of-columbia/" xr:uid="{20364D1A-3DB2-4E47-9684-8F20040DC370}"/>
    <hyperlink ref="B52" r:id="rId48" display="https://www.worldometers.info/coronavirus/usa/new-hampshire/" xr:uid="{38AE4EBB-DC9B-4FF6-92FE-2CC79FF9F69A}"/>
    <hyperlink ref="B53" r:id="rId49" display="https://www.worldometers.info/coronavirus/usa/hawaii/" xr:uid="{5F6C567A-038A-4905-8ED0-A1C501A8EE9E}"/>
    <hyperlink ref="B54" r:id="rId50" display="https://www.worldometers.info/coronavirus/usa/maine/" xr:uid="{8A4456C3-E807-49B5-AD5F-F5B0A89BBA1F}"/>
    <hyperlink ref="B55" r:id="rId51" display="https://www.worldometers.info/coronavirus/usa/vermont/" xr:uid="{E95AAECB-BEEC-40C5-9EA5-4BF981E0EDFD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4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38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39" t="s">
        <v>36</v>
      </c>
      <c r="B2" s="1">
        <v>232506</v>
      </c>
      <c r="C2" s="2"/>
      <c r="D2" s="1">
        <v>3457</v>
      </c>
      <c r="E2" s="2"/>
      <c r="F2" s="1">
        <v>90702</v>
      </c>
      <c r="G2" s="1">
        <v>138347</v>
      </c>
      <c r="H2" s="1">
        <v>47419</v>
      </c>
      <c r="I2" s="2">
        <v>705</v>
      </c>
      <c r="J2" s="1">
        <v>1595243</v>
      </c>
      <c r="K2" s="1">
        <v>325348</v>
      </c>
      <c r="L2" s="1">
        <v>4903185</v>
      </c>
      <c r="M2" s="42"/>
      <c r="N2" s="35">
        <f>IFERROR(B2/J2,0)</f>
        <v>0.14574958172516664</v>
      </c>
      <c r="O2" s="36">
        <f>IFERROR(I2/H2,0)</f>
        <v>1.4867458191864021E-2</v>
      </c>
      <c r="P2" s="34">
        <f>D2*250</f>
        <v>864250</v>
      </c>
      <c r="Q2" s="37">
        <f>ABS(P2-B2)/B2</f>
        <v>2.7171083756978316</v>
      </c>
    </row>
    <row r="3" spans="1:17" ht="15" thickBot="1" x14ac:dyDescent="0.35">
      <c r="A3" s="39" t="s">
        <v>52</v>
      </c>
      <c r="B3" s="1">
        <v>26587</v>
      </c>
      <c r="C3" s="2"/>
      <c r="D3" s="2">
        <v>102</v>
      </c>
      <c r="E3" s="2"/>
      <c r="F3" s="1">
        <v>7165</v>
      </c>
      <c r="G3" s="1">
        <v>19320</v>
      </c>
      <c r="H3" s="1">
        <v>36344</v>
      </c>
      <c r="I3" s="2">
        <v>139</v>
      </c>
      <c r="J3" s="1">
        <v>926361</v>
      </c>
      <c r="K3" s="1">
        <v>1266308</v>
      </c>
      <c r="L3" s="1">
        <v>731545</v>
      </c>
      <c r="M3" s="42"/>
      <c r="N3" s="35">
        <f>IFERROR(B3/J3,0)</f>
        <v>2.8700474221172955E-2</v>
      </c>
      <c r="O3" s="36">
        <f>IFERROR(I3/H3,0)</f>
        <v>3.8245652652432313E-3</v>
      </c>
      <c r="P3" s="34">
        <f>D3*250</f>
        <v>25500</v>
      </c>
      <c r="Q3" s="37">
        <f>ABS(P3-B3)/B3</f>
        <v>4.0884642870575846E-2</v>
      </c>
    </row>
    <row r="4" spans="1:17" ht="15" thickBot="1" x14ac:dyDescent="0.35">
      <c r="A4" s="39" t="s">
        <v>33</v>
      </c>
      <c r="B4" s="1">
        <v>299665</v>
      </c>
      <c r="C4" s="2"/>
      <c r="D4" s="1">
        <v>6464</v>
      </c>
      <c r="E4" s="2"/>
      <c r="F4" s="1">
        <v>48380</v>
      </c>
      <c r="G4" s="1">
        <v>244821</v>
      </c>
      <c r="H4" s="1">
        <v>41170</v>
      </c>
      <c r="I4" s="2">
        <v>888</v>
      </c>
      <c r="J4" s="1">
        <v>2460913</v>
      </c>
      <c r="K4" s="1">
        <v>338097</v>
      </c>
      <c r="L4" s="1">
        <v>7278717</v>
      </c>
      <c r="M4" s="42"/>
      <c r="N4" s="35">
        <f>IFERROR(B4/J4,0)</f>
        <v>0.12176984720711378</v>
      </c>
      <c r="O4" s="36">
        <f>IFERROR(I4/H4,0)</f>
        <v>2.1569103716298277E-2</v>
      </c>
      <c r="P4" s="34">
        <f>D4*250</f>
        <v>1616000</v>
      </c>
      <c r="Q4" s="37">
        <f>ABS(P4-B4)/B4</f>
        <v>4.3926885021607465</v>
      </c>
    </row>
    <row r="5" spans="1:17" ht="12.5" customHeight="1" thickBot="1" x14ac:dyDescent="0.35">
      <c r="A5" s="39" t="s">
        <v>34</v>
      </c>
      <c r="B5" s="1">
        <v>145173</v>
      </c>
      <c r="C5" s="2"/>
      <c r="D5" s="1">
        <v>2357</v>
      </c>
      <c r="E5" s="2"/>
      <c r="F5" s="1">
        <v>125153</v>
      </c>
      <c r="G5" s="1">
        <v>17663</v>
      </c>
      <c r="H5" s="1">
        <v>48106</v>
      </c>
      <c r="I5" s="2">
        <v>781</v>
      </c>
      <c r="J5" s="1">
        <v>1711844</v>
      </c>
      <c r="K5" s="1">
        <v>567248</v>
      </c>
      <c r="L5" s="1">
        <v>3017804</v>
      </c>
      <c r="M5" s="42"/>
      <c r="N5" s="35">
        <f>IFERROR(B5/J5,0)</f>
        <v>8.4805040646227112E-2</v>
      </c>
      <c r="O5" s="36">
        <f>IFERROR(I5/H5,0)</f>
        <v>1.6234981083440736E-2</v>
      </c>
      <c r="P5" s="34">
        <f>D5*250</f>
        <v>589250</v>
      </c>
      <c r="Q5" s="37">
        <f>ABS(P5-B5)/B5</f>
        <v>3.0589503557824114</v>
      </c>
    </row>
    <row r="6" spans="1:17" ht="15" thickBot="1" x14ac:dyDescent="0.35">
      <c r="A6" s="39" t="s">
        <v>10</v>
      </c>
      <c r="B6" s="1">
        <v>1116056</v>
      </c>
      <c r="C6" s="2"/>
      <c r="D6" s="1">
        <v>18727</v>
      </c>
      <c r="E6" s="2"/>
      <c r="F6" s="1">
        <v>536354</v>
      </c>
      <c r="G6" s="1">
        <v>560975</v>
      </c>
      <c r="H6" s="1">
        <v>28246</v>
      </c>
      <c r="I6" s="2">
        <v>474</v>
      </c>
      <c r="J6" s="1">
        <v>22237309</v>
      </c>
      <c r="K6" s="1">
        <v>562796</v>
      </c>
      <c r="L6" s="1">
        <v>39512223</v>
      </c>
      <c r="M6" s="42"/>
      <c r="N6" s="35">
        <f>IFERROR(B6/J6,0)</f>
        <v>5.0188446812516746E-2</v>
      </c>
      <c r="O6" s="36">
        <f>IFERROR(I6/H6,0)</f>
        <v>1.6781137152163138E-2</v>
      </c>
      <c r="P6" s="34">
        <f>D6*250</f>
        <v>4681750</v>
      </c>
      <c r="Q6" s="37">
        <f>ABS(P6-B6)/B6</f>
        <v>3.1949059903804109</v>
      </c>
    </row>
    <row r="7" spans="1:17" ht="15" thickBot="1" x14ac:dyDescent="0.35">
      <c r="A7" s="39" t="s">
        <v>18</v>
      </c>
      <c r="B7" s="1">
        <v>198600</v>
      </c>
      <c r="C7" s="2"/>
      <c r="D7" s="1">
        <v>2806</v>
      </c>
      <c r="E7" s="2"/>
      <c r="F7" s="1">
        <v>53368</v>
      </c>
      <c r="G7" s="1">
        <v>142426</v>
      </c>
      <c r="H7" s="1">
        <v>34487</v>
      </c>
      <c r="I7" s="2">
        <v>487</v>
      </c>
      <c r="J7" s="1">
        <v>1611564</v>
      </c>
      <c r="K7" s="1">
        <v>279847</v>
      </c>
      <c r="L7" s="1">
        <v>5758736</v>
      </c>
      <c r="M7" s="42"/>
      <c r="N7" s="35">
        <f>IFERROR(B7/J7,0)</f>
        <v>0.12323432392384044</v>
      </c>
      <c r="O7" s="36">
        <f>IFERROR(I7/H7,0)</f>
        <v>1.412126308464059E-2</v>
      </c>
      <c r="P7" s="34">
        <f>D7*250</f>
        <v>701500</v>
      </c>
      <c r="Q7" s="37">
        <f>ABS(P7-B7)/B7</f>
        <v>2.5322255790533736</v>
      </c>
    </row>
    <row r="8" spans="1:17" ht="15" thickBot="1" x14ac:dyDescent="0.35">
      <c r="A8" s="39" t="s">
        <v>23</v>
      </c>
      <c r="B8" s="1">
        <v>101469</v>
      </c>
      <c r="C8" s="2"/>
      <c r="D8" s="1">
        <v>4828</v>
      </c>
      <c r="E8" s="2"/>
      <c r="F8" s="1">
        <v>46749</v>
      </c>
      <c r="G8" s="1">
        <v>49892</v>
      </c>
      <c r="H8" s="1">
        <v>28460</v>
      </c>
      <c r="I8" s="1">
        <v>1354</v>
      </c>
      <c r="J8" s="1">
        <v>2922017</v>
      </c>
      <c r="K8" s="1">
        <v>819574</v>
      </c>
      <c r="L8" s="1">
        <v>3565287</v>
      </c>
      <c r="M8" s="42"/>
      <c r="N8" s="35">
        <f>IFERROR(B8/J8,0)</f>
        <v>3.4725670658315812E-2</v>
      </c>
      <c r="O8" s="36">
        <f>IFERROR(I8/H8,0)</f>
        <v>4.7575544624033732E-2</v>
      </c>
      <c r="P8" s="34">
        <f>D8*250</f>
        <v>1207000</v>
      </c>
      <c r="Q8" s="37">
        <f>ABS(P8-B8)/B8</f>
        <v>10.895258650425253</v>
      </c>
    </row>
    <row r="9" spans="1:17" ht="15" thickBot="1" x14ac:dyDescent="0.35">
      <c r="A9" s="39" t="s">
        <v>43</v>
      </c>
      <c r="B9" s="1">
        <v>31808</v>
      </c>
      <c r="C9" s="2"/>
      <c r="D9" s="2">
        <v>748</v>
      </c>
      <c r="E9" s="2"/>
      <c r="F9" s="1">
        <v>15890</v>
      </c>
      <c r="G9" s="1">
        <v>15170</v>
      </c>
      <c r="H9" s="1">
        <v>32665</v>
      </c>
      <c r="I9" s="2">
        <v>768</v>
      </c>
      <c r="J9" s="1">
        <v>399120</v>
      </c>
      <c r="K9" s="1">
        <v>409873</v>
      </c>
      <c r="L9" s="1">
        <v>973764</v>
      </c>
      <c r="M9" s="42"/>
      <c r="N9" s="35">
        <f>IFERROR(B9/J9,0)</f>
        <v>7.9695329725395878E-2</v>
      </c>
      <c r="O9" s="36">
        <f>IFERROR(I9/H9,0)</f>
        <v>2.3511403643043011E-2</v>
      </c>
      <c r="P9" s="34">
        <f>D9*250</f>
        <v>187000</v>
      </c>
      <c r="Q9" s="37">
        <f>ABS(P9-B9)/B9</f>
        <v>4.8790241448692155</v>
      </c>
    </row>
    <row r="10" spans="1:17" ht="15" thickBot="1" x14ac:dyDescent="0.35">
      <c r="A10" s="39" t="s">
        <v>63</v>
      </c>
      <c r="B10" s="1">
        <v>20151</v>
      </c>
      <c r="C10" s="2"/>
      <c r="D10" s="2">
        <v>670</v>
      </c>
      <c r="E10" s="2"/>
      <c r="F10" s="1">
        <v>14882</v>
      </c>
      <c r="G10" s="1">
        <v>4599</v>
      </c>
      <c r="H10" s="1">
        <v>28553</v>
      </c>
      <c r="I10" s="2">
        <v>949</v>
      </c>
      <c r="J10" s="1">
        <v>630532</v>
      </c>
      <c r="K10" s="1">
        <v>893422</v>
      </c>
      <c r="L10" s="1">
        <v>705749</v>
      </c>
      <c r="M10" s="44"/>
      <c r="N10" s="28"/>
    </row>
    <row r="11" spans="1:17" ht="15" thickBot="1" x14ac:dyDescent="0.35">
      <c r="A11" s="39" t="s">
        <v>13</v>
      </c>
      <c r="B11" s="1">
        <v>938414</v>
      </c>
      <c r="C11" s="2"/>
      <c r="D11" s="1">
        <v>18005</v>
      </c>
      <c r="E11" s="2"/>
      <c r="F11" s="1">
        <v>635948</v>
      </c>
      <c r="G11" s="1">
        <v>284461</v>
      </c>
      <c r="H11" s="1">
        <v>43692</v>
      </c>
      <c r="I11" s="2">
        <v>838</v>
      </c>
      <c r="J11" s="1">
        <v>11660928</v>
      </c>
      <c r="K11" s="1">
        <v>542931</v>
      </c>
      <c r="L11" s="1">
        <v>21477737</v>
      </c>
      <c r="M11" s="42"/>
      <c r="N11" s="35">
        <f>IFERROR(B11/J11,0)</f>
        <v>8.0475070251698658E-2</v>
      </c>
      <c r="O11" s="36">
        <f>IFERROR(I11/H11,0)</f>
        <v>1.9179712533186854E-2</v>
      </c>
      <c r="P11" s="34">
        <f>D11*250</f>
        <v>4501250</v>
      </c>
      <c r="Q11" s="37">
        <f>ABS(P11-B11)/B11</f>
        <v>3.7966569126206555</v>
      </c>
    </row>
    <row r="12" spans="1:17" ht="15" thickBot="1" x14ac:dyDescent="0.35">
      <c r="A12" s="39" t="s">
        <v>16</v>
      </c>
      <c r="B12" s="1">
        <v>449132</v>
      </c>
      <c r="C12" s="2"/>
      <c r="D12" s="1">
        <v>9198</v>
      </c>
      <c r="E12" s="2"/>
      <c r="F12" s="1">
        <v>282607</v>
      </c>
      <c r="G12" s="1">
        <v>157327</v>
      </c>
      <c r="H12" s="1">
        <v>42301</v>
      </c>
      <c r="I12" s="2">
        <v>866</v>
      </c>
      <c r="J12" s="1">
        <v>4468979</v>
      </c>
      <c r="K12" s="1">
        <v>420910</v>
      </c>
      <c r="L12" s="1">
        <v>10617423</v>
      </c>
      <c r="M12" s="42"/>
      <c r="N12" s="35">
        <f>IFERROR(B12/J12,0)</f>
        <v>0.10049991284362715</v>
      </c>
      <c r="O12" s="36">
        <f>IFERROR(I12/H12,0)</f>
        <v>2.0472329259355569E-2</v>
      </c>
      <c r="P12" s="34">
        <f>D12*250</f>
        <v>2299500</v>
      </c>
      <c r="Q12" s="37">
        <f>ABS(P12-B12)/B12</f>
        <v>4.119875671294853</v>
      </c>
    </row>
    <row r="13" spans="1:17" ht="13.5" thickBot="1" x14ac:dyDescent="0.35">
      <c r="A13" s="40" t="s">
        <v>64</v>
      </c>
      <c r="B13" s="1">
        <v>6549</v>
      </c>
      <c r="C13" s="2"/>
      <c r="D13" s="2">
        <v>106</v>
      </c>
      <c r="E13" s="2"/>
      <c r="F13" s="1">
        <v>4430</v>
      </c>
      <c r="G13" s="1">
        <v>2013</v>
      </c>
      <c r="H13" s="2"/>
      <c r="I13" s="2"/>
      <c r="J13" s="1">
        <v>81292</v>
      </c>
      <c r="K13" s="2"/>
      <c r="L13" s="2"/>
      <c r="M13" s="42"/>
      <c r="N13" s="35">
        <f>IFERROR(B13/J13,0)</f>
        <v>8.0561432859321949E-2</v>
      </c>
      <c r="O13" s="36">
        <f>IFERROR(I13/H13,0)</f>
        <v>0</v>
      </c>
      <c r="P13" s="34">
        <f>D13*250</f>
        <v>26500</v>
      </c>
      <c r="Q13" s="37">
        <f>ABS(P13-B13)/B13</f>
        <v>3.0464193006565887</v>
      </c>
    </row>
    <row r="14" spans="1:17" ht="15" thickBot="1" x14ac:dyDescent="0.35">
      <c r="A14" s="39" t="s">
        <v>47</v>
      </c>
      <c r="B14" s="1">
        <v>17220</v>
      </c>
      <c r="C14" s="2"/>
      <c r="D14" s="2">
        <v>233</v>
      </c>
      <c r="E14" s="2"/>
      <c r="F14" s="1">
        <v>12684</v>
      </c>
      <c r="G14" s="1">
        <v>4303</v>
      </c>
      <c r="H14" s="1">
        <v>12162</v>
      </c>
      <c r="I14" s="2">
        <v>165</v>
      </c>
      <c r="J14" s="1">
        <v>630357</v>
      </c>
      <c r="K14" s="1">
        <v>445208</v>
      </c>
      <c r="L14" s="1">
        <v>1415872</v>
      </c>
      <c r="M14" s="42"/>
      <c r="N14" s="35">
        <f>IFERROR(B14/J14,0)</f>
        <v>2.7317853216510642E-2</v>
      </c>
      <c r="O14" s="36">
        <f>IFERROR(I14/H14,0)</f>
        <v>1.356684755796744E-2</v>
      </c>
      <c r="P14" s="34">
        <f>D14*250</f>
        <v>58250</v>
      </c>
      <c r="Q14" s="37">
        <f>ABS(P14-B14)/B14</f>
        <v>2.3826945412311265</v>
      </c>
    </row>
    <row r="15" spans="1:17" ht="15" thickBot="1" x14ac:dyDescent="0.35">
      <c r="A15" s="39" t="s">
        <v>49</v>
      </c>
      <c r="B15" s="1">
        <v>91653</v>
      </c>
      <c r="C15" s="2"/>
      <c r="D15" s="2">
        <v>849</v>
      </c>
      <c r="E15" s="2"/>
      <c r="F15" s="1">
        <v>38025</v>
      </c>
      <c r="G15" s="1">
        <v>52779</v>
      </c>
      <c r="H15" s="1">
        <v>51287</v>
      </c>
      <c r="I15" s="2">
        <v>475</v>
      </c>
      <c r="J15" s="1">
        <v>679194</v>
      </c>
      <c r="K15" s="1">
        <v>380061</v>
      </c>
      <c r="L15" s="1">
        <v>1787065</v>
      </c>
      <c r="M15" s="42"/>
      <c r="N15" s="35">
        <f>IFERROR(B15/J15,0)</f>
        <v>0.13494377158808823</v>
      </c>
      <c r="O15" s="36">
        <f>IFERROR(I15/H15,0)</f>
        <v>9.2616062549963924E-3</v>
      </c>
      <c r="P15" s="34">
        <f>D15*250</f>
        <v>212250</v>
      </c>
      <c r="Q15" s="37">
        <f>ABS(P15-B15)/B15</f>
        <v>1.3157998101535138</v>
      </c>
    </row>
    <row r="16" spans="1:17" ht="15" thickBot="1" x14ac:dyDescent="0.35">
      <c r="A16" s="39" t="s">
        <v>12</v>
      </c>
      <c r="B16" s="1">
        <v>656298</v>
      </c>
      <c r="C16" s="2"/>
      <c r="D16" s="1">
        <v>12051</v>
      </c>
      <c r="E16" s="2"/>
      <c r="F16" s="1">
        <v>341137</v>
      </c>
      <c r="G16" s="1">
        <v>303110</v>
      </c>
      <c r="H16" s="1">
        <v>51792</v>
      </c>
      <c r="I16" s="2">
        <v>951</v>
      </c>
      <c r="J16" s="1">
        <v>9801419</v>
      </c>
      <c r="K16" s="1">
        <v>773481</v>
      </c>
      <c r="L16" s="1">
        <v>12671821</v>
      </c>
      <c r="M16" s="42"/>
      <c r="N16" s="35">
        <f>IFERROR(B16/J16,0)</f>
        <v>6.6959488212880197E-2</v>
      </c>
      <c r="O16" s="36">
        <f>IFERROR(I16/H16,0)</f>
        <v>1.8361909175162186E-2</v>
      </c>
      <c r="P16" s="34">
        <f>D16*250</f>
        <v>3012750</v>
      </c>
      <c r="Q16" s="37">
        <f>ABS(P16-B16)/B16</f>
        <v>3.5905213790077068</v>
      </c>
    </row>
    <row r="17" spans="1:17" ht="15" thickBot="1" x14ac:dyDescent="0.35">
      <c r="A17" s="39" t="s">
        <v>27</v>
      </c>
      <c r="B17" s="1">
        <v>295357</v>
      </c>
      <c r="C17" s="2"/>
      <c r="D17" s="1">
        <v>5305</v>
      </c>
      <c r="E17" s="2"/>
      <c r="F17" s="1">
        <v>164992</v>
      </c>
      <c r="G17" s="1">
        <v>125060</v>
      </c>
      <c r="H17" s="1">
        <v>43872</v>
      </c>
      <c r="I17" s="2">
        <v>788</v>
      </c>
      <c r="J17" s="1">
        <v>3897545</v>
      </c>
      <c r="K17" s="1">
        <v>578939</v>
      </c>
      <c r="L17" s="1">
        <v>6732219</v>
      </c>
      <c r="M17" s="42"/>
      <c r="N17" s="35">
        <f>IFERROR(B17/J17,0)</f>
        <v>7.5780266808978466E-2</v>
      </c>
      <c r="O17" s="36">
        <f>IFERROR(I17/H17,0)</f>
        <v>1.7961342086068564E-2</v>
      </c>
      <c r="P17" s="34">
        <f>D17*250</f>
        <v>1326250</v>
      </c>
      <c r="Q17" s="37">
        <f>ABS(P17-B17)/B17</f>
        <v>3.4903286531214768</v>
      </c>
    </row>
    <row r="18" spans="1:17" ht="15" thickBot="1" x14ac:dyDescent="0.35">
      <c r="A18" s="39" t="s">
        <v>41</v>
      </c>
      <c r="B18" s="1">
        <v>211669</v>
      </c>
      <c r="C18" s="58">
        <v>1132</v>
      </c>
      <c r="D18" s="1">
        <v>2202</v>
      </c>
      <c r="E18" s="59">
        <v>10</v>
      </c>
      <c r="F18" s="1">
        <v>116807</v>
      </c>
      <c r="G18" s="1">
        <v>92660</v>
      </c>
      <c r="H18" s="1">
        <v>67089</v>
      </c>
      <c r="I18" s="2">
        <v>698</v>
      </c>
      <c r="J18" s="1">
        <v>1167355</v>
      </c>
      <c r="K18" s="1">
        <v>369993</v>
      </c>
      <c r="L18" s="1">
        <v>3155070</v>
      </c>
      <c r="M18" s="42"/>
      <c r="N18" s="35">
        <f>IFERROR(B18/J18,0)</f>
        <v>0.18132359051017044</v>
      </c>
      <c r="O18" s="36">
        <f>IFERROR(I18/H18,0)</f>
        <v>1.0404090089284383E-2</v>
      </c>
      <c r="P18" s="34">
        <f>D18*250</f>
        <v>550500</v>
      </c>
      <c r="Q18" s="37">
        <f>ABS(P18-B18)/B18</f>
        <v>1.6007587317935077</v>
      </c>
    </row>
    <row r="19" spans="1:17" ht="15" thickBot="1" x14ac:dyDescent="0.35">
      <c r="A19" s="39" t="s">
        <v>45</v>
      </c>
      <c r="B19" s="1">
        <v>136640</v>
      </c>
      <c r="C19" s="2"/>
      <c r="D19" s="1">
        <v>1410</v>
      </c>
      <c r="E19" s="2"/>
      <c r="F19" s="1">
        <v>81736</v>
      </c>
      <c r="G19" s="1">
        <v>53494</v>
      </c>
      <c r="H19" s="1">
        <v>46902</v>
      </c>
      <c r="I19" s="2">
        <v>484</v>
      </c>
      <c r="J19" s="1">
        <v>763893</v>
      </c>
      <c r="K19" s="1">
        <v>262208</v>
      </c>
      <c r="L19" s="1">
        <v>2913314</v>
      </c>
      <c r="M19" s="42"/>
      <c r="N19" s="35">
        <f>IFERROR(B19/J19,0)</f>
        <v>0.17887321915503873</v>
      </c>
      <c r="O19" s="36">
        <f>IFERROR(I19/H19,0)</f>
        <v>1.0319389365059059E-2</v>
      </c>
      <c r="P19" s="34">
        <f>D19*250</f>
        <v>352500</v>
      </c>
      <c r="Q19" s="37">
        <f>ABS(P19-B19)/B19</f>
        <v>1.5797716627634661</v>
      </c>
    </row>
    <row r="20" spans="1:17" ht="15" thickBot="1" x14ac:dyDescent="0.35">
      <c r="A20" s="39" t="s">
        <v>38</v>
      </c>
      <c r="B20" s="1">
        <v>158100</v>
      </c>
      <c r="C20" s="2"/>
      <c r="D20" s="1">
        <v>1787</v>
      </c>
      <c r="E20" s="2"/>
      <c r="F20" s="1">
        <v>26156</v>
      </c>
      <c r="G20" s="1">
        <v>130157</v>
      </c>
      <c r="H20" s="1">
        <v>35388</v>
      </c>
      <c r="I20" s="2">
        <v>400</v>
      </c>
      <c r="J20" s="1">
        <v>2604549</v>
      </c>
      <c r="K20" s="1">
        <v>582977</v>
      </c>
      <c r="L20" s="1">
        <v>4467673</v>
      </c>
      <c r="M20" s="43"/>
      <c r="N20" s="35">
        <f>IFERROR(B20/J20,0)</f>
        <v>6.0701488050330404E-2</v>
      </c>
      <c r="O20" s="36">
        <f>IFERROR(I20/H20,0)</f>
        <v>1.1303266644060133E-2</v>
      </c>
      <c r="P20" s="34">
        <f>D20*250</f>
        <v>446750</v>
      </c>
      <c r="Q20" s="37">
        <f>ABS(P20-B20)/B20</f>
        <v>1.8257432005060088</v>
      </c>
    </row>
    <row r="21" spans="1:17" ht="15" thickBot="1" x14ac:dyDescent="0.35">
      <c r="A21" s="39" t="s">
        <v>14</v>
      </c>
      <c r="B21" s="1">
        <v>220192</v>
      </c>
      <c r="C21" s="2"/>
      <c r="D21" s="1">
        <v>6260</v>
      </c>
      <c r="E21" s="2"/>
      <c r="F21" s="1">
        <v>185960</v>
      </c>
      <c r="G21" s="1">
        <v>27972</v>
      </c>
      <c r="H21" s="1">
        <v>47365</v>
      </c>
      <c r="I21" s="1">
        <v>1347</v>
      </c>
      <c r="J21" s="1">
        <v>3331324</v>
      </c>
      <c r="K21" s="1">
        <v>716600</v>
      </c>
      <c r="L21" s="1">
        <v>4648794</v>
      </c>
      <c r="M21" s="42"/>
      <c r="N21" s="35">
        <f>IFERROR(B21/J21,0)</f>
        <v>6.6097443538965295E-2</v>
      </c>
      <c r="O21" s="36">
        <f>IFERROR(I21/H21,0)</f>
        <v>2.8438720574263696E-2</v>
      </c>
      <c r="P21" s="34">
        <f>D21*250</f>
        <v>1565000</v>
      </c>
      <c r="Q21" s="37">
        <f>ABS(P21-B21)/B21</f>
        <v>6.1074335125708474</v>
      </c>
    </row>
    <row r="22" spans="1:17" ht="15" thickBot="1" x14ac:dyDescent="0.35">
      <c r="A22" s="39" t="s">
        <v>39</v>
      </c>
      <c r="B22" s="1">
        <v>10359</v>
      </c>
      <c r="C22" s="2"/>
      <c r="D22" s="2">
        <v>176</v>
      </c>
      <c r="E22" s="2"/>
      <c r="F22" s="1">
        <v>7791</v>
      </c>
      <c r="G22" s="1">
        <v>2392</v>
      </c>
      <c r="H22" s="1">
        <v>7706</v>
      </c>
      <c r="I22" s="2">
        <v>131</v>
      </c>
      <c r="J22" s="1">
        <v>808227</v>
      </c>
      <c r="K22" s="1">
        <v>601265</v>
      </c>
      <c r="L22" s="1">
        <v>1344212</v>
      </c>
      <c r="M22" s="42"/>
      <c r="N22" s="35">
        <f>IFERROR(B22/J22,0)</f>
        <v>1.2816943754662984E-2</v>
      </c>
      <c r="O22" s="36">
        <f>IFERROR(I22/H22,0)</f>
        <v>1.6999740461977681E-2</v>
      </c>
      <c r="P22" s="34">
        <f>D22*250</f>
        <v>44000</v>
      </c>
      <c r="Q22" s="37">
        <f>ABS(P22-B22)/B22</f>
        <v>3.2475142388261413</v>
      </c>
    </row>
    <row r="23" spans="1:17" ht="15" thickBot="1" x14ac:dyDescent="0.35">
      <c r="A23" s="39" t="s">
        <v>26</v>
      </c>
      <c r="B23" s="1">
        <v>182139</v>
      </c>
      <c r="C23" s="2"/>
      <c r="D23" s="1">
        <v>4434</v>
      </c>
      <c r="E23" s="2"/>
      <c r="F23" s="1">
        <v>8506</v>
      </c>
      <c r="G23" s="1">
        <v>169199</v>
      </c>
      <c r="H23" s="1">
        <v>30127</v>
      </c>
      <c r="I23" s="2">
        <v>733</v>
      </c>
      <c r="J23" s="1">
        <v>4140727</v>
      </c>
      <c r="K23" s="1">
        <v>684907</v>
      </c>
      <c r="L23" s="1">
        <v>6045680</v>
      </c>
      <c r="M23" s="42"/>
      <c r="N23" s="35">
        <f>IFERROR(B23/J23,0)</f>
        <v>4.3987203213348765E-2</v>
      </c>
      <c r="O23" s="36">
        <f>IFERROR(I23/H23,0)</f>
        <v>2.433033491552428E-2</v>
      </c>
      <c r="P23" s="34">
        <f>D23*250</f>
        <v>1108500</v>
      </c>
      <c r="Q23" s="37">
        <f>ABS(P23-B23)/B23</f>
        <v>5.0860112331790557</v>
      </c>
    </row>
    <row r="24" spans="1:17" ht="15" thickBot="1" x14ac:dyDescent="0.35">
      <c r="A24" s="39" t="s">
        <v>17</v>
      </c>
      <c r="B24" s="1">
        <v>206850</v>
      </c>
      <c r="C24" s="2"/>
      <c r="D24" s="1">
        <v>10512</v>
      </c>
      <c r="E24" s="2"/>
      <c r="F24" s="1">
        <v>157265</v>
      </c>
      <c r="G24" s="1">
        <v>39073</v>
      </c>
      <c r="H24" s="1">
        <v>30011</v>
      </c>
      <c r="I24" s="1">
        <v>1525</v>
      </c>
      <c r="J24" s="1">
        <v>7867762</v>
      </c>
      <c r="K24" s="1">
        <v>1141496</v>
      </c>
      <c r="L24" s="1">
        <v>6892503</v>
      </c>
      <c r="M24" s="42"/>
      <c r="N24" s="35">
        <f>IFERROR(B24/J24,0)</f>
        <v>2.629083086143175E-2</v>
      </c>
      <c r="O24" s="36">
        <f>IFERROR(I24/H24,0)</f>
        <v>5.0814701276198727E-2</v>
      </c>
      <c r="P24" s="34">
        <f>D24*250</f>
        <v>2628000</v>
      </c>
      <c r="Q24" s="37">
        <f>ABS(P24-B24)/B24</f>
        <v>11.704858593183467</v>
      </c>
    </row>
    <row r="25" spans="1:17" ht="15" thickBot="1" x14ac:dyDescent="0.35">
      <c r="A25" s="39" t="s">
        <v>11</v>
      </c>
      <c r="B25" s="1">
        <v>329021</v>
      </c>
      <c r="C25" s="2"/>
      <c r="D25" s="1">
        <v>8875</v>
      </c>
      <c r="E25" s="2"/>
      <c r="F25" s="1">
        <v>152267</v>
      </c>
      <c r="G25" s="1">
        <v>167879</v>
      </c>
      <c r="H25" s="1">
        <v>32945</v>
      </c>
      <c r="I25" s="2">
        <v>889</v>
      </c>
      <c r="J25" s="1">
        <v>6581925</v>
      </c>
      <c r="K25" s="1">
        <v>659059</v>
      </c>
      <c r="L25" s="1">
        <v>9986857</v>
      </c>
      <c r="M25" s="42"/>
      <c r="N25" s="35">
        <f>IFERROR(B25/J25,0)</f>
        <v>4.9988567174496824E-2</v>
      </c>
      <c r="O25" s="36">
        <f>IFERROR(I25/H25,0)</f>
        <v>2.698436788587039E-2</v>
      </c>
      <c r="P25" s="34">
        <f>D25*250</f>
        <v>2218750</v>
      </c>
      <c r="Q25" s="37">
        <f>ABS(P25-B25)/B25</f>
        <v>5.7434905370781806</v>
      </c>
    </row>
    <row r="26" spans="1:17" ht="15" thickBot="1" x14ac:dyDescent="0.35">
      <c r="A26" s="39" t="s">
        <v>32</v>
      </c>
      <c r="B26" s="1">
        <v>270157</v>
      </c>
      <c r="C26" s="2"/>
      <c r="D26" s="1">
        <v>3297</v>
      </c>
      <c r="E26" s="2"/>
      <c r="F26" s="1">
        <v>219720</v>
      </c>
      <c r="G26" s="1">
        <v>47140</v>
      </c>
      <c r="H26" s="1">
        <v>47903</v>
      </c>
      <c r="I26" s="2">
        <v>585</v>
      </c>
      <c r="J26" s="1">
        <v>3779834</v>
      </c>
      <c r="K26" s="1">
        <v>670227</v>
      </c>
      <c r="L26" s="1">
        <v>5639632</v>
      </c>
      <c r="M26" s="42"/>
      <c r="N26" s="35">
        <f>IFERROR(B26/J26,0)</f>
        <v>7.1473244592222832E-2</v>
      </c>
      <c r="O26" s="36">
        <f>IFERROR(I26/H26,0)</f>
        <v>1.2212178777947101E-2</v>
      </c>
      <c r="P26" s="34">
        <f>D26*250</f>
        <v>824250</v>
      </c>
      <c r="Q26" s="37">
        <f>ABS(P26-B26)/B26</f>
        <v>2.051003675640461</v>
      </c>
    </row>
    <row r="27" spans="1:17" ht="15" thickBot="1" x14ac:dyDescent="0.35">
      <c r="A27" s="39" t="s">
        <v>30</v>
      </c>
      <c r="B27" s="1">
        <v>143180</v>
      </c>
      <c r="C27" s="2"/>
      <c r="D27" s="1">
        <v>3676</v>
      </c>
      <c r="E27" s="2"/>
      <c r="F27" s="1">
        <v>116683</v>
      </c>
      <c r="G27" s="1">
        <v>22821</v>
      </c>
      <c r="H27" s="1">
        <v>48109</v>
      </c>
      <c r="I27" s="1">
        <v>1235</v>
      </c>
      <c r="J27" s="1">
        <v>1213935</v>
      </c>
      <c r="K27" s="1">
        <v>407888</v>
      </c>
      <c r="L27" s="1">
        <v>2976149</v>
      </c>
      <c r="M27" s="42"/>
      <c r="N27" s="35">
        <f>IFERROR(B27/J27,0)</f>
        <v>0.11794700704732955</v>
      </c>
      <c r="O27" s="36">
        <f>IFERROR(I27/H27,0)</f>
        <v>2.5670872393938764E-2</v>
      </c>
      <c r="P27" s="34">
        <f>D27*250</f>
        <v>919000</v>
      </c>
      <c r="Q27" s="37">
        <f>ABS(P27-B27)/B27</f>
        <v>5.4184942031009919</v>
      </c>
    </row>
    <row r="28" spans="1:17" ht="15" thickBot="1" x14ac:dyDescent="0.35">
      <c r="A28" s="39" t="s">
        <v>35</v>
      </c>
      <c r="B28" s="1">
        <v>281245</v>
      </c>
      <c r="C28" s="2"/>
      <c r="D28" s="1">
        <v>3785</v>
      </c>
      <c r="E28" s="2"/>
      <c r="F28" s="1">
        <v>73563</v>
      </c>
      <c r="G28" s="1">
        <v>203897</v>
      </c>
      <c r="H28" s="1">
        <v>45825</v>
      </c>
      <c r="I28" s="2">
        <v>617</v>
      </c>
      <c r="J28" s="1">
        <v>3088821</v>
      </c>
      <c r="K28" s="1">
        <v>503276</v>
      </c>
      <c r="L28" s="1">
        <v>6137428</v>
      </c>
      <c r="M28" s="42"/>
      <c r="N28" s="35">
        <f>IFERROR(B28/J28,0)</f>
        <v>9.1052540759079273E-2</v>
      </c>
      <c r="O28" s="36">
        <f>IFERROR(I28/H28,0)</f>
        <v>1.3464266230223678E-2</v>
      </c>
      <c r="P28" s="34">
        <f>D28*250</f>
        <v>946250</v>
      </c>
      <c r="Q28" s="37">
        <f>ABS(P28-B28)/B28</f>
        <v>2.364504257853473</v>
      </c>
    </row>
    <row r="29" spans="1:17" ht="15" thickBot="1" x14ac:dyDescent="0.35">
      <c r="A29" s="39" t="s">
        <v>51</v>
      </c>
      <c r="B29" s="1">
        <v>55680</v>
      </c>
      <c r="C29" s="2"/>
      <c r="D29" s="2">
        <v>603</v>
      </c>
      <c r="E29" s="2"/>
      <c r="F29" s="1">
        <v>39051</v>
      </c>
      <c r="G29" s="1">
        <v>16026</v>
      </c>
      <c r="H29" s="1">
        <v>52097</v>
      </c>
      <c r="I29" s="2">
        <v>564</v>
      </c>
      <c r="J29" s="1">
        <v>613009</v>
      </c>
      <c r="K29" s="1">
        <v>573561</v>
      </c>
      <c r="L29" s="1">
        <v>1068778</v>
      </c>
      <c r="M29" s="42"/>
      <c r="N29" s="35">
        <f>IFERROR(B29/J29,0)</f>
        <v>9.0830640333176185E-2</v>
      </c>
      <c r="O29" s="36">
        <f>IFERROR(I29/H29,0)</f>
        <v>1.0825959268288001E-2</v>
      </c>
      <c r="P29" s="34">
        <f>D29*250</f>
        <v>150750</v>
      </c>
      <c r="Q29" s="37">
        <f>ABS(P29-B29)/B29</f>
        <v>1.7074353448275863</v>
      </c>
    </row>
    <row r="30" spans="1:17" ht="15" thickBot="1" x14ac:dyDescent="0.35">
      <c r="A30" s="39" t="s">
        <v>50</v>
      </c>
      <c r="B30" s="1">
        <v>113029</v>
      </c>
      <c r="C30" s="2"/>
      <c r="D30" s="2">
        <v>905</v>
      </c>
      <c r="E30" s="2"/>
      <c r="F30" s="1">
        <v>56605</v>
      </c>
      <c r="G30" s="1">
        <v>55519</v>
      </c>
      <c r="H30" s="1">
        <v>58431</v>
      </c>
      <c r="I30" s="2">
        <v>468</v>
      </c>
      <c r="J30" s="1">
        <v>704034</v>
      </c>
      <c r="K30" s="1">
        <v>363953</v>
      </c>
      <c r="L30" s="1">
        <v>1934408</v>
      </c>
      <c r="M30" s="42"/>
      <c r="N30" s="35">
        <f>IFERROR(B30/J30,0)</f>
        <v>0.16054480323393472</v>
      </c>
      <c r="O30" s="36">
        <f>IFERROR(I30/H30,0)</f>
        <v>8.0094470400985784E-3</v>
      </c>
      <c r="P30" s="34">
        <f>D30*250</f>
        <v>226250</v>
      </c>
      <c r="Q30" s="37">
        <f>ABS(P30-B30)/B30</f>
        <v>1.0016986791000539</v>
      </c>
    </row>
    <row r="31" spans="1:17" ht="15" thickBot="1" x14ac:dyDescent="0.35">
      <c r="A31" s="39" t="s">
        <v>31</v>
      </c>
      <c r="B31" s="1">
        <v>133888</v>
      </c>
      <c r="C31" s="2"/>
      <c r="D31" s="1">
        <v>2017</v>
      </c>
      <c r="E31" s="2"/>
      <c r="F31" s="1">
        <v>79998</v>
      </c>
      <c r="G31" s="1">
        <v>51873</v>
      </c>
      <c r="H31" s="1">
        <v>43468</v>
      </c>
      <c r="I31" s="2">
        <v>655</v>
      </c>
      <c r="J31" s="1">
        <v>1520545</v>
      </c>
      <c r="K31" s="1">
        <v>493658</v>
      </c>
      <c r="L31" s="1">
        <v>3080156</v>
      </c>
      <c r="M31" s="42"/>
      <c r="N31" s="35">
        <f>IFERROR(B31/J31,0)</f>
        <v>8.8052639020877385E-2</v>
      </c>
      <c r="O31" s="36">
        <f>IFERROR(I31/H31,0)</f>
        <v>1.5068556179258305E-2</v>
      </c>
      <c r="P31" s="34">
        <f>D31*250</f>
        <v>504250</v>
      </c>
      <c r="Q31" s="37">
        <f>ABS(P31-B31)/B31</f>
        <v>2.7662075764818357</v>
      </c>
    </row>
    <row r="32" spans="1:17" ht="15" thickBot="1" x14ac:dyDescent="0.35">
      <c r="A32" s="39" t="s">
        <v>42</v>
      </c>
      <c r="B32" s="1">
        <v>17598</v>
      </c>
      <c r="C32" s="2"/>
      <c r="D32" s="2">
        <v>512</v>
      </c>
      <c r="E32" s="2"/>
      <c r="F32" s="1">
        <v>12887</v>
      </c>
      <c r="G32" s="1">
        <v>4199</v>
      </c>
      <c r="H32" s="1">
        <v>12942</v>
      </c>
      <c r="I32" s="2">
        <v>377</v>
      </c>
      <c r="J32" s="1">
        <v>764919</v>
      </c>
      <c r="K32" s="1">
        <v>562560</v>
      </c>
      <c r="L32" s="1">
        <v>1359711</v>
      </c>
      <c r="M32" s="42"/>
      <c r="N32" s="35">
        <f>IFERROR(B32/J32,0)</f>
        <v>2.3006357535895958E-2</v>
      </c>
      <c r="O32" s="36">
        <f>IFERROR(I32/H32,0)</f>
        <v>2.9129964456807295E-2</v>
      </c>
      <c r="P32" s="34">
        <f>D32*250</f>
        <v>128000</v>
      </c>
      <c r="Q32" s="37">
        <f>ABS(P32-B32)/B32</f>
        <v>6.2735538129332875</v>
      </c>
    </row>
    <row r="33" spans="1:17" ht="15" thickBot="1" x14ac:dyDescent="0.35">
      <c r="A33" s="39" t="s">
        <v>8</v>
      </c>
      <c r="B33" s="1">
        <v>311800</v>
      </c>
      <c r="C33" s="2"/>
      <c r="D33" s="1">
        <v>16891</v>
      </c>
      <c r="E33" s="2"/>
      <c r="F33" s="1">
        <v>191667</v>
      </c>
      <c r="G33" s="1">
        <v>103242</v>
      </c>
      <c r="H33" s="1">
        <v>35104</v>
      </c>
      <c r="I33" s="1">
        <v>1902</v>
      </c>
      <c r="J33" s="1">
        <v>5621149</v>
      </c>
      <c r="K33" s="1">
        <v>632856</v>
      </c>
      <c r="L33" s="1">
        <v>8882190</v>
      </c>
      <c r="M33" s="42"/>
      <c r="N33" s="35">
        <f>IFERROR(B33/J33,0)</f>
        <v>5.5469086480361932E-2</v>
      </c>
      <c r="O33" s="36">
        <f>IFERROR(I33/H33,0)</f>
        <v>5.4181859617137645E-2</v>
      </c>
      <c r="P33" s="34">
        <f>D33*250</f>
        <v>4222750</v>
      </c>
      <c r="Q33" s="37">
        <f>ABS(P33-B33)/B33</f>
        <v>12.543136626042335</v>
      </c>
    </row>
    <row r="34" spans="1:17" ht="15" thickBot="1" x14ac:dyDescent="0.35">
      <c r="A34" s="39" t="s">
        <v>44</v>
      </c>
      <c r="B34" s="1">
        <v>81896</v>
      </c>
      <c r="C34" s="2"/>
      <c r="D34" s="1">
        <v>1383</v>
      </c>
      <c r="E34" s="2"/>
      <c r="F34" s="1">
        <v>28857</v>
      </c>
      <c r="G34" s="1">
        <v>51656</v>
      </c>
      <c r="H34" s="1">
        <v>39057</v>
      </c>
      <c r="I34" s="2">
        <v>660</v>
      </c>
      <c r="J34" s="1">
        <v>1454997</v>
      </c>
      <c r="K34" s="1">
        <v>693904</v>
      </c>
      <c r="L34" s="1">
        <v>2096829</v>
      </c>
      <c r="M34" s="42"/>
      <c r="N34" s="35">
        <f>IFERROR(B34/J34,0)</f>
        <v>5.6286026706584273E-2</v>
      </c>
      <c r="O34" s="36">
        <f>IFERROR(I34/H34,0)</f>
        <v>1.6898379291804287E-2</v>
      </c>
      <c r="P34" s="34">
        <f>D34*250</f>
        <v>345750</v>
      </c>
      <c r="Q34" s="37">
        <f>ABS(P34-B34)/B34</f>
        <v>3.2218179154049036</v>
      </c>
    </row>
    <row r="35" spans="1:17" ht="15" thickBot="1" x14ac:dyDescent="0.35">
      <c r="A35" s="39" t="s">
        <v>7</v>
      </c>
      <c r="B35" s="1">
        <v>634035</v>
      </c>
      <c r="C35" s="2"/>
      <c r="D35" s="1">
        <v>34233</v>
      </c>
      <c r="E35" s="2"/>
      <c r="F35" s="1">
        <v>436222</v>
      </c>
      <c r="G35" s="1">
        <v>163580</v>
      </c>
      <c r="H35" s="1">
        <v>32592</v>
      </c>
      <c r="I35" s="1">
        <v>1760</v>
      </c>
      <c r="J35" s="1">
        <v>17996351</v>
      </c>
      <c r="K35" s="1">
        <v>925093</v>
      </c>
      <c r="L35" s="1">
        <v>19453561</v>
      </c>
      <c r="M35" s="42"/>
      <c r="N35" s="35">
        <f>IFERROR(B35/J35,0)</f>
        <v>3.5231308835885676E-2</v>
      </c>
      <c r="O35" s="36">
        <f>IFERROR(I35/H35,0)</f>
        <v>5.4000981836033385E-2</v>
      </c>
      <c r="P35" s="34">
        <f>D35*250</f>
        <v>8558250</v>
      </c>
      <c r="Q35" s="37">
        <f>ABS(P35-B35)/B35</f>
        <v>12.498071873003857</v>
      </c>
    </row>
    <row r="36" spans="1:17" ht="15" thickBot="1" x14ac:dyDescent="0.35">
      <c r="A36" s="39" t="s">
        <v>24</v>
      </c>
      <c r="B36" s="1">
        <v>336775</v>
      </c>
      <c r="C36" s="2"/>
      <c r="D36" s="1">
        <v>5034</v>
      </c>
      <c r="E36" s="2"/>
      <c r="F36" s="1">
        <v>276132</v>
      </c>
      <c r="G36" s="1">
        <v>55609</v>
      </c>
      <c r="H36" s="1">
        <v>32110</v>
      </c>
      <c r="I36" s="2">
        <v>480</v>
      </c>
      <c r="J36" s="1">
        <v>4929602</v>
      </c>
      <c r="K36" s="1">
        <v>470019</v>
      </c>
      <c r="L36" s="1">
        <v>10488084</v>
      </c>
      <c r="M36" s="42"/>
      <c r="N36" s="35">
        <f>IFERROR(B36/J36,0)</f>
        <v>6.831687426287153E-2</v>
      </c>
      <c r="O36" s="36">
        <f>IFERROR(I36/H36,0)</f>
        <v>1.494861413889754E-2</v>
      </c>
      <c r="P36" s="34">
        <f>D36*250</f>
        <v>1258500</v>
      </c>
      <c r="Q36" s="37">
        <f>ABS(P36-B36)/B36</f>
        <v>2.7369163388018709</v>
      </c>
    </row>
    <row r="37" spans="1:17" ht="15" thickBot="1" x14ac:dyDescent="0.35">
      <c r="A37" s="39" t="s">
        <v>53</v>
      </c>
      <c r="B37" s="1">
        <v>72683</v>
      </c>
      <c r="C37" s="2"/>
      <c r="D37" s="2">
        <v>840</v>
      </c>
      <c r="E37" s="2"/>
      <c r="F37" s="1">
        <v>61599</v>
      </c>
      <c r="G37" s="1">
        <v>10244</v>
      </c>
      <c r="H37" s="1">
        <v>95377</v>
      </c>
      <c r="I37" s="1">
        <v>1102</v>
      </c>
      <c r="J37" s="1">
        <v>337885</v>
      </c>
      <c r="K37" s="1">
        <v>443383</v>
      </c>
      <c r="L37" s="1">
        <v>762062</v>
      </c>
      <c r="M37" s="42"/>
      <c r="N37" s="35">
        <f>IFERROR(B37/J37,0)</f>
        <v>0.21511165041360225</v>
      </c>
      <c r="O37" s="36">
        <f>IFERROR(I37/H37,0)</f>
        <v>1.1554148274741291E-2</v>
      </c>
      <c r="P37" s="34">
        <f>D37*250</f>
        <v>210000</v>
      </c>
      <c r="Q37" s="37">
        <f>ABS(P37-B37)/B37</f>
        <v>1.8892588363166076</v>
      </c>
    </row>
    <row r="38" spans="1:17" ht="15" thickBot="1" x14ac:dyDescent="0.35">
      <c r="A38" s="39" t="s">
        <v>21</v>
      </c>
      <c r="B38" s="1">
        <v>351419</v>
      </c>
      <c r="C38" s="2"/>
      <c r="D38" s="1">
        <v>5996</v>
      </c>
      <c r="E38" s="2"/>
      <c r="F38" s="1">
        <v>227276</v>
      </c>
      <c r="G38" s="1">
        <v>118147</v>
      </c>
      <c r="H38" s="1">
        <v>30064</v>
      </c>
      <c r="I38" s="2">
        <v>513</v>
      </c>
      <c r="J38" s="1">
        <v>5653705</v>
      </c>
      <c r="K38" s="1">
        <v>483673</v>
      </c>
      <c r="L38" s="1">
        <v>11689100</v>
      </c>
      <c r="M38" s="42"/>
      <c r="N38" s="35">
        <f>IFERROR(B38/J38,0)</f>
        <v>6.2157293314737856E-2</v>
      </c>
      <c r="O38" s="36">
        <f>IFERROR(I38/H38,0)</f>
        <v>1.7063597658328898E-2</v>
      </c>
      <c r="P38" s="34">
        <f>D38*250</f>
        <v>1499000</v>
      </c>
      <c r="Q38" s="37">
        <f>ABS(P38-B38)/B38</f>
        <v>3.2655633303833884</v>
      </c>
    </row>
    <row r="39" spans="1:17" ht="15" thickBot="1" x14ac:dyDescent="0.35">
      <c r="A39" s="39" t="s">
        <v>46</v>
      </c>
      <c r="B39" s="1">
        <v>174330</v>
      </c>
      <c r="C39" s="2"/>
      <c r="D39" s="1">
        <v>1634</v>
      </c>
      <c r="E39" s="2"/>
      <c r="F39" s="1">
        <v>140312</v>
      </c>
      <c r="G39" s="1">
        <v>32384</v>
      </c>
      <c r="H39" s="1">
        <v>44056</v>
      </c>
      <c r="I39" s="2">
        <v>413</v>
      </c>
      <c r="J39" s="1">
        <v>1975039</v>
      </c>
      <c r="K39" s="1">
        <v>499129</v>
      </c>
      <c r="L39" s="1">
        <v>3956971</v>
      </c>
      <c r="M39" s="42"/>
      <c r="N39" s="35">
        <f>IFERROR(B39/J39,0)</f>
        <v>8.8266611444128451E-2</v>
      </c>
      <c r="O39" s="36">
        <f>IFERROR(I39/H39,0)</f>
        <v>9.3744325404031235E-3</v>
      </c>
      <c r="P39" s="34">
        <f>D39*250</f>
        <v>408500</v>
      </c>
      <c r="Q39" s="37">
        <f>ABS(P39-B39)/B39</f>
        <v>1.3432570412436184</v>
      </c>
    </row>
    <row r="40" spans="1:17" ht="15" thickBot="1" x14ac:dyDescent="0.35">
      <c r="A40" s="39" t="s">
        <v>37</v>
      </c>
      <c r="B40" s="1">
        <v>65170</v>
      </c>
      <c r="C40" s="2"/>
      <c r="D40" s="2">
        <v>820</v>
      </c>
      <c r="E40" s="2"/>
      <c r="F40" s="2" t="s">
        <v>104</v>
      </c>
      <c r="G40" s="2" t="s">
        <v>104</v>
      </c>
      <c r="H40" s="1">
        <v>15451</v>
      </c>
      <c r="I40" s="2">
        <v>194</v>
      </c>
      <c r="J40" s="1">
        <v>1009614</v>
      </c>
      <c r="K40" s="1">
        <v>239373</v>
      </c>
      <c r="L40" s="1">
        <v>4217737</v>
      </c>
      <c r="M40" s="42"/>
      <c r="N40" s="35">
        <f>IFERROR(B40/J40,0)</f>
        <v>6.4549421858254741E-2</v>
      </c>
      <c r="O40" s="36">
        <f>IFERROR(I40/H40,0)</f>
        <v>1.2555821629667983E-2</v>
      </c>
      <c r="P40" s="34">
        <f>D40*250</f>
        <v>205000</v>
      </c>
      <c r="Q40" s="37">
        <f>ABS(P40-B40)/B40</f>
        <v>2.1456191499156052</v>
      </c>
    </row>
    <row r="41" spans="1:17" ht="15" thickBot="1" x14ac:dyDescent="0.35">
      <c r="A41" s="39" t="s">
        <v>19</v>
      </c>
      <c r="B41" s="1">
        <v>313788</v>
      </c>
      <c r="C41" s="2"/>
      <c r="D41" s="1">
        <v>9917</v>
      </c>
      <c r="E41" s="2"/>
      <c r="F41" s="1">
        <v>193640</v>
      </c>
      <c r="G41" s="1">
        <v>110231</v>
      </c>
      <c r="H41" s="1">
        <v>24511</v>
      </c>
      <c r="I41" s="2">
        <v>775</v>
      </c>
      <c r="J41" s="1">
        <v>3339396</v>
      </c>
      <c r="K41" s="1">
        <v>260850</v>
      </c>
      <c r="L41" s="1">
        <v>12801989</v>
      </c>
      <c r="M41" s="42"/>
      <c r="N41" s="35">
        <f>IFERROR(B41/J41,0)</f>
        <v>9.3965495556681503E-2</v>
      </c>
      <c r="O41" s="36">
        <f>IFERROR(I41/H41,0)</f>
        <v>3.1618457019297455E-2</v>
      </c>
      <c r="P41" s="34">
        <f>D41*250</f>
        <v>2479250</v>
      </c>
      <c r="Q41" s="37">
        <f>ABS(P41-B41)/B41</f>
        <v>6.9010350937575691</v>
      </c>
    </row>
    <row r="42" spans="1:17" ht="13.5" thickBot="1" x14ac:dyDescent="0.35">
      <c r="A42" s="40" t="s">
        <v>65</v>
      </c>
      <c r="B42" s="1">
        <v>86148</v>
      </c>
      <c r="C42" s="2"/>
      <c r="D42" s="1">
        <v>1017</v>
      </c>
      <c r="E42" s="2"/>
      <c r="F42" s="1">
        <v>39142</v>
      </c>
      <c r="G42" s="1">
        <v>45989</v>
      </c>
      <c r="H42" s="1">
        <v>25435</v>
      </c>
      <c r="I42" s="2">
        <v>300</v>
      </c>
      <c r="J42" s="1">
        <v>464073</v>
      </c>
      <c r="K42" s="1">
        <v>137018</v>
      </c>
      <c r="L42" s="1">
        <v>3386941</v>
      </c>
      <c r="M42" s="42"/>
      <c r="N42" s="35">
        <f>IFERROR(B42/J42,0)</f>
        <v>0.18563458766185492</v>
      </c>
      <c r="O42" s="36">
        <f>IFERROR(I42/H42,0)</f>
        <v>1.1794770984863378E-2</v>
      </c>
      <c r="P42" s="34">
        <f>D42*250</f>
        <v>254250</v>
      </c>
      <c r="Q42" s="37">
        <f>ABS(P42-B42)/B42</f>
        <v>1.9513163393230255</v>
      </c>
    </row>
    <row r="43" spans="1:17" ht="15" thickBot="1" x14ac:dyDescent="0.35">
      <c r="A43" s="39" t="s">
        <v>40</v>
      </c>
      <c r="B43" s="1">
        <v>48001</v>
      </c>
      <c r="C43" s="2"/>
      <c r="D43" s="1">
        <v>1294</v>
      </c>
      <c r="E43" s="2"/>
      <c r="F43" s="1">
        <v>3314</v>
      </c>
      <c r="G43" s="1">
        <v>43393</v>
      </c>
      <c r="H43" s="1">
        <v>45311</v>
      </c>
      <c r="I43" s="1">
        <v>1221</v>
      </c>
      <c r="J43" s="1">
        <v>1416028</v>
      </c>
      <c r="K43" s="1">
        <v>1336681</v>
      </c>
      <c r="L43" s="1">
        <v>1059361</v>
      </c>
      <c r="M43" s="42"/>
      <c r="N43" s="35">
        <f>IFERROR(B43/J43,0)</f>
        <v>3.3898340993257198E-2</v>
      </c>
      <c r="O43" s="36">
        <f>IFERROR(I43/H43,0)</f>
        <v>2.6947098938447617E-2</v>
      </c>
      <c r="P43" s="34">
        <f>D43*250</f>
        <v>323500</v>
      </c>
      <c r="Q43" s="37">
        <f>ABS(P43-B43)/B43</f>
        <v>5.7394429282723278</v>
      </c>
    </row>
    <row r="44" spans="1:17" ht="15" thickBot="1" x14ac:dyDescent="0.35">
      <c r="A44" s="39" t="s">
        <v>25</v>
      </c>
      <c r="B44" s="1">
        <v>206295</v>
      </c>
      <c r="C44" s="2"/>
      <c r="D44" s="1">
        <v>4283</v>
      </c>
      <c r="E44" s="2"/>
      <c r="F44" s="1">
        <v>107683</v>
      </c>
      <c r="G44" s="1">
        <v>94329</v>
      </c>
      <c r="H44" s="1">
        <v>40067</v>
      </c>
      <c r="I44" s="2">
        <v>832</v>
      </c>
      <c r="J44" s="1">
        <v>2521063</v>
      </c>
      <c r="K44" s="1">
        <v>489649</v>
      </c>
      <c r="L44" s="1">
        <v>5148714</v>
      </c>
      <c r="M44" s="42"/>
      <c r="N44" s="35">
        <f>IFERROR(B44/J44,0)</f>
        <v>8.1828577865765348E-2</v>
      </c>
      <c r="O44" s="36">
        <f>IFERROR(I44/H44,0)</f>
        <v>2.0765218259415481E-2</v>
      </c>
      <c r="P44" s="34">
        <f>D44*250</f>
        <v>1070750</v>
      </c>
      <c r="Q44" s="37">
        <f>ABS(P44-B44)/B44</f>
        <v>4.1903827043796502</v>
      </c>
    </row>
    <row r="45" spans="1:17" ht="15" thickBot="1" x14ac:dyDescent="0.35">
      <c r="A45" s="39" t="s">
        <v>54</v>
      </c>
      <c r="B45" s="1">
        <v>73065</v>
      </c>
      <c r="C45" s="2"/>
      <c r="D45" s="2">
        <v>819</v>
      </c>
      <c r="E45" s="2"/>
      <c r="F45" s="1">
        <v>55349</v>
      </c>
      <c r="G45" s="1">
        <v>16897</v>
      </c>
      <c r="H45" s="1">
        <v>82591</v>
      </c>
      <c r="I45" s="2">
        <v>926</v>
      </c>
      <c r="J45" s="1">
        <v>311218</v>
      </c>
      <c r="K45" s="1">
        <v>351794</v>
      </c>
      <c r="L45" s="1">
        <v>884659</v>
      </c>
      <c r="M45" s="42"/>
      <c r="N45" s="35">
        <f>IFERROR(B45/J45,0)</f>
        <v>0.23477112506346035</v>
      </c>
      <c r="O45" s="36">
        <f>IFERROR(I45/H45,0)</f>
        <v>1.1211875385937936E-2</v>
      </c>
      <c r="P45" s="34">
        <f>D45*250</f>
        <v>204750</v>
      </c>
      <c r="Q45" s="37">
        <f>ABS(P45-B45)/B45</f>
        <v>1.8022993225210429</v>
      </c>
    </row>
    <row r="46" spans="1:17" ht="15" thickBot="1" x14ac:dyDescent="0.35">
      <c r="A46" s="39" t="s">
        <v>20</v>
      </c>
      <c r="B46" s="1">
        <v>340476</v>
      </c>
      <c r="C46" s="2"/>
      <c r="D46" s="1">
        <v>4266</v>
      </c>
      <c r="E46" s="2"/>
      <c r="F46" s="1">
        <v>294231</v>
      </c>
      <c r="G46" s="1">
        <v>41979</v>
      </c>
      <c r="H46" s="1">
        <v>49856</v>
      </c>
      <c r="I46" s="2">
        <v>625</v>
      </c>
      <c r="J46" s="1">
        <v>4280065</v>
      </c>
      <c r="K46" s="1">
        <v>626732</v>
      </c>
      <c r="L46" s="1">
        <v>6829174</v>
      </c>
      <c r="M46" s="42"/>
      <c r="N46" s="35">
        <f>IFERROR(B46/J46,0)</f>
        <v>7.9549259181811494E-2</v>
      </c>
      <c r="O46" s="36">
        <f>IFERROR(I46/H46,0)</f>
        <v>1.2536103979460847E-2</v>
      </c>
      <c r="P46" s="34">
        <f>D46*250</f>
        <v>1066500</v>
      </c>
      <c r="Q46" s="37">
        <f>ABS(P46-B46)/B46</f>
        <v>2.1323793747576922</v>
      </c>
    </row>
    <row r="47" spans="1:17" ht="15" thickBot="1" x14ac:dyDescent="0.35">
      <c r="A47" s="39" t="s">
        <v>15</v>
      </c>
      <c r="B47" s="1">
        <v>1178718</v>
      </c>
      <c r="C47" s="2"/>
      <c r="D47" s="1">
        <v>21165</v>
      </c>
      <c r="E47" s="2"/>
      <c r="F47" s="1">
        <v>939390</v>
      </c>
      <c r="G47" s="1">
        <v>218163</v>
      </c>
      <c r="H47" s="1">
        <v>40651</v>
      </c>
      <c r="I47" s="2">
        <v>730</v>
      </c>
      <c r="J47" s="1">
        <v>11093605</v>
      </c>
      <c r="K47" s="1">
        <v>382592</v>
      </c>
      <c r="L47" s="1">
        <v>28995881</v>
      </c>
      <c r="M47" s="42"/>
      <c r="N47" s="35">
        <f>IFERROR(B47/J47,0)</f>
        <v>0.10625202537858523</v>
      </c>
      <c r="O47" s="36">
        <f>IFERROR(I47/H47,0)</f>
        <v>1.795773781702787E-2</v>
      </c>
      <c r="P47" s="34">
        <f>D47*250</f>
        <v>5291250</v>
      </c>
      <c r="Q47" s="37">
        <f>ABS(P47-B47)/B47</f>
        <v>3.488987187775193</v>
      </c>
    </row>
    <row r="48" spans="1:17" ht="13.5" thickBot="1" x14ac:dyDescent="0.35">
      <c r="A48" s="40" t="s">
        <v>66</v>
      </c>
      <c r="B48" s="1">
        <v>1504</v>
      </c>
      <c r="C48" s="2"/>
      <c r="D48" s="2">
        <v>23</v>
      </c>
      <c r="E48" s="2"/>
      <c r="F48" s="1">
        <v>1407</v>
      </c>
      <c r="G48" s="2">
        <v>74</v>
      </c>
      <c r="H48" s="2"/>
      <c r="I48" s="2"/>
      <c r="J48" s="1">
        <v>27549</v>
      </c>
      <c r="K48" s="2"/>
      <c r="L48" s="2"/>
      <c r="M48" s="42"/>
      <c r="N48" s="35">
        <f>IFERROR(B48/J48,0)</f>
        <v>5.4593633162728229E-2</v>
      </c>
      <c r="O48" s="36">
        <f>IFERROR(I48/H48,0)</f>
        <v>0</v>
      </c>
      <c r="P48" s="34">
        <f>D48*250</f>
        <v>5750</v>
      </c>
      <c r="Q48" s="37">
        <f>ABS(P48-B48)/B48</f>
        <v>2.8231382978723403</v>
      </c>
    </row>
    <row r="49" spans="1:17" ht="15" thickBot="1" x14ac:dyDescent="0.35">
      <c r="A49" s="39" t="s">
        <v>28</v>
      </c>
      <c r="B49" s="1">
        <v>177176</v>
      </c>
      <c r="C49" s="2"/>
      <c r="D49" s="2">
        <v>793</v>
      </c>
      <c r="E49" s="2"/>
      <c r="F49" s="1">
        <v>115904</v>
      </c>
      <c r="G49" s="1">
        <v>60479</v>
      </c>
      <c r="H49" s="1">
        <v>55265</v>
      </c>
      <c r="I49" s="2">
        <v>247</v>
      </c>
      <c r="J49" s="1">
        <v>1906908</v>
      </c>
      <c r="K49" s="1">
        <v>594801</v>
      </c>
      <c r="L49" s="1">
        <v>3205958</v>
      </c>
      <c r="M49" s="42"/>
      <c r="N49" s="35">
        <f>IFERROR(B49/J49,0)</f>
        <v>9.2912715243734886E-2</v>
      </c>
      <c r="O49" s="36">
        <f>IFERROR(I49/H49,0)</f>
        <v>4.4693748303627975E-3</v>
      </c>
      <c r="P49" s="34">
        <f>D49*250</f>
        <v>198250</v>
      </c>
      <c r="Q49" s="37">
        <f>ABS(P49-B49)/B49</f>
        <v>0.11894387501693232</v>
      </c>
    </row>
    <row r="50" spans="1:17" ht="15" thickBot="1" x14ac:dyDescent="0.35">
      <c r="A50" s="60" t="s">
        <v>48</v>
      </c>
      <c r="B50" s="52">
        <v>3629</v>
      </c>
      <c r="C50" s="53"/>
      <c r="D50" s="53">
        <v>63</v>
      </c>
      <c r="E50" s="53"/>
      <c r="F50" s="52">
        <v>2279</v>
      </c>
      <c r="G50" s="52">
        <v>1287</v>
      </c>
      <c r="H50" s="52">
        <v>5816</v>
      </c>
      <c r="I50" s="53">
        <v>101</v>
      </c>
      <c r="J50" s="52">
        <v>213729</v>
      </c>
      <c r="K50" s="52">
        <v>342520</v>
      </c>
      <c r="L50" s="52">
        <v>623989</v>
      </c>
      <c r="M50" s="42"/>
      <c r="N50" s="35">
        <f>IFERROR(B50/J50,0)</f>
        <v>1.6979445933869526E-2</v>
      </c>
      <c r="O50" s="36">
        <f>IFERROR(I50/H50,0)</f>
        <v>1.736588720770289E-2</v>
      </c>
      <c r="P50" s="34">
        <f>D50*250</f>
        <v>15750</v>
      </c>
      <c r="Q50" s="37">
        <f>ABS(P50-B50)/B50</f>
        <v>3.3400385781206943</v>
      </c>
    </row>
    <row r="51" spans="1:17" ht="15" thickBot="1" x14ac:dyDescent="0.35">
      <c r="A51" s="39" t="s">
        <v>29</v>
      </c>
      <c r="B51" s="1">
        <v>217796</v>
      </c>
      <c r="C51" s="2"/>
      <c r="D51" s="1">
        <v>3938</v>
      </c>
      <c r="E51" s="2"/>
      <c r="F51" s="1">
        <v>23133</v>
      </c>
      <c r="G51" s="1">
        <v>190725</v>
      </c>
      <c r="H51" s="1">
        <v>25516</v>
      </c>
      <c r="I51" s="2">
        <v>461</v>
      </c>
      <c r="J51" s="1">
        <v>3544591</v>
      </c>
      <c r="K51" s="1">
        <v>415275</v>
      </c>
      <c r="L51" s="1">
        <v>8535519</v>
      </c>
      <c r="M51" s="42"/>
      <c r="N51" s="35">
        <f>IFERROR(B51/J51,0)</f>
        <v>6.1444606726135678E-2</v>
      </c>
      <c r="O51" s="36">
        <f>IFERROR(I51/H51,0)</f>
        <v>1.806709515598056E-2</v>
      </c>
      <c r="P51" s="34">
        <f>D51*250</f>
        <v>984500</v>
      </c>
      <c r="Q51" s="37">
        <f>ABS(P51-B51)/B51</f>
        <v>3.5202850373744239</v>
      </c>
    </row>
    <row r="52" spans="1:17" ht="15" thickBot="1" x14ac:dyDescent="0.35">
      <c r="A52" s="39" t="s">
        <v>9</v>
      </c>
      <c r="B52" s="1">
        <v>148472</v>
      </c>
      <c r="C52" s="2"/>
      <c r="D52" s="1">
        <v>2636</v>
      </c>
      <c r="E52" s="2"/>
      <c r="F52" s="1">
        <v>60973</v>
      </c>
      <c r="G52" s="1">
        <v>84863</v>
      </c>
      <c r="H52" s="1">
        <v>19498</v>
      </c>
      <c r="I52" s="2">
        <v>346</v>
      </c>
      <c r="J52" s="1">
        <v>2894367</v>
      </c>
      <c r="K52" s="1">
        <v>380093</v>
      </c>
      <c r="L52" s="1">
        <v>7614893</v>
      </c>
      <c r="M52" s="42"/>
      <c r="N52" s="35">
        <f>IFERROR(B52/J52,0)</f>
        <v>5.1296881148796956E-2</v>
      </c>
      <c r="O52" s="36">
        <f>IFERROR(I52/H52,0)</f>
        <v>1.7745409785619039E-2</v>
      </c>
      <c r="P52" s="34">
        <f>D52*250</f>
        <v>659000</v>
      </c>
      <c r="Q52" s="37">
        <f>ABS(P52-B52)/B52</f>
        <v>3.4385473355245435</v>
      </c>
    </row>
    <row r="53" spans="1:17" ht="15" thickBot="1" x14ac:dyDescent="0.35">
      <c r="A53" s="39" t="s">
        <v>56</v>
      </c>
      <c r="B53" s="1">
        <v>40478</v>
      </c>
      <c r="C53" s="2"/>
      <c r="D53" s="2">
        <v>662</v>
      </c>
      <c r="E53" s="2"/>
      <c r="F53" s="1">
        <v>26476</v>
      </c>
      <c r="G53" s="1">
        <v>13340</v>
      </c>
      <c r="H53" s="1">
        <v>22586</v>
      </c>
      <c r="I53" s="2">
        <v>369</v>
      </c>
      <c r="J53" s="1">
        <v>1021783</v>
      </c>
      <c r="K53" s="1">
        <v>570145</v>
      </c>
      <c r="L53" s="1">
        <v>1792147</v>
      </c>
      <c r="M53" s="42"/>
      <c r="N53" s="35">
        <f>IFERROR(B53/J53,0)</f>
        <v>3.9615065038271335E-2</v>
      </c>
      <c r="O53" s="36">
        <f>IFERROR(I53/H53,0)</f>
        <v>1.6337554237138049E-2</v>
      </c>
      <c r="P53" s="34">
        <f>D53*250</f>
        <v>165500</v>
      </c>
      <c r="Q53" s="37">
        <f>ABS(P53-B53)/B53</f>
        <v>3.0886407431197194</v>
      </c>
    </row>
    <row r="54" spans="1:17" ht="15" thickBot="1" x14ac:dyDescent="0.35">
      <c r="A54" s="39" t="s">
        <v>22</v>
      </c>
      <c r="B54" s="1">
        <v>354676</v>
      </c>
      <c r="C54" s="2"/>
      <c r="D54" s="1">
        <v>3005</v>
      </c>
      <c r="E54" s="2"/>
      <c r="F54" s="1">
        <v>276574</v>
      </c>
      <c r="G54" s="1">
        <v>75097</v>
      </c>
      <c r="H54" s="1">
        <v>60915</v>
      </c>
      <c r="I54" s="2">
        <v>516</v>
      </c>
      <c r="J54" s="1">
        <v>2439928</v>
      </c>
      <c r="K54" s="1">
        <v>419056</v>
      </c>
      <c r="L54" s="1">
        <v>5822434</v>
      </c>
      <c r="M54" s="43"/>
      <c r="N54" s="35">
        <f>IFERROR(B54/J54,0)</f>
        <v>0.14536330580246631</v>
      </c>
      <c r="O54" s="36">
        <f>IFERROR(I54/H54,0)</f>
        <v>8.4708199950751049E-3</v>
      </c>
      <c r="P54" s="34">
        <f>D54*250</f>
        <v>751250</v>
      </c>
      <c r="Q54" s="37">
        <f>ABS(P54-B54)/B54</f>
        <v>1.1181303499531967</v>
      </c>
    </row>
    <row r="55" spans="1:17" ht="15" thickBot="1" x14ac:dyDescent="0.35">
      <c r="A55" s="46" t="s">
        <v>55</v>
      </c>
      <c r="B55" s="29">
        <v>28169</v>
      </c>
      <c r="C55" s="13"/>
      <c r="D55" s="13">
        <v>176</v>
      </c>
      <c r="E55" s="13"/>
      <c r="F55" s="29">
        <v>16807</v>
      </c>
      <c r="G55" s="29">
        <v>11186</v>
      </c>
      <c r="H55" s="29">
        <v>48671</v>
      </c>
      <c r="I55" s="13">
        <v>304</v>
      </c>
      <c r="J55" s="29">
        <v>361668</v>
      </c>
      <c r="K55" s="29">
        <v>624903</v>
      </c>
      <c r="L55" s="29">
        <v>578759</v>
      </c>
      <c r="M55" s="42"/>
      <c r="N55" s="35">
        <f>IFERROR(B55/J55,0)</f>
        <v>7.7886348806087358E-2</v>
      </c>
      <c r="O55" s="36">
        <f>IFERROR(I55/H55,0)</f>
        <v>6.2460191900721171E-3</v>
      </c>
      <c r="P55" s="34">
        <f>D55*250</f>
        <v>44000</v>
      </c>
      <c r="Q55" s="37">
        <f>ABS(P55-B55)/B55</f>
        <v>0.56200078100039053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4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1"/>
      <c r="I57" s="2"/>
      <c r="J57" s="1"/>
      <c r="K57" s="1"/>
      <c r="L57" s="5"/>
      <c r="M57" s="44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4"/>
      <c r="N58" s="28"/>
    </row>
    <row r="59" spans="1:17" ht="15" thickBot="1" x14ac:dyDescent="0.35">
      <c r="A59" s="3"/>
      <c r="B59" s="2"/>
      <c r="C59" s="2"/>
      <c r="D59" s="2"/>
      <c r="E59" s="2"/>
      <c r="F59" s="2"/>
      <c r="G59" s="2"/>
      <c r="H59" s="2"/>
      <c r="I59" s="2"/>
      <c r="J59" s="1"/>
      <c r="K59" s="1"/>
      <c r="L59" s="6"/>
      <c r="M59" s="45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5"/>
    </row>
    <row r="61" spans="1:17" ht="13.5" thickBot="1" x14ac:dyDescent="0.35">
      <c r="A61" s="3"/>
      <c r="B61" s="1"/>
      <c r="C61" s="2"/>
      <c r="D61" s="2"/>
      <c r="E61" s="2"/>
      <c r="F61" s="2"/>
      <c r="G61" s="1"/>
      <c r="H61" s="2"/>
      <c r="I61" s="2"/>
      <c r="J61" s="1"/>
      <c r="K61" s="1"/>
      <c r="L61" s="5"/>
      <c r="M61" s="44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4"/>
      <c r="N62" s="28"/>
    </row>
    <row r="63" spans="1:17" ht="13.5" thickBot="1" x14ac:dyDescent="0.35">
      <c r="A63" s="3"/>
      <c r="B63" s="2"/>
      <c r="C63" s="2"/>
      <c r="D63" s="2"/>
      <c r="E63" s="2"/>
      <c r="F63" s="2"/>
      <c r="G63" s="2"/>
      <c r="H63" s="2"/>
      <c r="I63" s="2"/>
      <c r="J63" s="1"/>
      <c r="K63" s="1"/>
      <c r="L63" s="5"/>
      <c r="M63" s="44"/>
      <c r="N63" s="28"/>
    </row>
    <row r="64" spans="1:17" ht="13.5" thickBot="1" x14ac:dyDescent="0.35">
      <c r="A64" s="12"/>
      <c r="B64" s="13"/>
      <c r="C64" s="13"/>
      <c r="D64" s="13"/>
      <c r="E64" s="13"/>
      <c r="F64" s="13"/>
      <c r="G64" s="13"/>
      <c r="H64" s="13"/>
      <c r="I64" s="13"/>
      <c r="J64" s="29"/>
      <c r="K64" s="29"/>
      <c r="L64" s="30"/>
      <c r="M64" s="44"/>
    </row>
  </sheetData>
  <autoFilter ref="A1:Q64" xr:uid="{12D28914-9960-424B-9191-A9DEC2EE988A}">
    <sortState xmlns:xlrd2="http://schemas.microsoft.com/office/spreadsheetml/2017/richdata2" ref="A2:Q64">
      <sortCondition ref="A1:A64"/>
    </sortState>
  </autoFilter>
  <conditionalFormatting sqref="N2:N54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47" r:id="rId1" display="https://www.worldometers.info/coronavirus/usa/texas/" xr:uid="{01DA0F6E-4640-46D1-A64A-CDC700935610}"/>
    <hyperlink ref="A6" r:id="rId2" display="https://www.worldometers.info/coronavirus/usa/california/" xr:uid="{F7944C1B-3A29-4992-9C2B-8BE6FA52F178}"/>
    <hyperlink ref="A11" r:id="rId3" display="https://www.worldometers.info/coronavirus/usa/florida/" xr:uid="{BA376805-4FA4-4C87-97EA-417C46C9DEA6}"/>
    <hyperlink ref="A16" r:id="rId4" display="https://www.worldometers.info/coronavirus/usa/illinois/" xr:uid="{9AB7E3BA-1219-49BF-A944-434837C734A0}"/>
    <hyperlink ref="A35" r:id="rId5" display="https://www.worldometers.info/coronavirus/usa/new-york/" xr:uid="{C32AC7C2-F558-4330-B36C-00FB5EF09AC1}"/>
    <hyperlink ref="A12" r:id="rId6" display="https://www.worldometers.info/coronavirus/usa/georgia/" xr:uid="{C10DB154-8F7F-49BA-8604-72764535B291}"/>
    <hyperlink ref="A54" r:id="rId7" display="https://www.worldometers.info/coronavirus/usa/wisconsin/" xr:uid="{D67AC6E1-1F1C-411D-817B-2396FA408B56}"/>
    <hyperlink ref="A38" r:id="rId8" display="https://www.worldometers.info/coronavirus/usa/ohio/" xr:uid="{C7E9CF9B-CF95-4029-8289-52D42F38DEEB}"/>
    <hyperlink ref="A46" r:id="rId9" display="https://www.worldometers.info/coronavirus/usa/tennessee/" xr:uid="{7C1E9A3D-81B1-4D4E-ACC3-9BAF38688EA0}"/>
    <hyperlink ref="A36" r:id="rId10" display="https://www.worldometers.info/coronavirus/usa/north-carolina/" xr:uid="{C2825281-008D-4831-AB76-B68EAB9AADE6}"/>
    <hyperlink ref="A25" r:id="rId11" display="https://www.worldometers.info/coronavirus/usa/michigan/" xr:uid="{A4C878C7-43B5-4CE5-B63F-6263AB669FE8}"/>
    <hyperlink ref="A41" r:id="rId12" display="https://www.worldometers.info/coronavirus/usa/pennsylvania/" xr:uid="{C57B35A4-5911-42B4-A1E4-6E1F0433C12B}"/>
    <hyperlink ref="A33" r:id="rId13" display="https://www.worldometers.info/coronavirus/usa/new-jersey/" xr:uid="{88B5304B-B7E1-4D59-A804-C9B228B75F69}"/>
    <hyperlink ref="A4" r:id="rId14" display="https://www.worldometers.info/coronavirus/usa/arizona/" xr:uid="{C3EF4DBD-A4FD-4662-BFBF-B3AB1455AE2D}"/>
    <hyperlink ref="A17" r:id="rId15" display="https://www.worldometers.info/coronavirus/usa/indiana/" xr:uid="{9DAA355C-F190-4B40-98C8-7B36F78E1AA9}"/>
    <hyperlink ref="A28" r:id="rId16" display="https://www.worldometers.info/coronavirus/usa/missouri/" xr:uid="{FC8127CD-56C3-470C-B17A-424E56B54AB2}"/>
    <hyperlink ref="A26" r:id="rId17" display="https://www.worldometers.info/coronavirus/usa/minnesota/" xr:uid="{9C70510C-5778-450C-9EEF-2883FCFA88F9}"/>
    <hyperlink ref="A2" r:id="rId18" display="https://www.worldometers.info/coronavirus/usa/alabama/" xr:uid="{A3AAD999-C7A5-40F9-BB3F-95508BA48903}"/>
    <hyperlink ref="A21" r:id="rId19" display="https://www.worldometers.info/coronavirus/usa/louisiana/" xr:uid="{F90C0371-8A08-42B6-9797-738ECDA7E414}"/>
    <hyperlink ref="A51" r:id="rId20" display="https://www.worldometers.info/coronavirus/usa/virginia/" xr:uid="{C71E4738-9C49-40F4-B8DB-C4AEC043E06B}"/>
    <hyperlink ref="A18" r:id="rId21" display="https://www.worldometers.info/coronavirus/usa/iowa/" xr:uid="{A12D7530-FC44-40A6-865F-8776FE328915}"/>
    <hyperlink ref="A24" r:id="rId22" display="https://www.worldometers.info/coronavirus/usa/massachusetts/" xr:uid="{F164F5DD-02A8-4B74-A270-C6059368394F}"/>
    <hyperlink ref="A44" r:id="rId23" display="https://www.worldometers.info/coronavirus/usa/south-carolina/" xr:uid="{86F30F62-0EBB-4F03-B4DD-27E7612F08C7}"/>
    <hyperlink ref="A7" r:id="rId24" display="https://www.worldometers.info/coronavirus/usa/colorado/" xr:uid="{E4DEBC0A-B97A-4654-A1E6-C7CE1CABCE52}"/>
    <hyperlink ref="A23" r:id="rId25" display="https://www.worldometers.info/coronavirus/usa/maryland/" xr:uid="{108BBFA0-F695-4C1B-8527-32E73AAADEEE}"/>
    <hyperlink ref="A49" r:id="rId26" display="https://www.worldometers.info/coronavirus/usa/utah/" xr:uid="{CCE31F81-579C-4906-9EC3-84D8C3B2499D}"/>
    <hyperlink ref="A39" r:id="rId27" display="https://www.worldometers.info/coronavirus/usa/oklahoma/" xr:uid="{542954A5-8D80-4EAA-9FBD-A2A2FE74C5D9}"/>
    <hyperlink ref="A20" r:id="rId28" display="https://www.worldometers.info/coronavirus/usa/kentucky/" xr:uid="{9F82BBFD-28B4-46AE-9C64-EEA269A1D868}"/>
    <hyperlink ref="A52" r:id="rId29" display="https://www.worldometers.info/coronavirus/usa/washington/" xr:uid="{19E29A30-0602-49A9-A767-66EAE3E0E359}"/>
    <hyperlink ref="A5" r:id="rId30" display="https://www.worldometers.info/coronavirus/usa/arkansas/" xr:uid="{906AF7EB-637E-4992-967E-0AEBE92D4630}"/>
    <hyperlink ref="A27" r:id="rId31" display="https://www.worldometers.info/coronavirus/usa/mississippi/" xr:uid="{1EA67F2D-6A95-41E4-91ED-A240840CA645}"/>
    <hyperlink ref="A19" r:id="rId32" display="https://www.worldometers.info/coronavirus/usa/kansas/" xr:uid="{E26EAFEB-26A8-4C07-A918-976E3060CDDD}"/>
    <hyperlink ref="A31" r:id="rId33" display="https://www.worldometers.info/coronavirus/usa/nevada/" xr:uid="{A69D4138-B730-41D5-8D0C-929FE3E481F3}"/>
    <hyperlink ref="A30" r:id="rId34" display="https://www.worldometers.info/coronavirus/usa/nebraska/" xr:uid="{C07B2B47-9560-426E-B76E-E5D8112078F6}"/>
    <hyperlink ref="A8" r:id="rId35" display="https://www.worldometers.info/coronavirus/usa/connecticut/" xr:uid="{D1287AC8-6E1A-4AEE-8775-D3056E6A59C8}"/>
    <hyperlink ref="A15" r:id="rId36" display="https://www.worldometers.info/coronavirus/usa/idaho/" xr:uid="{195D6880-1D06-470B-BE77-6B07E72F8AFA}"/>
    <hyperlink ref="A34" r:id="rId37" display="https://www.worldometers.info/coronavirus/usa/new-mexico/" xr:uid="{C61B9532-3143-47AC-B756-146093185341}"/>
    <hyperlink ref="A45" r:id="rId38" display="https://www.worldometers.info/coronavirus/usa/south-dakota/" xr:uid="{CF37541E-093B-425C-B759-6A2171E6C2CB}"/>
    <hyperlink ref="A37" r:id="rId39" display="https://www.worldometers.info/coronavirus/usa/north-dakota/" xr:uid="{8024074B-E461-472D-8F26-370332A9EFDC}"/>
    <hyperlink ref="A40" r:id="rId40" display="https://www.worldometers.info/coronavirus/usa/oregon/" xr:uid="{527296AB-B858-4A30-B3BC-EC3AB42C60B2}"/>
    <hyperlink ref="A29" r:id="rId41" display="https://www.worldometers.info/coronavirus/usa/montana/" xr:uid="{DC41C11A-50E6-4A0A-8DA6-A525CB5D27DD}"/>
    <hyperlink ref="A43" r:id="rId42" display="https://www.worldometers.info/coronavirus/usa/rhode-island/" xr:uid="{0FE81EC8-486B-412A-8629-67E55AB7E925}"/>
    <hyperlink ref="A53" r:id="rId43" display="https://www.worldometers.info/coronavirus/usa/west-virginia/" xr:uid="{F84861B2-4220-4D39-88E8-900A565C3134}"/>
    <hyperlink ref="A9" r:id="rId44" display="https://www.worldometers.info/coronavirus/usa/delaware/" xr:uid="{415AE9D3-39B6-4CF7-8D0A-3B0DE9D91673}"/>
    <hyperlink ref="A55" r:id="rId45" display="https://www.worldometers.info/coronavirus/usa/wyoming/" xr:uid="{7BE5E897-9702-4DD3-A252-BD5FDD551728}"/>
    <hyperlink ref="A3" r:id="rId46" display="https://www.worldometers.info/coronavirus/usa/alaska/" xr:uid="{4E714473-B5CF-4967-8380-71B2CC61E0EB}"/>
    <hyperlink ref="A10" r:id="rId47" display="https://www.worldometers.info/coronavirus/usa/district-of-columbia/" xr:uid="{7C0457A2-604A-4FD4-8AEB-FF0C1951E1F7}"/>
    <hyperlink ref="A32" r:id="rId48" display="https://www.worldometers.info/coronavirus/usa/new-hampshire/" xr:uid="{E958AD55-52AF-407B-B6B4-F2362065B532}"/>
    <hyperlink ref="A14" r:id="rId49" display="https://www.worldometers.info/coronavirus/usa/hawaii/" xr:uid="{591A6E94-72C5-44D8-B48E-38634848CC62}"/>
    <hyperlink ref="A22" r:id="rId50" display="https://www.worldometers.info/coronavirus/usa/maine/" xr:uid="{2BC71F48-71C0-4C5E-A2DE-5DFBE9B5AD00}"/>
    <hyperlink ref="A50" r:id="rId51" display="https://www.worldometers.info/coronavirus/usa/vermont/" xr:uid="{EF2263FD-976F-4E0F-A4B0-2158EA2B3CF3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7"/>
  <sheetViews>
    <sheetView topLeftCell="A9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48"/>
  </cols>
  <sheetData>
    <row r="1" spans="1:2" ht="15" thickBot="1" x14ac:dyDescent="0.4"/>
    <row r="2" spans="1:2" ht="15" thickBot="1" x14ac:dyDescent="0.4">
      <c r="A2" s="39" t="s">
        <v>36</v>
      </c>
      <c r="B2" s="49">
        <v>3457</v>
      </c>
    </row>
    <row r="3" spans="1:2" ht="15" thickBot="1" x14ac:dyDescent="0.4">
      <c r="A3" s="39" t="s">
        <v>52</v>
      </c>
      <c r="B3" s="49">
        <v>102</v>
      </c>
    </row>
    <row r="4" spans="1:2" ht="15" thickBot="1" x14ac:dyDescent="0.4">
      <c r="A4" s="39" t="s">
        <v>33</v>
      </c>
      <c r="B4" s="49">
        <v>6464</v>
      </c>
    </row>
    <row r="5" spans="1:2" ht="15" thickBot="1" x14ac:dyDescent="0.4">
      <c r="A5" s="39" t="s">
        <v>34</v>
      </c>
      <c r="B5" s="49">
        <v>2357</v>
      </c>
    </row>
    <row r="6" spans="1:2" ht="15" thickBot="1" x14ac:dyDescent="0.4">
      <c r="A6" s="39" t="s">
        <v>10</v>
      </c>
      <c r="B6" s="49">
        <v>18727</v>
      </c>
    </row>
    <row r="7" spans="1:2" ht="15" thickBot="1" x14ac:dyDescent="0.4">
      <c r="A7" s="39" t="s">
        <v>18</v>
      </c>
      <c r="B7" s="49">
        <v>2806</v>
      </c>
    </row>
    <row r="8" spans="1:2" ht="15" thickBot="1" x14ac:dyDescent="0.4">
      <c r="A8" s="39" t="s">
        <v>23</v>
      </c>
      <c r="B8" s="49">
        <v>4828</v>
      </c>
    </row>
    <row r="9" spans="1:2" ht="15" thickBot="1" x14ac:dyDescent="0.4">
      <c r="A9" s="39" t="s">
        <v>43</v>
      </c>
      <c r="B9" s="49">
        <v>748</v>
      </c>
    </row>
    <row r="10" spans="1:2" ht="29.5" thickBot="1" x14ac:dyDescent="0.4">
      <c r="A10" s="39" t="s">
        <v>63</v>
      </c>
      <c r="B10" s="49">
        <v>670</v>
      </c>
    </row>
    <row r="11" spans="1:2" ht="15" thickBot="1" x14ac:dyDescent="0.4">
      <c r="A11" s="39" t="s">
        <v>13</v>
      </c>
      <c r="B11" s="49">
        <v>18005</v>
      </c>
    </row>
    <row r="12" spans="1:2" ht="15" thickBot="1" x14ac:dyDescent="0.4">
      <c r="A12" s="39" t="s">
        <v>16</v>
      </c>
      <c r="B12" s="49">
        <v>9198</v>
      </c>
    </row>
    <row r="13" spans="1:2" ht="15" thickBot="1" x14ac:dyDescent="0.4">
      <c r="A13" s="40" t="s">
        <v>64</v>
      </c>
      <c r="B13" s="49">
        <v>106</v>
      </c>
    </row>
    <row r="14" spans="1:2" ht="15" thickBot="1" x14ac:dyDescent="0.4">
      <c r="A14" s="39" t="s">
        <v>47</v>
      </c>
      <c r="B14" s="49">
        <v>233</v>
      </c>
    </row>
    <row r="15" spans="1:2" ht="15" thickBot="1" x14ac:dyDescent="0.4">
      <c r="A15" s="39" t="s">
        <v>49</v>
      </c>
      <c r="B15" s="49">
        <v>849</v>
      </c>
    </row>
    <row r="16" spans="1:2" ht="15" thickBot="1" x14ac:dyDescent="0.4">
      <c r="A16" s="39" t="s">
        <v>12</v>
      </c>
      <c r="B16" s="49">
        <v>12051</v>
      </c>
    </row>
    <row r="17" spans="1:2" ht="15" thickBot="1" x14ac:dyDescent="0.4">
      <c r="A17" s="39" t="s">
        <v>27</v>
      </c>
      <c r="B17" s="49">
        <v>5305</v>
      </c>
    </row>
    <row r="18" spans="1:2" ht="15" thickBot="1" x14ac:dyDescent="0.4">
      <c r="A18" s="39" t="s">
        <v>41</v>
      </c>
      <c r="B18" s="49">
        <v>2202</v>
      </c>
    </row>
    <row r="19" spans="1:2" ht="15" thickBot="1" x14ac:dyDescent="0.4">
      <c r="A19" s="39" t="s">
        <v>45</v>
      </c>
      <c r="B19" s="49">
        <v>1410</v>
      </c>
    </row>
    <row r="20" spans="1:2" ht="15" thickBot="1" x14ac:dyDescent="0.4">
      <c r="A20" s="39" t="s">
        <v>38</v>
      </c>
      <c r="B20" s="49">
        <v>1787</v>
      </c>
    </row>
    <row r="21" spans="1:2" ht="15" thickBot="1" x14ac:dyDescent="0.4">
      <c r="A21" s="39" t="s">
        <v>14</v>
      </c>
      <c r="B21" s="49">
        <v>6260</v>
      </c>
    </row>
    <row r="22" spans="1:2" ht="15" thickBot="1" x14ac:dyDescent="0.4">
      <c r="A22" s="39" t="s">
        <v>39</v>
      </c>
      <c r="B22" s="49">
        <v>176</v>
      </c>
    </row>
    <row r="23" spans="1:2" ht="15" thickBot="1" x14ac:dyDescent="0.4">
      <c r="A23" s="39" t="s">
        <v>26</v>
      </c>
      <c r="B23" s="49">
        <v>4434</v>
      </c>
    </row>
    <row r="24" spans="1:2" ht="15" thickBot="1" x14ac:dyDescent="0.4">
      <c r="A24" s="39" t="s">
        <v>17</v>
      </c>
      <c r="B24" s="49">
        <v>10512</v>
      </c>
    </row>
    <row r="25" spans="1:2" ht="15" thickBot="1" x14ac:dyDescent="0.4">
      <c r="A25" s="39" t="s">
        <v>11</v>
      </c>
      <c r="B25" s="49">
        <v>8875</v>
      </c>
    </row>
    <row r="26" spans="1:2" ht="15" thickBot="1" x14ac:dyDescent="0.4">
      <c r="A26" s="39" t="s">
        <v>32</v>
      </c>
      <c r="B26" s="49">
        <v>3297</v>
      </c>
    </row>
    <row r="27" spans="1:2" ht="15" thickBot="1" x14ac:dyDescent="0.4">
      <c r="A27" s="39" t="s">
        <v>30</v>
      </c>
      <c r="B27" s="49">
        <v>3676</v>
      </c>
    </row>
    <row r="28" spans="1:2" ht="15" thickBot="1" x14ac:dyDescent="0.4">
      <c r="A28" s="39" t="s">
        <v>35</v>
      </c>
      <c r="B28" s="49">
        <v>3785</v>
      </c>
    </row>
    <row r="29" spans="1:2" ht="15" thickBot="1" x14ac:dyDescent="0.4">
      <c r="A29" s="39" t="s">
        <v>51</v>
      </c>
      <c r="B29" s="49">
        <v>603</v>
      </c>
    </row>
    <row r="30" spans="1:2" ht="15" thickBot="1" x14ac:dyDescent="0.4">
      <c r="A30" s="39" t="s">
        <v>50</v>
      </c>
      <c r="B30" s="49">
        <v>905</v>
      </c>
    </row>
    <row r="31" spans="1:2" ht="15" thickBot="1" x14ac:dyDescent="0.4">
      <c r="A31" s="39" t="s">
        <v>31</v>
      </c>
      <c r="B31" s="49">
        <v>2017</v>
      </c>
    </row>
    <row r="32" spans="1:2" ht="29.5" thickBot="1" x14ac:dyDescent="0.4">
      <c r="A32" s="39" t="s">
        <v>42</v>
      </c>
      <c r="B32" s="49">
        <v>512</v>
      </c>
    </row>
    <row r="33" spans="1:2" ht="15" thickBot="1" x14ac:dyDescent="0.4">
      <c r="A33" s="39" t="s">
        <v>8</v>
      </c>
      <c r="B33" s="49">
        <v>16891</v>
      </c>
    </row>
    <row r="34" spans="1:2" ht="15" thickBot="1" x14ac:dyDescent="0.4">
      <c r="A34" s="39" t="s">
        <v>44</v>
      </c>
      <c r="B34" s="49">
        <v>1383</v>
      </c>
    </row>
    <row r="35" spans="1:2" ht="15" thickBot="1" x14ac:dyDescent="0.4">
      <c r="A35" s="39" t="s">
        <v>7</v>
      </c>
      <c r="B35" s="49">
        <v>34233</v>
      </c>
    </row>
    <row r="36" spans="1:2" ht="15" thickBot="1" x14ac:dyDescent="0.4">
      <c r="A36" s="39" t="s">
        <v>24</v>
      </c>
      <c r="B36" s="49">
        <v>5034</v>
      </c>
    </row>
    <row r="37" spans="1:2" ht="15" thickBot="1" x14ac:dyDescent="0.4">
      <c r="A37" s="39" t="s">
        <v>53</v>
      </c>
      <c r="B37" s="49">
        <v>840</v>
      </c>
    </row>
    <row r="38" spans="1:2" ht="15" thickBot="1" x14ac:dyDescent="0.4">
      <c r="A38" s="39" t="s">
        <v>21</v>
      </c>
      <c r="B38" s="49">
        <v>5996</v>
      </c>
    </row>
    <row r="39" spans="1:2" ht="15" thickBot="1" x14ac:dyDescent="0.4">
      <c r="A39" s="39" t="s">
        <v>46</v>
      </c>
      <c r="B39" s="49">
        <v>1634</v>
      </c>
    </row>
    <row r="40" spans="1:2" ht="15" thickBot="1" x14ac:dyDescent="0.4">
      <c r="A40" s="39" t="s">
        <v>37</v>
      </c>
      <c r="B40" s="49">
        <v>820</v>
      </c>
    </row>
    <row r="41" spans="1:2" ht="15" thickBot="1" x14ac:dyDescent="0.4">
      <c r="A41" s="39" t="s">
        <v>19</v>
      </c>
      <c r="B41" s="49">
        <v>9917</v>
      </c>
    </row>
    <row r="42" spans="1:2" ht="15" thickBot="1" x14ac:dyDescent="0.4">
      <c r="A42" s="40" t="s">
        <v>65</v>
      </c>
      <c r="B42" s="49">
        <v>1017</v>
      </c>
    </row>
    <row r="43" spans="1:2" ht="15" thickBot="1" x14ac:dyDescent="0.4">
      <c r="A43" s="39" t="s">
        <v>40</v>
      </c>
      <c r="B43" s="49">
        <v>1294</v>
      </c>
    </row>
    <row r="44" spans="1:2" ht="15" thickBot="1" x14ac:dyDescent="0.4">
      <c r="A44" s="39" t="s">
        <v>25</v>
      </c>
      <c r="B44" s="49">
        <v>4283</v>
      </c>
    </row>
    <row r="45" spans="1:2" ht="15" thickBot="1" x14ac:dyDescent="0.4">
      <c r="A45" s="39" t="s">
        <v>54</v>
      </c>
      <c r="B45" s="49">
        <v>819</v>
      </c>
    </row>
    <row r="46" spans="1:2" ht="15" thickBot="1" x14ac:dyDescent="0.4">
      <c r="A46" s="39" t="s">
        <v>20</v>
      </c>
      <c r="B46" s="49">
        <v>4266</v>
      </c>
    </row>
    <row r="47" spans="1:2" ht="15" thickBot="1" x14ac:dyDescent="0.4">
      <c r="A47" s="39" t="s">
        <v>15</v>
      </c>
      <c r="B47" s="49">
        <v>21165</v>
      </c>
    </row>
    <row r="48" spans="1:2" ht="21.5" thickBot="1" x14ac:dyDescent="0.4">
      <c r="A48" s="40" t="s">
        <v>66</v>
      </c>
      <c r="B48" s="49">
        <v>23</v>
      </c>
    </row>
    <row r="49" spans="1:2" ht="15" thickBot="1" x14ac:dyDescent="0.4">
      <c r="A49" s="39" t="s">
        <v>28</v>
      </c>
      <c r="B49" s="49">
        <v>793</v>
      </c>
    </row>
    <row r="50" spans="1:2" ht="15" thickBot="1" x14ac:dyDescent="0.4">
      <c r="A50" s="60" t="s">
        <v>48</v>
      </c>
      <c r="B50" s="55">
        <v>63</v>
      </c>
    </row>
    <row r="51" spans="1:2" ht="15" thickBot="1" x14ac:dyDescent="0.4">
      <c r="A51" s="39" t="s">
        <v>29</v>
      </c>
      <c r="B51" s="49">
        <v>3938</v>
      </c>
    </row>
    <row r="52" spans="1:2" ht="15" thickBot="1" x14ac:dyDescent="0.4">
      <c r="A52" s="39" t="s">
        <v>9</v>
      </c>
      <c r="B52" s="49">
        <v>2636</v>
      </c>
    </row>
    <row r="53" spans="1:2" ht="15" thickBot="1" x14ac:dyDescent="0.4">
      <c r="A53" s="39" t="s">
        <v>56</v>
      </c>
      <c r="B53" s="49">
        <v>662</v>
      </c>
    </row>
    <row r="54" spans="1:2" ht="15" thickBot="1" x14ac:dyDescent="0.4">
      <c r="A54" s="39" t="s">
        <v>22</v>
      </c>
      <c r="B54" s="49">
        <v>3005</v>
      </c>
    </row>
    <row r="55" spans="1:2" ht="15" thickBot="1" x14ac:dyDescent="0.4">
      <c r="A55" s="46" t="s">
        <v>55</v>
      </c>
      <c r="B55" s="47">
        <v>176</v>
      </c>
    </row>
    <row r="56" spans="1:2" ht="15" thickBot="1" x14ac:dyDescent="0.4">
      <c r="A56" s="12"/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12"/>
    </row>
  </sheetData>
  <autoFilter ref="A1:A55" xr:uid="{1D19E26B-1765-4516-BAF0-E2894C03DB8E}"/>
  <hyperlinks>
    <hyperlink ref="A47" r:id="rId1" display="https://www.worldometers.info/coronavirus/usa/texas/" xr:uid="{DD6822CE-F822-495A-88E8-8F259D970741}"/>
    <hyperlink ref="A6" r:id="rId2" display="https://www.worldometers.info/coronavirus/usa/california/" xr:uid="{65F28F54-CD65-4272-B93B-8A0DED8F52B5}"/>
    <hyperlink ref="A11" r:id="rId3" display="https://www.worldometers.info/coronavirus/usa/florida/" xr:uid="{19FF3989-03BC-4D99-B2A8-9E10F7016DE2}"/>
    <hyperlink ref="A16" r:id="rId4" display="https://www.worldometers.info/coronavirus/usa/illinois/" xr:uid="{1B1B518B-970B-4B2D-B265-C1489FDCCBCE}"/>
    <hyperlink ref="A35" r:id="rId5" display="https://www.worldometers.info/coronavirus/usa/new-york/" xr:uid="{2A62D8C4-C14A-426D-A5D1-2CE68304F4B1}"/>
    <hyperlink ref="A12" r:id="rId6" display="https://www.worldometers.info/coronavirus/usa/georgia/" xr:uid="{E89E042F-A8DC-4BA9-BF61-5716E8E1FA9A}"/>
    <hyperlink ref="A54" r:id="rId7" display="https://www.worldometers.info/coronavirus/usa/wisconsin/" xr:uid="{5C2F586F-1322-4E5F-AF0D-5AF97F13FDB8}"/>
    <hyperlink ref="A38" r:id="rId8" display="https://www.worldometers.info/coronavirus/usa/ohio/" xr:uid="{EEEDB14E-F8A4-477F-AA15-E41E8F397267}"/>
    <hyperlink ref="A46" r:id="rId9" display="https://www.worldometers.info/coronavirus/usa/tennessee/" xr:uid="{A6633057-183C-42BA-9708-475CB94AF6B3}"/>
    <hyperlink ref="A36" r:id="rId10" display="https://www.worldometers.info/coronavirus/usa/north-carolina/" xr:uid="{594C9311-6862-4195-A859-C84D368A594D}"/>
    <hyperlink ref="A25" r:id="rId11" display="https://www.worldometers.info/coronavirus/usa/michigan/" xr:uid="{307273DA-D66B-433F-9ECF-5787631EBCFF}"/>
    <hyperlink ref="A41" r:id="rId12" display="https://www.worldometers.info/coronavirus/usa/pennsylvania/" xr:uid="{43DCCA61-0B71-47EB-85B9-E31D1EE0EFFF}"/>
    <hyperlink ref="A33" r:id="rId13" display="https://www.worldometers.info/coronavirus/usa/new-jersey/" xr:uid="{D66C449B-022B-4B51-8616-FF03DE8AAE14}"/>
    <hyperlink ref="A4" r:id="rId14" display="https://www.worldometers.info/coronavirus/usa/arizona/" xr:uid="{ADBEF1C5-D2BD-44D4-9C1C-D81F6EE37E55}"/>
    <hyperlink ref="A17" r:id="rId15" display="https://www.worldometers.info/coronavirus/usa/indiana/" xr:uid="{2E6F7EFB-6963-4485-ACB9-6229B0EA4119}"/>
    <hyperlink ref="A28" r:id="rId16" display="https://www.worldometers.info/coronavirus/usa/missouri/" xr:uid="{1D7433A3-07F9-40AC-A93E-85A293114820}"/>
    <hyperlink ref="A26" r:id="rId17" display="https://www.worldometers.info/coronavirus/usa/minnesota/" xr:uid="{2B758148-AF78-420F-BA04-E8A9EB5FF447}"/>
    <hyperlink ref="A2" r:id="rId18" display="https://www.worldometers.info/coronavirus/usa/alabama/" xr:uid="{C5AB4B73-558F-4488-AB6A-5065EA5C925C}"/>
    <hyperlink ref="A21" r:id="rId19" display="https://www.worldometers.info/coronavirus/usa/louisiana/" xr:uid="{AFFFDD59-AEC7-461A-A5D6-BDDA8840B9EF}"/>
    <hyperlink ref="A51" r:id="rId20" display="https://www.worldometers.info/coronavirus/usa/virginia/" xr:uid="{491AAC9F-3026-4977-9B63-0BDCD6A2CC6E}"/>
    <hyperlink ref="A18" r:id="rId21" display="https://www.worldometers.info/coronavirus/usa/iowa/" xr:uid="{8FE06B13-5107-4B21-950C-39B6F62D4216}"/>
    <hyperlink ref="A24" r:id="rId22" display="https://www.worldometers.info/coronavirus/usa/massachusetts/" xr:uid="{D6D019F8-31B4-4744-8DD2-51F056A25472}"/>
    <hyperlink ref="A44" r:id="rId23" display="https://www.worldometers.info/coronavirus/usa/south-carolina/" xr:uid="{5DE0018D-1EDC-4B6D-A894-D69B8268658A}"/>
    <hyperlink ref="A7" r:id="rId24" display="https://www.worldometers.info/coronavirus/usa/colorado/" xr:uid="{A74E69A8-FED2-4B93-9367-3266B86CEAF7}"/>
    <hyperlink ref="A23" r:id="rId25" display="https://www.worldometers.info/coronavirus/usa/maryland/" xr:uid="{896EADA4-478B-467F-BE6D-314703F2333F}"/>
    <hyperlink ref="A49" r:id="rId26" display="https://www.worldometers.info/coronavirus/usa/utah/" xr:uid="{F3064EC7-5E29-445A-A757-2EC060298A8D}"/>
    <hyperlink ref="A39" r:id="rId27" display="https://www.worldometers.info/coronavirus/usa/oklahoma/" xr:uid="{26F15607-0EBE-4AE1-A632-C0222AB7AAAB}"/>
    <hyperlink ref="A20" r:id="rId28" display="https://www.worldometers.info/coronavirus/usa/kentucky/" xr:uid="{3650B5AF-E33C-4EC7-AB15-2EA2BAB62A2A}"/>
    <hyperlink ref="A52" r:id="rId29" display="https://www.worldometers.info/coronavirus/usa/washington/" xr:uid="{06A0FCDD-6493-48DF-8EB8-AEED181D545F}"/>
    <hyperlink ref="A5" r:id="rId30" display="https://www.worldometers.info/coronavirus/usa/arkansas/" xr:uid="{6858108A-A0F1-4AF8-9E3C-D46FE2E7BE56}"/>
    <hyperlink ref="A27" r:id="rId31" display="https://www.worldometers.info/coronavirus/usa/mississippi/" xr:uid="{9C8C91A0-7CAC-42F3-955B-28F88DE8C471}"/>
    <hyperlink ref="A19" r:id="rId32" display="https://www.worldometers.info/coronavirus/usa/kansas/" xr:uid="{D80CD62C-7777-4A81-AA57-28FD255327BE}"/>
    <hyperlink ref="A31" r:id="rId33" display="https://www.worldometers.info/coronavirus/usa/nevada/" xr:uid="{6EF809BB-795C-40AA-9CA3-4E8506601794}"/>
    <hyperlink ref="A30" r:id="rId34" display="https://www.worldometers.info/coronavirus/usa/nebraska/" xr:uid="{A19DC2DA-2D4A-4E15-B581-20116C5DE5C1}"/>
    <hyperlink ref="A8" r:id="rId35" display="https://www.worldometers.info/coronavirus/usa/connecticut/" xr:uid="{60C70587-E6BB-432C-A778-71D9CA33C625}"/>
    <hyperlink ref="A15" r:id="rId36" display="https://www.worldometers.info/coronavirus/usa/idaho/" xr:uid="{97DD4789-7239-46F0-9F8C-A9A2E2DBCF02}"/>
    <hyperlink ref="A34" r:id="rId37" display="https://www.worldometers.info/coronavirus/usa/new-mexico/" xr:uid="{5E02A8DC-B839-41A0-82EC-CC310B320C3F}"/>
    <hyperlink ref="A45" r:id="rId38" display="https://www.worldometers.info/coronavirus/usa/south-dakota/" xr:uid="{E1B3E04F-178C-4B7B-8265-14EB8EEDE50D}"/>
    <hyperlink ref="A37" r:id="rId39" display="https://www.worldometers.info/coronavirus/usa/north-dakota/" xr:uid="{4A2B8031-DDA4-46C5-8C55-9BF8A8718AC0}"/>
    <hyperlink ref="A40" r:id="rId40" display="https://www.worldometers.info/coronavirus/usa/oregon/" xr:uid="{F7867DB5-56FE-406B-88FE-4DB34E4C14CA}"/>
    <hyperlink ref="A29" r:id="rId41" display="https://www.worldometers.info/coronavirus/usa/montana/" xr:uid="{2791A2AC-5639-48B9-B9A9-C205630EFA98}"/>
    <hyperlink ref="A43" r:id="rId42" display="https://www.worldometers.info/coronavirus/usa/rhode-island/" xr:uid="{813648F3-0605-42CB-A5FF-73B276DC401E}"/>
    <hyperlink ref="A53" r:id="rId43" display="https://www.worldometers.info/coronavirus/usa/west-virginia/" xr:uid="{A9506F46-1DA3-4CCE-8730-BB55241026AA}"/>
    <hyperlink ref="A9" r:id="rId44" display="https://www.worldometers.info/coronavirus/usa/delaware/" xr:uid="{25A97C5B-FE1B-46C1-962E-C857EE3C10ED}"/>
    <hyperlink ref="A55" r:id="rId45" display="https://www.worldometers.info/coronavirus/usa/wyoming/" xr:uid="{DF1FBA7B-43B9-4995-A254-BA12E566F621}"/>
    <hyperlink ref="A3" r:id="rId46" display="https://www.worldometers.info/coronavirus/usa/alaska/" xr:uid="{E378B025-9BDE-445C-85AF-FE4E6A61815A}"/>
    <hyperlink ref="A10" r:id="rId47" display="https://www.worldometers.info/coronavirus/usa/district-of-columbia/" xr:uid="{121D369A-FB90-4E21-BBDA-566D131A1B6B}"/>
    <hyperlink ref="A32" r:id="rId48" display="https://www.worldometers.info/coronavirus/usa/new-hampshire/" xr:uid="{5D6BFC40-30A9-4658-81CE-3F605E575EB1}"/>
    <hyperlink ref="A14" r:id="rId49" display="https://www.worldometers.info/coronavirus/usa/hawaii/" xr:uid="{F7FE63EB-D07A-440E-B372-508574111EB6}"/>
    <hyperlink ref="A22" r:id="rId50" display="https://www.worldometers.info/coronavirus/usa/maine/" xr:uid="{CE471566-2D89-462C-AEBE-C83568BF800D}"/>
    <hyperlink ref="A50" r:id="rId51" display="https://www.worldometers.info/coronavirus/usa/vermont/" xr:uid="{9E265266-9CC6-4713-BAE6-0B01B7C8B7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1" bestFit="1" customWidth="1"/>
    <col min="4" max="16384" width="8.7265625" style="27"/>
  </cols>
  <sheetData>
    <row r="1" spans="1:3" ht="13" thickBot="1" x14ac:dyDescent="0.4">
      <c r="A1" s="27" t="s">
        <v>96</v>
      </c>
      <c r="C1" s="31" t="s">
        <v>95</v>
      </c>
    </row>
    <row r="2" spans="1:3" ht="15" thickBot="1" x14ac:dyDescent="0.4">
      <c r="A2" s="27" t="s">
        <v>36</v>
      </c>
      <c r="B2" s="39" t="s">
        <v>36</v>
      </c>
      <c r="C2" s="49">
        <v>3457</v>
      </c>
    </row>
    <row r="3" spans="1:3" ht="15" thickBot="1" x14ac:dyDescent="0.4">
      <c r="B3" s="39" t="s">
        <v>52</v>
      </c>
      <c r="C3" s="49">
        <v>102</v>
      </c>
    </row>
    <row r="4" spans="1:3" ht="15" thickBot="1" x14ac:dyDescent="0.4">
      <c r="A4" s="27" t="s">
        <v>33</v>
      </c>
      <c r="B4" s="39" t="s">
        <v>33</v>
      </c>
      <c r="C4" s="49">
        <v>6464</v>
      </c>
    </row>
    <row r="5" spans="1:3" ht="15" thickBot="1" x14ac:dyDescent="0.4">
      <c r="A5" s="27" t="s">
        <v>34</v>
      </c>
      <c r="B5" s="39" t="s">
        <v>34</v>
      </c>
      <c r="C5" s="49">
        <v>2357</v>
      </c>
    </row>
    <row r="6" spans="1:3" ht="15" thickBot="1" x14ac:dyDescent="0.4">
      <c r="A6" s="27" t="s">
        <v>10</v>
      </c>
      <c r="B6" s="39" t="s">
        <v>10</v>
      </c>
      <c r="C6" s="49">
        <v>18727</v>
      </c>
    </row>
    <row r="7" spans="1:3" ht="15" thickBot="1" x14ac:dyDescent="0.4">
      <c r="A7" s="27" t="s">
        <v>18</v>
      </c>
      <c r="B7" s="39" t="s">
        <v>18</v>
      </c>
      <c r="C7" s="49">
        <v>2806</v>
      </c>
    </row>
    <row r="8" spans="1:3" ht="15" thickBot="1" x14ac:dyDescent="0.4">
      <c r="A8" s="27" t="s">
        <v>23</v>
      </c>
      <c r="B8" s="39" t="s">
        <v>23</v>
      </c>
      <c r="C8" s="49">
        <v>4828</v>
      </c>
    </row>
    <row r="9" spans="1:3" ht="15" thickBot="1" x14ac:dyDescent="0.4">
      <c r="A9" s="27" t="s">
        <v>43</v>
      </c>
      <c r="B9" s="39" t="s">
        <v>43</v>
      </c>
      <c r="C9" s="49">
        <v>748</v>
      </c>
    </row>
    <row r="10" spans="1:3" ht="29.5" thickBot="1" x14ac:dyDescent="0.4">
      <c r="A10" s="27" t="s">
        <v>94</v>
      </c>
      <c r="B10" s="39" t="s">
        <v>63</v>
      </c>
      <c r="C10" s="49">
        <v>670</v>
      </c>
    </row>
    <row r="11" spans="1:3" ht="15" thickBot="1" x14ac:dyDescent="0.4">
      <c r="A11" s="27" t="s">
        <v>13</v>
      </c>
      <c r="B11" s="39" t="s">
        <v>13</v>
      </c>
      <c r="C11" s="49">
        <v>18005</v>
      </c>
    </row>
    <row r="12" spans="1:3" ht="15" thickBot="1" x14ac:dyDescent="0.4">
      <c r="A12" s="27" t="s">
        <v>16</v>
      </c>
      <c r="B12" s="39" t="s">
        <v>16</v>
      </c>
      <c r="C12" s="49">
        <v>9198</v>
      </c>
    </row>
    <row r="13" spans="1:3" ht="13" thickBot="1" x14ac:dyDescent="0.4">
      <c r="A13" s="27" t="s">
        <v>64</v>
      </c>
      <c r="B13" s="40" t="s">
        <v>64</v>
      </c>
      <c r="C13" s="49">
        <v>106</v>
      </c>
    </row>
    <row r="14" spans="1:3" ht="15" thickBot="1" x14ac:dyDescent="0.4">
      <c r="B14" s="39" t="s">
        <v>47</v>
      </c>
      <c r="C14" s="49">
        <v>233</v>
      </c>
    </row>
    <row r="15" spans="1:3" ht="15" thickBot="1" x14ac:dyDescent="0.4">
      <c r="A15" s="27" t="s">
        <v>49</v>
      </c>
      <c r="B15" s="39" t="s">
        <v>49</v>
      </c>
      <c r="C15" s="49">
        <v>849</v>
      </c>
    </row>
    <row r="16" spans="1:3" ht="15" thickBot="1" x14ac:dyDescent="0.4">
      <c r="A16" s="27" t="s">
        <v>12</v>
      </c>
      <c r="B16" s="39" t="s">
        <v>12</v>
      </c>
      <c r="C16" s="49">
        <v>12051</v>
      </c>
    </row>
    <row r="17" spans="1:3" ht="15" thickBot="1" x14ac:dyDescent="0.4">
      <c r="A17" s="27" t="s">
        <v>27</v>
      </c>
      <c r="B17" s="39" t="s">
        <v>27</v>
      </c>
      <c r="C17" s="49">
        <v>5305</v>
      </c>
    </row>
    <row r="18" spans="1:3" ht="15" thickBot="1" x14ac:dyDescent="0.4">
      <c r="A18" s="27" t="s">
        <v>41</v>
      </c>
      <c r="B18" s="39" t="s">
        <v>41</v>
      </c>
      <c r="C18" s="49">
        <v>2202</v>
      </c>
    </row>
    <row r="19" spans="1:3" ht="15" thickBot="1" x14ac:dyDescent="0.4">
      <c r="A19" s="27" t="s">
        <v>45</v>
      </c>
      <c r="B19" s="39" t="s">
        <v>45</v>
      </c>
      <c r="C19" s="49">
        <v>1410</v>
      </c>
    </row>
    <row r="20" spans="1:3" ht="15" thickBot="1" x14ac:dyDescent="0.4">
      <c r="A20" s="27" t="s">
        <v>38</v>
      </c>
      <c r="B20" s="39" t="s">
        <v>38</v>
      </c>
      <c r="C20" s="49">
        <v>1787</v>
      </c>
    </row>
    <row r="21" spans="1:3" ht="15" thickBot="1" x14ac:dyDescent="0.4">
      <c r="A21" s="27" t="s">
        <v>14</v>
      </c>
      <c r="B21" s="39" t="s">
        <v>14</v>
      </c>
      <c r="C21" s="49">
        <v>6260</v>
      </c>
    </row>
    <row r="22" spans="1:3" ht="15" thickBot="1" x14ac:dyDescent="0.4">
      <c r="B22" s="39" t="s">
        <v>39</v>
      </c>
      <c r="C22" s="49">
        <v>176</v>
      </c>
    </row>
    <row r="23" spans="1:3" ht="15" thickBot="1" x14ac:dyDescent="0.4">
      <c r="A23" s="27" t="s">
        <v>26</v>
      </c>
      <c r="B23" s="39" t="s">
        <v>26</v>
      </c>
      <c r="C23" s="49">
        <v>4434</v>
      </c>
    </row>
    <row r="24" spans="1:3" ht="15" thickBot="1" x14ac:dyDescent="0.4">
      <c r="A24" s="27" t="s">
        <v>17</v>
      </c>
      <c r="B24" s="39" t="s">
        <v>17</v>
      </c>
      <c r="C24" s="49">
        <v>10512</v>
      </c>
    </row>
    <row r="25" spans="1:3" ht="15" thickBot="1" x14ac:dyDescent="0.4">
      <c r="A25" s="27" t="s">
        <v>11</v>
      </c>
      <c r="B25" s="39" t="s">
        <v>11</v>
      </c>
      <c r="C25" s="49">
        <v>8875</v>
      </c>
    </row>
    <row r="26" spans="1:3" ht="15" thickBot="1" x14ac:dyDescent="0.4">
      <c r="A26" s="27" t="s">
        <v>32</v>
      </c>
      <c r="B26" s="39" t="s">
        <v>32</v>
      </c>
      <c r="C26" s="49">
        <v>3297</v>
      </c>
    </row>
    <row r="27" spans="1:3" ht="15" thickBot="1" x14ac:dyDescent="0.4">
      <c r="A27" s="27" t="s">
        <v>30</v>
      </c>
      <c r="B27" s="39" t="s">
        <v>30</v>
      </c>
      <c r="C27" s="49">
        <v>3676</v>
      </c>
    </row>
    <row r="28" spans="1:3" ht="15" thickBot="1" x14ac:dyDescent="0.4">
      <c r="A28" s="27" t="s">
        <v>35</v>
      </c>
      <c r="B28" s="39" t="s">
        <v>35</v>
      </c>
      <c r="C28" s="49">
        <v>3785</v>
      </c>
    </row>
    <row r="29" spans="1:3" ht="15" thickBot="1" x14ac:dyDescent="0.4">
      <c r="B29" s="39" t="s">
        <v>51</v>
      </c>
      <c r="C29" s="49">
        <v>603</v>
      </c>
    </row>
    <row r="30" spans="1:3" ht="15" thickBot="1" x14ac:dyDescent="0.4">
      <c r="B30" s="39" t="s">
        <v>50</v>
      </c>
      <c r="C30" s="49">
        <v>905</v>
      </c>
    </row>
    <row r="31" spans="1:3" ht="15" thickBot="1" x14ac:dyDescent="0.4">
      <c r="A31" s="27" t="s">
        <v>31</v>
      </c>
      <c r="B31" s="39" t="s">
        <v>31</v>
      </c>
      <c r="C31" s="49">
        <v>2017</v>
      </c>
    </row>
    <row r="32" spans="1:3" ht="15" thickBot="1" x14ac:dyDescent="0.4">
      <c r="A32" s="27" t="s">
        <v>42</v>
      </c>
      <c r="B32" s="39" t="s">
        <v>42</v>
      </c>
      <c r="C32" s="49">
        <v>512</v>
      </c>
    </row>
    <row r="33" spans="1:3" ht="15" thickBot="1" x14ac:dyDescent="0.4">
      <c r="A33" s="27" t="s">
        <v>8</v>
      </c>
      <c r="B33" s="39" t="s">
        <v>8</v>
      </c>
      <c r="C33" s="49">
        <v>16891</v>
      </c>
    </row>
    <row r="34" spans="1:3" ht="15" thickBot="1" x14ac:dyDescent="0.4">
      <c r="A34" s="27" t="s">
        <v>44</v>
      </c>
      <c r="B34" s="39" t="s">
        <v>44</v>
      </c>
      <c r="C34" s="49">
        <v>1383</v>
      </c>
    </row>
    <row r="35" spans="1:3" ht="15" thickBot="1" x14ac:dyDescent="0.4">
      <c r="A35" s="27" t="s">
        <v>7</v>
      </c>
      <c r="B35" s="39" t="s">
        <v>7</v>
      </c>
      <c r="C35" s="49">
        <v>34233</v>
      </c>
    </row>
    <row r="36" spans="1:3" ht="15" thickBot="1" x14ac:dyDescent="0.4">
      <c r="A36" s="27" t="s">
        <v>24</v>
      </c>
      <c r="B36" s="39" t="s">
        <v>24</v>
      </c>
      <c r="C36" s="49">
        <v>5034</v>
      </c>
    </row>
    <row r="37" spans="1:3" ht="15" thickBot="1" x14ac:dyDescent="0.4">
      <c r="B37" s="39" t="s">
        <v>53</v>
      </c>
      <c r="C37" s="49">
        <v>840</v>
      </c>
    </row>
    <row r="38" spans="1:3" ht="15" thickBot="1" x14ac:dyDescent="0.4">
      <c r="A38" s="27" t="s">
        <v>21</v>
      </c>
      <c r="B38" s="39" t="s">
        <v>21</v>
      </c>
      <c r="C38" s="49">
        <v>5996</v>
      </c>
    </row>
    <row r="39" spans="1:3" ht="15" thickBot="1" x14ac:dyDescent="0.4">
      <c r="A39" s="27" t="s">
        <v>46</v>
      </c>
      <c r="B39" s="39" t="s">
        <v>46</v>
      </c>
      <c r="C39" s="49">
        <v>1634</v>
      </c>
    </row>
    <row r="40" spans="1:3" ht="15" thickBot="1" x14ac:dyDescent="0.4">
      <c r="A40" s="27" t="s">
        <v>37</v>
      </c>
      <c r="B40" s="39" t="s">
        <v>37</v>
      </c>
      <c r="C40" s="49">
        <v>820</v>
      </c>
    </row>
    <row r="41" spans="1:3" ht="15" thickBot="1" x14ac:dyDescent="0.4">
      <c r="A41" s="27" t="s">
        <v>19</v>
      </c>
      <c r="B41" s="39" t="s">
        <v>19</v>
      </c>
      <c r="C41" s="49">
        <v>9917</v>
      </c>
    </row>
    <row r="42" spans="1:3" ht="13" thickBot="1" x14ac:dyDescent="0.4">
      <c r="A42" s="27" t="s">
        <v>65</v>
      </c>
      <c r="B42" s="40" t="s">
        <v>65</v>
      </c>
      <c r="C42" s="49">
        <v>1017</v>
      </c>
    </row>
    <row r="43" spans="1:3" ht="15" thickBot="1" x14ac:dyDescent="0.4">
      <c r="B43" s="39" t="s">
        <v>40</v>
      </c>
      <c r="C43" s="49">
        <v>1294</v>
      </c>
    </row>
    <row r="44" spans="1:3" ht="15" thickBot="1" x14ac:dyDescent="0.4">
      <c r="A44" s="27" t="s">
        <v>25</v>
      </c>
      <c r="B44" s="39" t="s">
        <v>25</v>
      </c>
      <c r="C44" s="49">
        <v>4283</v>
      </c>
    </row>
    <row r="45" spans="1:3" ht="15" thickBot="1" x14ac:dyDescent="0.4">
      <c r="A45" s="27" t="s">
        <v>54</v>
      </c>
      <c r="B45" s="39" t="s">
        <v>54</v>
      </c>
      <c r="C45" s="49">
        <v>819</v>
      </c>
    </row>
    <row r="46" spans="1:3" ht="15" thickBot="1" x14ac:dyDescent="0.4">
      <c r="A46" s="27" t="s">
        <v>20</v>
      </c>
      <c r="B46" s="39" t="s">
        <v>20</v>
      </c>
      <c r="C46" s="49">
        <v>4266</v>
      </c>
    </row>
    <row r="47" spans="1:3" ht="15" thickBot="1" x14ac:dyDescent="0.4">
      <c r="A47" s="27" t="s">
        <v>15</v>
      </c>
      <c r="B47" s="39" t="s">
        <v>15</v>
      </c>
      <c r="C47" s="49">
        <v>21165</v>
      </c>
    </row>
    <row r="48" spans="1:3" ht="15" thickBot="1" x14ac:dyDescent="0.4">
      <c r="A48" s="27" t="s">
        <v>28</v>
      </c>
      <c r="B48" s="39" t="s">
        <v>28</v>
      </c>
      <c r="C48" s="49">
        <v>793</v>
      </c>
    </row>
    <row r="49" spans="1:3" ht="15" thickBot="1" x14ac:dyDescent="0.4">
      <c r="A49" s="27" t="s">
        <v>48</v>
      </c>
      <c r="B49" s="60" t="s">
        <v>48</v>
      </c>
      <c r="C49" s="55">
        <v>63</v>
      </c>
    </row>
    <row r="50" spans="1:3" ht="15" thickBot="1" x14ac:dyDescent="0.4">
      <c r="A50" s="27" t="s">
        <v>29</v>
      </c>
      <c r="B50" s="39" t="s">
        <v>29</v>
      </c>
      <c r="C50" s="49">
        <v>3938</v>
      </c>
    </row>
    <row r="51" spans="1:3" ht="15" thickBot="1" x14ac:dyDescent="0.4">
      <c r="A51" s="27" t="s">
        <v>9</v>
      </c>
      <c r="B51" s="39" t="s">
        <v>9</v>
      </c>
      <c r="C51" s="49">
        <v>2636</v>
      </c>
    </row>
    <row r="52" spans="1:3" ht="15" thickBot="1" x14ac:dyDescent="0.4">
      <c r="B52" s="39" t="s">
        <v>56</v>
      </c>
      <c r="C52" s="49">
        <v>662</v>
      </c>
    </row>
    <row r="53" spans="1:3" ht="15" thickBot="1" x14ac:dyDescent="0.4">
      <c r="A53" s="27" t="s">
        <v>22</v>
      </c>
      <c r="B53" s="39" t="s">
        <v>22</v>
      </c>
      <c r="C53" s="49">
        <v>3005</v>
      </c>
    </row>
    <row r="54" spans="1:3" ht="15" thickBot="1" x14ac:dyDescent="0.4">
      <c r="A54" s="27" t="s">
        <v>55</v>
      </c>
      <c r="B54" s="46" t="s">
        <v>55</v>
      </c>
      <c r="C54" s="47">
        <v>176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47" r:id="rId1" display="https://www.worldometers.info/coronavirus/usa/texas/" xr:uid="{CB0762F3-4F45-47ED-B9BE-12F1F4B9F6AF}"/>
    <hyperlink ref="B6" r:id="rId2" display="https://www.worldometers.info/coronavirus/usa/california/" xr:uid="{2C2DE84B-4E63-4672-9D29-D3AD9A744627}"/>
    <hyperlink ref="B11" r:id="rId3" display="https://www.worldometers.info/coronavirus/usa/florida/" xr:uid="{F25C6ED0-E0EE-49DD-A9A8-72E0BBC11580}"/>
    <hyperlink ref="B16" r:id="rId4" display="https://www.worldometers.info/coronavirus/usa/illinois/" xr:uid="{E1A978C0-A22E-4D5E-A9DB-A784EBF76DA7}"/>
    <hyperlink ref="B35" r:id="rId5" display="https://www.worldometers.info/coronavirus/usa/new-york/" xr:uid="{261DDC41-8EE2-4615-ADE5-43C8F121FAA0}"/>
    <hyperlink ref="B12" r:id="rId6" display="https://www.worldometers.info/coronavirus/usa/georgia/" xr:uid="{DE6B908C-1A19-4A2B-A1A0-F8529FF05549}"/>
    <hyperlink ref="B53" r:id="rId7" display="https://www.worldometers.info/coronavirus/usa/wisconsin/" xr:uid="{01379782-A1B1-4DE3-BAD0-683749616D09}"/>
    <hyperlink ref="B38" r:id="rId8" display="https://www.worldometers.info/coronavirus/usa/ohio/" xr:uid="{5486A50B-656B-485D-A593-10C189AA3AAF}"/>
    <hyperlink ref="B46" r:id="rId9" display="https://www.worldometers.info/coronavirus/usa/tennessee/" xr:uid="{904ED534-F8F3-453E-B617-EE6022C6BBB9}"/>
    <hyperlink ref="B36" r:id="rId10" display="https://www.worldometers.info/coronavirus/usa/north-carolina/" xr:uid="{2B9CBAF1-96EB-43A7-862E-33228B1CB5CF}"/>
    <hyperlink ref="B25" r:id="rId11" display="https://www.worldometers.info/coronavirus/usa/michigan/" xr:uid="{C4C2B902-093D-4030-A1C4-EE335F0DF1AB}"/>
    <hyperlink ref="B41" r:id="rId12" display="https://www.worldometers.info/coronavirus/usa/pennsylvania/" xr:uid="{ABAC275C-82B1-44CE-A180-985ADD20D1AC}"/>
    <hyperlink ref="B33" r:id="rId13" display="https://www.worldometers.info/coronavirus/usa/new-jersey/" xr:uid="{C1840889-BEBF-4280-AA85-6DE1DF790EB6}"/>
    <hyperlink ref="B4" r:id="rId14" display="https://www.worldometers.info/coronavirus/usa/arizona/" xr:uid="{891A1421-BF44-4440-850E-2516A91C2314}"/>
    <hyperlink ref="B17" r:id="rId15" display="https://www.worldometers.info/coronavirus/usa/indiana/" xr:uid="{0171C943-B8AA-48C6-92D1-82A8D5CE5B94}"/>
    <hyperlink ref="B28" r:id="rId16" display="https://www.worldometers.info/coronavirus/usa/missouri/" xr:uid="{5E3C6A72-6475-42BE-B035-35A54B92F223}"/>
    <hyperlink ref="B26" r:id="rId17" display="https://www.worldometers.info/coronavirus/usa/minnesota/" xr:uid="{28848C73-2E1F-452F-AD24-A49C513E6845}"/>
    <hyperlink ref="B2" r:id="rId18" display="https://www.worldometers.info/coronavirus/usa/alabama/" xr:uid="{58B6FB74-CAA4-47D7-BD59-20994BBDC06D}"/>
    <hyperlink ref="B21" r:id="rId19" display="https://www.worldometers.info/coronavirus/usa/louisiana/" xr:uid="{33AD7F9B-32F9-4186-8F0F-6BABACE7A621}"/>
    <hyperlink ref="B50" r:id="rId20" display="https://www.worldometers.info/coronavirus/usa/virginia/" xr:uid="{099DDDFF-3D44-4812-A70E-8F171B24717D}"/>
    <hyperlink ref="B18" r:id="rId21" display="https://www.worldometers.info/coronavirus/usa/iowa/" xr:uid="{98A6476C-220B-4D59-B60F-800201B87AD2}"/>
    <hyperlink ref="B24" r:id="rId22" display="https://www.worldometers.info/coronavirus/usa/massachusetts/" xr:uid="{82FD6B62-722A-434F-96E6-7F2E1B88A27F}"/>
    <hyperlink ref="B44" r:id="rId23" display="https://www.worldometers.info/coronavirus/usa/south-carolina/" xr:uid="{5540CE7C-EA52-48BD-890F-6D98F055D977}"/>
    <hyperlink ref="B7" r:id="rId24" display="https://www.worldometers.info/coronavirus/usa/colorado/" xr:uid="{ED49820F-9834-4F15-92D3-489072DF1274}"/>
    <hyperlink ref="B23" r:id="rId25" display="https://www.worldometers.info/coronavirus/usa/maryland/" xr:uid="{23565351-4194-4E05-95F6-4A1B1E514D6F}"/>
    <hyperlink ref="B48" r:id="rId26" display="https://www.worldometers.info/coronavirus/usa/utah/" xr:uid="{3E25BF85-531C-49D7-BB7B-4E1CB550EBE4}"/>
    <hyperlink ref="B39" r:id="rId27" display="https://www.worldometers.info/coronavirus/usa/oklahoma/" xr:uid="{2BF4CB66-4C0F-4A62-9C4D-570DA94BE370}"/>
    <hyperlink ref="B20" r:id="rId28" display="https://www.worldometers.info/coronavirus/usa/kentucky/" xr:uid="{A2465043-996C-4E45-8F1C-52407EF4D4D3}"/>
    <hyperlink ref="B51" r:id="rId29" display="https://www.worldometers.info/coronavirus/usa/washington/" xr:uid="{716B2E6D-C9D9-45EC-A56A-8954239C836B}"/>
    <hyperlink ref="B5" r:id="rId30" display="https://www.worldometers.info/coronavirus/usa/arkansas/" xr:uid="{088D257D-DAE3-4E1D-BD81-D141865197BD}"/>
    <hyperlink ref="B27" r:id="rId31" display="https://www.worldometers.info/coronavirus/usa/mississippi/" xr:uid="{7EC4873F-75E5-47F2-9314-1CB1C0AFCA03}"/>
    <hyperlink ref="B19" r:id="rId32" display="https://www.worldometers.info/coronavirus/usa/kansas/" xr:uid="{1F81426C-6FF7-4DCE-90B4-3681B03CCFCC}"/>
    <hyperlink ref="B31" r:id="rId33" display="https://www.worldometers.info/coronavirus/usa/nevada/" xr:uid="{90F28AA3-638E-4601-BA32-FBD99236C516}"/>
    <hyperlink ref="B30" r:id="rId34" display="https://www.worldometers.info/coronavirus/usa/nebraska/" xr:uid="{0BBF7E86-1076-42C9-BA6A-C0332EE0A41A}"/>
    <hyperlink ref="B8" r:id="rId35" display="https://www.worldometers.info/coronavirus/usa/connecticut/" xr:uid="{4F89E6DF-0DCB-4891-9E94-3C267ACDA23D}"/>
    <hyperlink ref="B15" r:id="rId36" display="https://www.worldometers.info/coronavirus/usa/idaho/" xr:uid="{5958C310-D1A5-4FB7-B10C-D382F12440CF}"/>
    <hyperlink ref="B34" r:id="rId37" display="https://www.worldometers.info/coronavirus/usa/new-mexico/" xr:uid="{4BBADD20-9453-491D-BAA5-08846E3C20C4}"/>
    <hyperlink ref="B45" r:id="rId38" display="https://www.worldometers.info/coronavirus/usa/south-dakota/" xr:uid="{2092FBE3-4D5A-4192-8BDB-A9058D4CC146}"/>
    <hyperlink ref="B37" r:id="rId39" display="https://www.worldometers.info/coronavirus/usa/north-dakota/" xr:uid="{FA7203D5-331C-49DC-8FEA-267BE07147A7}"/>
    <hyperlink ref="B40" r:id="rId40" display="https://www.worldometers.info/coronavirus/usa/oregon/" xr:uid="{3913080E-EF66-43BE-A912-36427DCE62A8}"/>
    <hyperlink ref="B29" r:id="rId41" display="https://www.worldometers.info/coronavirus/usa/montana/" xr:uid="{0DDECC12-5A55-47A2-98D5-4FFA51B04818}"/>
    <hyperlink ref="B43" r:id="rId42" display="https://www.worldometers.info/coronavirus/usa/rhode-island/" xr:uid="{5EA6CA71-F2AD-4FD5-9355-E34847E037FE}"/>
    <hyperlink ref="B52" r:id="rId43" display="https://www.worldometers.info/coronavirus/usa/west-virginia/" xr:uid="{08380E99-60BA-434D-B8E8-630C31762730}"/>
    <hyperlink ref="B9" r:id="rId44" display="https://www.worldometers.info/coronavirus/usa/delaware/" xr:uid="{07C7AA1F-75D5-4376-8ED4-3AAA28522CF4}"/>
    <hyperlink ref="B54" r:id="rId45" display="https://www.worldometers.info/coronavirus/usa/wyoming/" xr:uid="{E9AADEEF-F3C6-455F-B1AE-FC7AF88E9BEA}"/>
    <hyperlink ref="B3" r:id="rId46" display="https://www.worldometers.info/coronavirus/usa/alaska/" xr:uid="{258222CD-7840-4AC3-9798-7EB8CE5F6367}"/>
    <hyperlink ref="B10" r:id="rId47" display="https://www.worldometers.info/coronavirus/usa/district-of-columbia/" xr:uid="{F172BB26-4810-468B-A63F-36C850E3140C}"/>
    <hyperlink ref="B32" r:id="rId48" display="https://www.worldometers.info/coronavirus/usa/new-hampshire/" xr:uid="{61CF2AE3-7491-40A1-8DD2-005652CA97D1}"/>
    <hyperlink ref="B14" r:id="rId49" display="https://www.worldometers.info/coronavirus/usa/hawaii/" xr:uid="{65CD0AB4-3559-45E5-8D33-703B56D455E4}"/>
    <hyperlink ref="B22" r:id="rId50" display="https://www.worldometers.info/coronavirus/usa/maine/" xr:uid="{BD5AFA0B-AD5B-4D5D-BA4B-B1B0B2FA39EB}"/>
    <hyperlink ref="B49" r:id="rId51" display="https://www.worldometers.info/coronavirus/usa/vermont/" xr:uid="{ACC09DB1-E994-4DAD-B345-4687558DC917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2020-11-23T12:18:03Z</dcterms:modified>
</cp:coreProperties>
</file>