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3" documentId="8_{D791CAA6-3FFC-469F-AAF0-BD5B011FBC35}" xr6:coauthVersionLast="45" xr6:coauthVersionMax="45" xr10:uidLastSave="{6C4B3B1D-23C6-499D-82C3-FEB50109E146}"/>
  <bookViews>
    <workbookView xWindow="12030" yWindow="-20760" windowWidth="26505" windowHeight="1779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Updates'!$A$1:$V$5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" i="3" l="1"/>
  <c r="L3" i="3" l="1"/>
  <c r="M3" i="3"/>
  <c r="N3" i="3"/>
  <c r="N47" i="3" l="1"/>
  <c r="N36" i="3"/>
  <c r="N46" i="3"/>
  <c r="N20" i="3"/>
  <c r="N31" i="3"/>
  <c r="N25" i="3"/>
  <c r="N18" i="3"/>
  <c r="N24" i="3"/>
  <c r="N28" i="3"/>
  <c r="N26" i="3"/>
  <c r="N51" i="3"/>
  <c r="N32" i="3"/>
  <c r="N2" i="3"/>
  <c r="N22" i="3"/>
  <c r="N10" i="3"/>
  <c r="N13" i="3"/>
  <c r="N23" i="3"/>
  <c r="N37" i="3"/>
  <c r="N53" i="3"/>
  <c r="N12" i="3"/>
  <c r="N44" i="3"/>
  <c r="N48" i="3"/>
  <c r="N34" i="3"/>
  <c r="N30" i="3"/>
  <c r="N14" i="3"/>
  <c r="N33" i="3"/>
  <c r="N8" i="3"/>
  <c r="N15" i="3"/>
  <c r="N6" i="3"/>
  <c r="N56" i="3"/>
  <c r="N40" i="3"/>
  <c r="N49" i="3"/>
  <c r="N11" i="3"/>
  <c r="N17" i="3"/>
  <c r="N54" i="3"/>
  <c r="N50" i="3"/>
  <c r="N16" i="3"/>
  <c r="N35" i="3"/>
  <c r="N7" i="3"/>
  <c r="N42" i="3"/>
  <c r="N29" i="3"/>
  <c r="N21" i="3"/>
  <c r="N19" i="3"/>
  <c r="N45" i="3"/>
  <c r="N4" i="3"/>
  <c r="N5" i="3"/>
  <c r="N43" i="3"/>
  <c r="N41" i="3"/>
  <c r="N39" i="3"/>
  <c r="N9" i="3"/>
  <c r="N38" i="3"/>
  <c r="N27" i="3"/>
  <c r="N52" i="3"/>
  <c r="N55" i="3"/>
  <c r="M17" i="3"/>
  <c r="O51" i="3" l="1"/>
  <c r="O2" i="3"/>
  <c r="O27" i="3"/>
  <c r="O55" i="3"/>
  <c r="O30" i="3"/>
  <c r="O35" i="3"/>
  <c r="O36" i="3"/>
  <c r="O41" i="3"/>
  <c r="O9" i="3"/>
  <c r="O11" i="3"/>
  <c r="O33" i="3"/>
  <c r="O26" i="3"/>
  <c r="O6" i="3"/>
  <c r="O21" i="3"/>
  <c r="O12" i="3"/>
  <c r="O18" i="3"/>
  <c r="O50" i="3"/>
  <c r="O24" i="3"/>
  <c r="O42" i="3"/>
  <c r="O40" i="3"/>
  <c r="O32" i="3"/>
  <c r="O16" i="3"/>
  <c r="O8" i="3"/>
  <c r="O54" i="3"/>
  <c r="O53" i="3"/>
  <c r="O45" i="3"/>
  <c r="O29" i="3"/>
  <c r="O43" i="3"/>
  <c r="O44" i="3"/>
  <c r="O25" i="3"/>
  <c r="O19" i="3"/>
  <c r="O48" i="3"/>
  <c r="O47" i="3"/>
  <c r="O39" i="3"/>
  <c r="O31" i="3"/>
  <c r="O23" i="3"/>
  <c r="O15" i="3"/>
  <c r="O7" i="3"/>
  <c r="O17" i="3"/>
  <c r="O46" i="3"/>
  <c r="O38" i="3"/>
  <c r="O22" i="3"/>
  <c r="O14" i="3"/>
  <c r="O34" i="3"/>
  <c r="O37" i="3"/>
  <c r="O13" i="3"/>
  <c r="O5" i="3"/>
  <c r="O10" i="3"/>
  <c r="O28" i="3"/>
  <c r="O20" i="3"/>
  <c r="O4" i="3"/>
  <c r="O52" i="3"/>
  <c r="O49" i="3"/>
  <c r="O3" i="3"/>
  <c r="O56" i="3" l="1"/>
  <c r="L17" i="3"/>
  <c r="L25" i="3"/>
  <c r="L50" i="3"/>
  <c r="L39" i="3"/>
  <c r="L33" i="3"/>
  <c r="L47" i="3"/>
  <c r="L14" i="3"/>
  <c r="L15" i="3"/>
  <c r="L34" i="3"/>
  <c r="L22" i="3"/>
  <c r="L27" i="3"/>
  <c r="L46" i="3"/>
  <c r="L23" i="3"/>
  <c r="L31" i="3"/>
  <c r="L38" i="3"/>
  <c r="L52" i="3"/>
  <c r="L6" i="3"/>
  <c r="L54" i="3"/>
  <c r="L28" i="3"/>
  <c r="L56" i="3"/>
  <c r="L19" i="3"/>
  <c r="L41" i="3"/>
  <c r="L24" i="3"/>
  <c r="L32" i="3"/>
  <c r="L48" i="3"/>
  <c r="L9" i="3"/>
  <c r="L45" i="3"/>
  <c r="L36" i="3"/>
  <c r="L37" i="3"/>
  <c r="L16" i="3"/>
  <c r="L35" i="3"/>
  <c r="L13" i="3"/>
  <c r="L12" i="3"/>
  <c r="L26" i="3"/>
  <c r="L44" i="3"/>
  <c r="L2" i="3"/>
  <c r="L43" i="3"/>
  <c r="L49" i="3"/>
  <c r="L40" i="3"/>
  <c r="L21" i="3"/>
  <c r="L4" i="3"/>
  <c r="L55" i="3"/>
  <c r="L5" i="3"/>
  <c r="L53" i="3"/>
  <c r="L29" i="3"/>
  <c r="L51" i="3"/>
  <c r="L11" i="3"/>
  <c r="L8" i="3"/>
  <c r="L30" i="3"/>
  <c r="L42" i="3"/>
  <c r="L20" i="3"/>
  <c r="L10" i="3"/>
  <c r="M2" i="3" l="1"/>
  <c r="M41" i="3"/>
  <c r="M6" i="3"/>
  <c r="M21" i="3"/>
  <c r="M47" i="3"/>
  <c r="M8" i="3"/>
  <c r="M43" i="3"/>
  <c r="M7" i="3"/>
  <c r="M56" i="3"/>
  <c r="M44" i="3"/>
  <c r="M32" i="3"/>
  <c r="M52" i="3"/>
  <c r="M24" i="3"/>
  <c r="M20" i="3"/>
  <c r="M18" i="3"/>
  <c r="M22" i="3"/>
  <c r="M28" i="3"/>
  <c r="M11" i="3"/>
  <c r="M25" i="3"/>
  <c r="M40" i="3"/>
  <c r="M54" i="3"/>
  <c r="M33" i="3"/>
  <c r="M12" i="3"/>
  <c r="M46" i="3"/>
  <c r="M27" i="3"/>
  <c r="M29" i="3"/>
  <c r="M15" i="3"/>
  <c r="M45" i="3"/>
  <c r="M9" i="3"/>
  <c r="M14" i="3"/>
  <c r="M13" i="3"/>
  <c r="M48" i="3"/>
  <c r="M5" i="3"/>
  <c r="M37" i="3"/>
  <c r="M51" i="3"/>
  <c r="M30" i="3"/>
  <c r="M35" i="3"/>
  <c r="M38" i="3"/>
  <c r="M31" i="3"/>
  <c r="M10" i="3"/>
  <c r="M26" i="3"/>
  <c r="M53" i="3"/>
  <c r="M36" i="3"/>
  <c r="M16" i="3"/>
  <c r="M19" i="3"/>
  <c r="M42" i="3"/>
  <c r="M55" i="3"/>
  <c r="M4" i="3"/>
  <c r="M39" i="3"/>
  <c r="M34" i="3"/>
  <c r="M49" i="3"/>
  <c r="M23" i="3"/>
  <c r="M50" i="3"/>
  <c r="L18" i="3" l="1"/>
  <c r="U2" i="1" l="1"/>
</calcChain>
</file>

<file path=xl/sharedStrings.xml><?xml version="1.0" encoding="utf-8"?>
<sst xmlns="http://schemas.openxmlformats.org/spreadsheetml/2006/main" count="321" uniqueCount="102">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</sst>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363945"/>
      <name val="Arial"/>
      <family val="2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EEAA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54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64" fontId="0" fillId="0" borderId="0" xfId="1" applyNumberFormat="1" applyFont="1"/>
    <xf numFmtId="9" fontId="0" fillId="0" borderId="0" xfId="2" applyFont="1"/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2" borderId="0" xfId="0" applyFont="1" applyFill="1" applyBorder="1" applyAlignment="1">
      <alignment horizontal="right" vertical="top" wrapText="1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4" fillId="2" borderId="3" xfId="3" applyFont="1" applyFill="1" applyBorder="1" applyAlignment="1">
      <alignment horizontal="right" vertical="top" wrapText="1"/>
    </xf>
    <xf numFmtId="0" fontId="11" fillId="2" borderId="3" xfId="0" applyFont="1" applyFill="1" applyBorder="1" applyAlignment="1">
      <alignment horizontal="right" vertical="top" wrapText="1"/>
    </xf>
    <xf numFmtId="1" fontId="0" fillId="0" borderId="0" xfId="0" applyNumberFormat="1"/>
    <xf numFmtId="0" fontId="4" fillId="2" borderId="4" xfId="3" applyFill="1" applyBorder="1" applyAlignment="1">
      <alignment horizontal="left" vertical="top" wrapText="1"/>
    </xf>
    <xf numFmtId="0" fontId="0" fillId="2" borderId="1" xfId="0" applyFill="1" applyBorder="1"/>
    <xf numFmtId="0" fontId="6" fillId="0" borderId="0" xfId="0" applyFont="1" applyBorder="1" applyAlignment="1"/>
    <xf numFmtId="164" fontId="12" fillId="0" borderId="0" xfId="1" applyNumberFormat="1" applyFont="1"/>
    <xf numFmtId="165" fontId="13" fillId="0" borderId="0" xfId="2" applyNumberFormat="1" applyFont="1"/>
    <xf numFmtId="165" fontId="14" fillId="0" borderId="0" xfId="2" applyNumberFormat="1" applyFont="1"/>
    <xf numFmtId="164" fontId="1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3" borderId="3" xfId="3" applyFont="1" applyFill="1" applyBorder="1" applyAlignment="1">
      <alignment horizontal="right" vertical="top" wrapText="1"/>
    </xf>
    <xf numFmtId="0" fontId="2" fillId="4" borderId="3" xfId="0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4" fillId="2" borderId="7" xfId="3" applyFill="1" applyBorder="1" applyAlignment="1">
      <alignment horizontal="right" vertical="top" wrapText="1"/>
    </xf>
    <xf numFmtId="0" fontId="4" fillId="2" borderId="7" xfId="3" applyFont="1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pennsylvania/" TargetMode="External"/><Relationship Id="rId13" Type="http://schemas.openxmlformats.org/officeDocument/2006/relationships/hyperlink" Target="https://www.worldometers.info/coronavirus/usa/north-carolina/" TargetMode="External"/><Relationship Id="rId18" Type="http://schemas.openxmlformats.org/officeDocument/2006/relationships/hyperlink" Target="https://www.worldometers.info/coronavirus/usa/indiana/" TargetMode="External"/><Relationship Id="rId26" Type="http://schemas.openxmlformats.org/officeDocument/2006/relationships/hyperlink" Target="https://www.worldometers.info/coronavirus/usa/new-mexico/" TargetMode="External"/><Relationship Id="rId3" Type="http://schemas.openxmlformats.org/officeDocument/2006/relationships/hyperlink" Target="https://www.worldometers.info/coronavirus/usa/new-jersey/" TargetMode="External"/><Relationship Id="rId21" Type="http://schemas.openxmlformats.org/officeDocument/2006/relationships/hyperlink" Target="https://www.worldometers.info/coronavirus/usa/washington/" TargetMode="External"/><Relationship Id="rId7" Type="http://schemas.openxmlformats.org/officeDocument/2006/relationships/hyperlink" Target="https://www.worldometers.info/coronavirus/usa/massachusetts/" TargetMode="External"/><Relationship Id="rId12" Type="http://schemas.openxmlformats.org/officeDocument/2006/relationships/hyperlink" Target="https://www.worldometers.info/coronavirus/usa/maryland/" TargetMode="External"/><Relationship Id="rId17" Type="http://schemas.openxmlformats.org/officeDocument/2006/relationships/hyperlink" Target="https://www.worldometers.info/coronavirus/usa/connecticut/" TargetMode="External"/><Relationship Id="rId25" Type="http://schemas.openxmlformats.org/officeDocument/2006/relationships/hyperlink" Target="https://www.worldometers.info/coronavirus/usa/oklahom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ohio/" TargetMode="External"/><Relationship Id="rId20" Type="http://schemas.openxmlformats.org/officeDocument/2006/relationships/hyperlink" Target="https://www.worldometers.info/coronavirus/usa/alabama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michigan/" TargetMode="External"/><Relationship Id="rId24" Type="http://schemas.openxmlformats.org/officeDocument/2006/relationships/hyperlink" Target="https://www.worldometers.info/coronavirus/usa/kentucky/" TargetMode="External"/><Relationship Id="rId5" Type="http://schemas.openxmlformats.org/officeDocument/2006/relationships/hyperlink" Target="https://www.worldometers.info/coronavirus/usa/florida/" TargetMode="External"/><Relationship Id="rId15" Type="http://schemas.openxmlformats.org/officeDocument/2006/relationships/hyperlink" Target="https://www.worldometers.info/coronavirus/usa/louisiana/" TargetMode="External"/><Relationship Id="rId23" Type="http://schemas.openxmlformats.org/officeDocument/2006/relationships/hyperlink" Target="https://www.worldometers.info/coronavirus/usa/mississippi/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www.worldometers.info/coronavirus/usa/arizona/" TargetMode="External"/><Relationship Id="rId19" Type="http://schemas.openxmlformats.org/officeDocument/2006/relationships/hyperlink" Target="https://www.worldometers.info/coronavirus/usa/tennessee/" TargetMode="External"/><Relationship Id="rId4" Type="http://schemas.openxmlformats.org/officeDocument/2006/relationships/hyperlink" Target="https://www.worldometers.info/coronavirus/usa/texas/" TargetMode="External"/><Relationship Id="rId9" Type="http://schemas.openxmlformats.org/officeDocument/2006/relationships/hyperlink" Target="https://www.worldometers.info/coronavirus/usa/georgia/" TargetMode="External"/><Relationship Id="rId14" Type="http://schemas.openxmlformats.org/officeDocument/2006/relationships/hyperlink" Target="https://www.worldometers.info/coronavirus/usa/virginia/" TargetMode="External"/><Relationship Id="rId22" Type="http://schemas.openxmlformats.org/officeDocument/2006/relationships/hyperlink" Target="https://www.worldometers.info/coronavirus/usa/colorado/" TargetMode="External"/><Relationship Id="rId27" Type="http://schemas.openxmlformats.org/officeDocument/2006/relationships/hyperlink" Target="https://www.worldometers.info/coronavirus/usa/orego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pennsylvania/" TargetMode="External"/><Relationship Id="rId13" Type="http://schemas.openxmlformats.org/officeDocument/2006/relationships/hyperlink" Target="https://www.worldometers.info/coronavirus/usa/north-carolina/" TargetMode="External"/><Relationship Id="rId18" Type="http://schemas.openxmlformats.org/officeDocument/2006/relationships/hyperlink" Target="https://www.worldometers.info/coronavirus/usa/indiana/" TargetMode="External"/><Relationship Id="rId26" Type="http://schemas.openxmlformats.org/officeDocument/2006/relationships/hyperlink" Target="https://www.worldometers.info/coronavirus/usa/new-mexico/" TargetMode="External"/><Relationship Id="rId3" Type="http://schemas.openxmlformats.org/officeDocument/2006/relationships/hyperlink" Target="https://www.worldometers.info/coronavirus/usa/new-jersey/" TargetMode="External"/><Relationship Id="rId21" Type="http://schemas.openxmlformats.org/officeDocument/2006/relationships/hyperlink" Target="https://www.worldometers.info/coronavirus/usa/washington/" TargetMode="External"/><Relationship Id="rId7" Type="http://schemas.openxmlformats.org/officeDocument/2006/relationships/hyperlink" Target="https://www.worldometers.info/coronavirus/usa/massachusetts/" TargetMode="External"/><Relationship Id="rId12" Type="http://schemas.openxmlformats.org/officeDocument/2006/relationships/hyperlink" Target="https://www.worldometers.info/coronavirus/usa/maryland/" TargetMode="External"/><Relationship Id="rId17" Type="http://schemas.openxmlformats.org/officeDocument/2006/relationships/hyperlink" Target="https://www.worldometers.info/coronavirus/usa/connecticut/" TargetMode="External"/><Relationship Id="rId25" Type="http://schemas.openxmlformats.org/officeDocument/2006/relationships/hyperlink" Target="https://www.worldometers.info/coronavirus/usa/oklahom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ohio/" TargetMode="External"/><Relationship Id="rId20" Type="http://schemas.openxmlformats.org/officeDocument/2006/relationships/hyperlink" Target="https://www.worldometers.info/coronavirus/usa/alabama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michigan/" TargetMode="External"/><Relationship Id="rId24" Type="http://schemas.openxmlformats.org/officeDocument/2006/relationships/hyperlink" Target="https://www.worldometers.info/coronavirus/usa/kentucky/" TargetMode="External"/><Relationship Id="rId5" Type="http://schemas.openxmlformats.org/officeDocument/2006/relationships/hyperlink" Target="https://www.worldometers.info/coronavirus/usa/florida/" TargetMode="External"/><Relationship Id="rId15" Type="http://schemas.openxmlformats.org/officeDocument/2006/relationships/hyperlink" Target="https://www.worldometers.info/coronavirus/usa/louisiana/" TargetMode="External"/><Relationship Id="rId23" Type="http://schemas.openxmlformats.org/officeDocument/2006/relationships/hyperlink" Target="https://www.worldometers.info/coronavirus/usa/mississippi/" TargetMode="External"/><Relationship Id="rId28" Type="http://schemas.openxmlformats.org/officeDocument/2006/relationships/printerSettings" Target="../printerSettings/printerSettings2.bin"/><Relationship Id="rId10" Type="http://schemas.openxmlformats.org/officeDocument/2006/relationships/hyperlink" Target="https://www.worldometers.info/coronavirus/usa/arizona/" TargetMode="External"/><Relationship Id="rId19" Type="http://schemas.openxmlformats.org/officeDocument/2006/relationships/hyperlink" Target="https://www.worldometers.info/coronavirus/usa/tennessee/" TargetMode="External"/><Relationship Id="rId4" Type="http://schemas.openxmlformats.org/officeDocument/2006/relationships/hyperlink" Target="https://www.worldometers.info/coronavirus/usa/texas/" TargetMode="External"/><Relationship Id="rId9" Type="http://schemas.openxmlformats.org/officeDocument/2006/relationships/hyperlink" Target="https://www.worldometers.info/coronavirus/usa/georgia/" TargetMode="External"/><Relationship Id="rId14" Type="http://schemas.openxmlformats.org/officeDocument/2006/relationships/hyperlink" Target="https://www.worldometers.info/coronavirus/usa/virginia/" TargetMode="External"/><Relationship Id="rId22" Type="http://schemas.openxmlformats.org/officeDocument/2006/relationships/hyperlink" Target="https://www.worldometers.info/coronavirus/usa/colorado/" TargetMode="External"/><Relationship Id="rId27" Type="http://schemas.openxmlformats.org/officeDocument/2006/relationships/hyperlink" Target="https://www.worldometers.info/coronavirus/usa/oregon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pennsylvania/" TargetMode="External"/><Relationship Id="rId13" Type="http://schemas.openxmlformats.org/officeDocument/2006/relationships/hyperlink" Target="https://www.worldometers.info/coronavirus/usa/north-carolina/" TargetMode="External"/><Relationship Id="rId18" Type="http://schemas.openxmlformats.org/officeDocument/2006/relationships/hyperlink" Target="https://www.worldometers.info/coronavirus/usa/indiana/" TargetMode="External"/><Relationship Id="rId26" Type="http://schemas.openxmlformats.org/officeDocument/2006/relationships/hyperlink" Target="https://www.worldometers.info/coronavirus/usa/new-mexico/" TargetMode="External"/><Relationship Id="rId3" Type="http://schemas.openxmlformats.org/officeDocument/2006/relationships/hyperlink" Target="https://www.worldometers.info/coronavirus/usa/new-jersey/" TargetMode="External"/><Relationship Id="rId21" Type="http://schemas.openxmlformats.org/officeDocument/2006/relationships/hyperlink" Target="https://www.worldometers.info/coronavirus/usa/washington/" TargetMode="External"/><Relationship Id="rId7" Type="http://schemas.openxmlformats.org/officeDocument/2006/relationships/hyperlink" Target="https://www.worldometers.info/coronavirus/usa/massachusetts/" TargetMode="External"/><Relationship Id="rId12" Type="http://schemas.openxmlformats.org/officeDocument/2006/relationships/hyperlink" Target="https://www.worldometers.info/coronavirus/usa/maryland/" TargetMode="External"/><Relationship Id="rId17" Type="http://schemas.openxmlformats.org/officeDocument/2006/relationships/hyperlink" Target="https://www.worldometers.info/coronavirus/usa/connecticut/" TargetMode="External"/><Relationship Id="rId25" Type="http://schemas.openxmlformats.org/officeDocument/2006/relationships/hyperlink" Target="https://www.worldometers.info/coronavirus/usa/oklahom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ohio/" TargetMode="External"/><Relationship Id="rId20" Type="http://schemas.openxmlformats.org/officeDocument/2006/relationships/hyperlink" Target="https://www.worldometers.info/coronavirus/usa/alabama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michigan/" TargetMode="External"/><Relationship Id="rId24" Type="http://schemas.openxmlformats.org/officeDocument/2006/relationships/hyperlink" Target="https://www.worldometers.info/coronavirus/usa/kentucky/" TargetMode="External"/><Relationship Id="rId5" Type="http://schemas.openxmlformats.org/officeDocument/2006/relationships/hyperlink" Target="https://www.worldometers.info/coronavirus/usa/florida/" TargetMode="External"/><Relationship Id="rId15" Type="http://schemas.openxmlformats.org/officeDocument/2006/relationships/hyperlink" Target="https://www.worldometers.info/coronavirus/usa/louisiana/" TargetMode="External"/><Relationship Id="rId23" Type="http://schemas.openxmlformats.org/officeDocument/2006/relationships/hyperlink" Target="https://www.worldometers.info/coronavirus/usa/mississippi/" TargetMode="External"/><Relationship Id="rId10" Type="http://schemas.openxmlformats.org/officeDocument/2006/relationships/hyperlink" Target="https://www.worldometers.info/coronavirus/usa/arizona/" TargetMode="External"/><Relationship Id="rId19" Type="http://schemas.openxmlformats.org/officeDocument/2006/relationships/hyperlink" Target="https://www.worldometers.info/coronavirus/usa/tennessee/" TargetMode="External"/><Relationship Id="rId4" Type="http://schemas.openxmlformats.org/officeDocument/2006/relationships/hyperlink" Target="https://www.worldometers.info/coronavirus/usa/texas/" TargetMode="External"/><Relationship Id="rId9" Type="http://schemas.openxmlformats.org/officeDocument/2006/relationships/hyperlink" Target="https://www.worldometers.info/coronavirus/usa/georgia/" TargetMode="External"/><Relationship Id="rId14" Type="http://schemas.openxmlformats.org/officeDocument/2006/relationships/hyperlink" Target="https://www.worldometers.info/coronavirus/usa/virginia/" TargetMode="External"/><Relationship Id="rId22" Type="http://schemas.openxmlformats.org/officeDocument/2006/relationships/hyperlink" Target="https://www.worldometers.info/coronavirus/usa/colorado/" TargetMode="External"/><Relationship Id="rId27" Type="http://schemas.openxmlformats.org/officeDocument/2006/relationships/hyperlink" Target="https://www.worldometers.info/coronavirus/usa/oregon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pennsylvania/" TargetMode="External"/><Relationship Id="rId13" Type="http://schemas.openxmlformats.org/officeDocument/2006/relationships/hyperlink" Target="https://www.worldometers.info/coronavirus/usa/north-carolina/" TargetMode="External"/><Relationship Id="rId18" Type="http://schemas.openxmlformats.org/officeDocument/2006/relationships/hyperlink" Target="https://www.worldometers.info/coronavirus/usa/indiana/" TargetMode="External"/><Relationship Id="rId26" Type="http://schemas.openxmlformats.org/officeDocument/2006/relationships/hyperlink" Target="https://www.worldometers.info/coronavirus/usa/new-mexico/" TargetMode="External"/><Relationship Id="rId3" Type="http://schemas.openxmlformats.org/officeDocument/2006/relationships/hyperlink" Target="https://www.worldometers.info/coronavirus/usa/new-jersey/" TargetMode="External"/><Relationship Id="rId21" Type="http://schemas.openxmlformats.org/officeDocument/2006/relationships/hyperlink" Target="https://www.worldometers.info/coronavirus/usa/washington/" TargetMode="External"/><Relationship Id="rId7" Type="http://schemas.openxmlformats.org/officeDocument/2006/relationships/hyperlink" Target="https://www.worldometers.info/coronavirus/usa/massachusetts/" TargetMode="External"/><Relationship Id="rId12" Type="http://schemas.openxmlformats.org/officeDocument/2006/relationships/hyperlink" Target="https://www.worldometers.info/coronavirus/usa/maryland/" TargetMode="External"/><Relationship Id="rId17" Type="http://schemas.openxmlformats.org/officeDocument/2006/relationships/hyperlink" Target="https://www.worldometers.info/coronavirus/usa/connecticut/" TargetMode="External"/><Relationship Id="rId25" Type="http://schemas.openxmlformats.org/officeDocument/2006/relationships/hyperlink" Target="https://www.worldometers.info/coronavirus/usa/oklahom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ohio/" TargetMode="External"/><Relationship Id="rId20" Type="http://schemas.openxmlformats.org/officeDocument/2006/relationships/hyperlink" Target="https://www.worldometers.info/coronavirus/usa/alabama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michigan/" TargetMode="External"/><Relationship Id="rId24" Type="http://schemas.openxmlformats.org/officeDocument/2006/relationships/hyperlink" Target="https://www.worldometers.info/coronavirus/usa/kentucky/" TargetMode="External"/><Relationship Id="rId5" Type="http://schemas.openxmlformats.org/officeDocument/2006/relationships/hyperlink" Target="https://www.worldometers.info/coronavirus/usa/florida/" TargetMode="External"/><Relationship Id="rId15" Type="http://schemas.openxmlformats.org/officeDocument/2006/relationships/hyperlink" Target="https://www.worldometers.info/coronavirus/usa/louisiana/" TargetMode="External"/><Relationship Id="rId23" Type="http://schemas.openxmlformats.org/officeDocument/2006/relationships/hyperlink" Target="https://www.worldometers.info/coronavirus/usa/mississippi/" TargetMode="External"/><Relationship Id="rId28" Type="http://schemas.openxmlformats.org/officeDocument/2006/relationships/printerSettings" Target="../printerSettings/printerSettings3.bin"/><Relationship Id="rId10" Type="http://schemas.openxmlformats.org/officeDocument/2006/relationships/hyperlink" Target="https://www.worldometers.info/coronavirus/usa/arizona/" TargetMode="External"/><Relationship Id="rId19" Type="http://schemas.openxmlformats.org/officeDocument/2006/relationships/hyperlink" Target="https://www.worldometers.info/coronavirus/usa/tennessee/" TargetMode="External"/><Relationship Id="rId4" Type="http://schemas.openxmlformats.org/officeDocument/2006/relationships/hyperlink" Target="https://www.worldometers.info/coronavirus/usa/texas/" TargetMode="External"/><Relationship Id="rId9" Type="http://schemas.openxmlformats.org/officeDocument/2006/relationships/hyperlink" Target="https://www.worldometers.info/coronavirus/usa/georgia/" TargetMode="External"/><Relationship Id="rId14" Type="http://schemas.openxmlformats.org/officeDocument/2006/relationships/hyperlink" Target="https://www.worldometers.info/coronavirus/usa/virginia/" TargetMode="External"/><Relationship Id="rId22" Type="http://schemas.openxmlformats.org/officeDocument/2006/relationships/hyperlink" Target="https://www.worldometers.info/coronavirus/usa/colorado/" TargetMode="External"/><Relationship Id="rId27" Type="http://schemas.openxmlformats.org/officeDocument/2006/relationships/hyperlink" Target="https://www.worldometers.info/coronavirus/usa/oreg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V59"/>
  <sheetViews>
    <sheetView topLeftCell="A20" workbookViewId="0">
      <selection activeCell="J5" sqref="A5:J59"/>
    </sheetView>
  </sheetViews>
  <sheetFormatPr defaultColWidth="14.26953125" defaultRowHeight="14.5" x14ac:dyDescent="0.35"/>
  <cols>
    <col min="2" max="11" width="12.08984375" customWidth="1"/>
    <col min="14" max="14" width="14" customWidth="1"/>
    <col min="16" max="16" width="7.6328125" customWidth="1"/>
    <col min="17" max="21" width="14.26953125" style="21"/>
  </cols>
  <sheetData>
    <row r="1" spans="1:22" x14ac:dyDescent="0.35">
      <c r="L1" s="50" t="s">
        <v>68</v>
      </c>
      <c r="M1" s="50"/>
      <c r="N1" s="50"/>
      <c r="O1" s="6">
        <v>1.4999999999999999E-2</v>
      </c>
      <c r="P1" s="6"/>
      <c r="Q1" s="51" t="s">
        <v>77</v>
      </c>
      <c r="R1" s="51"/>
      <c r="S1" s="51"/>
      <c r="T1" s="51"/>
      <c r="U1" s="51"/>
    </row>
    <row r="2" spans="1:22" ht="21.5" thickBot="1" x14ac:dyDescent="0.55000000000000004">
      <c r="A2" s="23" t="s">
        <v>57</v>
      </c>
      <c r="B2" s="23"/>
      <c r="C2" s="23"/>
      <c r="D2" s="23"/>
      <c r="E2" s="23"/>
      <c r="F2" s="23"/>
      <c r="G2" s="23"/>
      <c r="H2" s="23"/>
      <c r="I2" s="23"/>
      <c r="J2" s="23"/>
      <c r="K2" s="42"/>
      <c r="L2" s="24"/>
      <c r="N2" s="23" t="s">
        <v>62</v>
      </c>
      <c r="O2" s="23"/>
      <c r="P2" s="19"/>
      <c r="Q2" s="17">
        <v>0.15</v>
      </c>
      <c r="R2" s="17">
        <v>0.6</v>
      </c>
      <c r="S2" s="17">
        <v>0.25</v>
      </c>
      <c r="T2" s="17">
        <v>0.125</v>
      </c>
      <c r="U2" s="18">
        <f>O1</f>
        <v>1.4999999999999999E-2</v>
      </c>
      <c r="V2" s="16"/>
    </row>
    <row r="3" spans="1:22" x14ac:dyDescent="0.35">
      <c r="A3" s="9" t="s">
        <v>0</v>
      </c>
      <c r="B3" s="10" t="s">
        <v>2</v>
      </c>
      <c r="C3" s="10" t="s">
        <v>4</v>
      </c>
      <c r="D3" s="10" t="s">
        <v>2</v>
      </c>
      <c r="E3" s="10" t="s">
        <v>4</v>
      </c>
      <c r="F3" s="10" t="s">
        <v>6</v>
      </c>
      <c r="G3" s="10" t="s">
        <v>79</v>
      </c>
      <c r="H3" s="10" t="s">
        <v>81</v>
      </c>
      <c r="I3" s="10" t="s">
        <v>2</v>
      </c>
      <c r="J3" s="10" t="s">
        <v>83</v>
      </c>
      <c r="K3" s="11"/>
      <c r="L3" s="25"/>
      <c r="M3" s="11" t="s">
        <v>84</v>
      </c>
      <c r="N3" s="11" t="s">
        <v>58</v>
      </c>
      <c r="O3" s="11" t="s">
        <v>60</v>
      </c>
      <c r="P3" s="11"/>
      <c r="Q3" s="20" t="s">
        <v>69</v>
      </c>
      <c r="R3" s="20" t="s">
        <v>71</v>
      </c>
      <c r="S3" s="20" t="s">
        <v>73</v>
      </c>
      <c r="T3" s="20" t="s">
        <v>75</v>
      </c>
      <c r="U3" s="20" t="s">
        <v>76</v>
      </c>
      <c r="V3" s="20" t="s">
        <v>76</v>
      </c>
    </row>
    <row r="4" spans="1:22" ht="15" thickBot="1" x14ac:dyDescent="0.4">
      <c r="A4" s="12" t="s">
        <v>1</v>
      </c>
      <c r="B4" s="13" t="s">
        <v>3</v>
      </c>
      <c r="C4" s="13" t="s">
        <v>3</v>
      </c>
      <c r="D4" s="13" t="s">
        <v>5</v>
      </c>
      <c r="E4" s="13" t="s">
        <v>5</v>
      </c>
      <c r="F4" s="13" t="s">
        <v>3</v>
      </c>
      <c r="G4" s="13" t="s">
        <v>80</v>
      </c>
      <c r="H4" s="13" t="s">
        <v>80</v>
      </c>
      <c r="I4" s="13" t="s">
        <v>82</v>
      </c>
      <c r="J4" s="13" t="s">
        <v>80</v>
      </c>
      <c r="K4" s="11"/>
      <c r="L4" s="25"/>
      <c r="M4" s="11" t="s">
        <v>85</v>
      </c>
      <c r="N4" s="11" t="s">
        <v>59</v>
      </c>
      <c r="O4" s="11" t="s">
        <v>61</v>
      </c>
      <c r="P4" s="11"/>
      <c r="Q4" s="20" t="s">
        <v>70</v>
      </c>
      <c r="R4" s="20" t="s">
        <v>72</v>
      </c>
      <c r="S4" s="20" t="s">
        <v>74</v>
      </c>
      <c r="T4" s="20" t="s">
        <v>74</v>
      </c>
      <c r="U4" s="20" t="s">
        <v>5</v>
      </c>
      <c r="V4" s="20" t="s">
        <v>78</v>
      </c>
    </row>
    <row r="5" spans="1:22" ht="15" thickBot="1" x14ac:dyDescent="0.4">
      <c r="A5" s="40" t="s">
        <v>7</v>
      </c>
      <c r="B5" s="1">
        <v>418605</v>
      </c>
      <c r="C5" s="2"/>
      <c r="D5" s="1">
        <v>32143</v>
      </c>
      <c r="E5" s="2"/>
      <c r="F5" s="1">
        <v>295984</v>
      </c>
      <c r="G5" s="1">
        <v>21518</v>
      </c>
      <c r="H5" s="1">
        <v>1652</v>
      </c>
      <c r="I5" s="1">
        <v>3971648</v>
      </c>
      <c r="J5" s="1">
        <v>204160</v>
      </c>
      <c r="K5" s="7"/>
      <c r="L5" s="8"/>
      <c r="M5" s="22"/>
      <c r="N5" s="4"/>
      <c r="O5" s="5"/>
      <c r="P5" s="5"/>
    </row>
    <row r="6" spans="1:22" ht="15" thickBot="1" x14ac:dyDescent="0.4">
      <c r="A6" s="40" t="s">
        <v>10</v>
      </c>
      <c r="B6" s="1">
        <v>238391</v>
      </c>
      <c r="C6" s="2"/>
      <c r="D6" s="1">
        <v>6164</v>
      </c>
      <c r="E6" s="2"/>
      <c r="F6" s="1">
        <v>166696</v>
      </c>
      <c r="G6" s="1">
        <v>6033</v>
      </c>
      <c r="H6" s="2">
        <v>156</v>
      </c>
      <c r="I6" s="1">
        <v>4254176</v>
      </c>
      <c r="J6" s="1">
        <v>107667</v>
      </c>
      <c r="K6" s="7"/>
      <c r="L6" s="8"/>
    </row>
    <row r="7" spans="1:22" ht="15" thickBot="1" x14ac:dyDescent="0.4">
      <c r="A7" s="40" t="s">
        <v>8</v>
      </c>
      <c r="B7" s="1">
        <v>177238</v>
      </c>
      <c r="C7" s="2"/>
      <c r="D7" s="1">
        <v>15218</v>
      </c>
      <c r="E7" s="2"/>
      <c r="F7" s="1">
        <v>115063</v>
      </c>
      <c r="G7" s="1">
        <v>19954</v>
      </c>
      <c r="H7" s="1">
        <v>1713</v>
      </c>
      <c r="I7" s="1">
        <v>1442937</v>
      </c>
      <c r="J7" s="1">
        <v>162453</v>
      </c>
      <c r="K7" s="7"/>
      <c r="L7" s="8"/>
    </row>
    <row r="8" spans="1:22" ht="15" thickBot="1" x14ac:dyDescent="0.4">
      <c r="A8" s="40" t="s">
        <v>15</v>
      </c>
      <c r="B8" s="1">
        <v>175509</v>
      </c>
      <c r="C8" s="2"/>
      <c r="D8" s="1">
        <v>2541</v>
      </c>
      <c r="E8" s="2"/>
      <c r="F8" s="1">
        <v>84732</v>
      </c>
      <c r="G8" s="1">
        <v>6053</v>
      </c>
      <c r="H8" s="2">
        <v>88</v>
      </c>
      <c r="I8" s="1">
        <v>2174548</v>
      </c>
      <c r="J8" s="1">
        <v>74995</v>
      </c>
      <c r="K8" s="7"/>
      <c r="L8" s="8"/>
    </row>
    <row r="9" spans="1:22" ht="15" thickBot="1" x14ac:dyDescent="0.4">
      <c r="A9" s="40" t="s">
        <v>13</v>
      </c>
      <c r="B9" s="1">
        <v>158997</v>
      </c>
      <c r="C9" s="2"/>
      <c r="D9" s="1">
        <v>3554</v>
      </c>
      <c r="E9" s="2"/>
      <c r="F9" s="1">
        <v>130634</v>
      </c>
      <c r="G9" s="1">
        <v>7403</v>
      </c>
      <c r="H9" s="2">
        <v>165</v>
      </c>
      <c r="I9" s="1">
        <v>1980354</v>
      </c>
      <c r="J9" s="1">
        <v>92205</v>
      </c>
      <c r="K9" s="7"/>
      <c r="L9" s="8"/>
    </row>
    <row r="10" spans="1:22" ht="15" thickBot="1" x14ac:dyDescent="0.4">
      <c r="A10" s="40" t="s">
        <v>12</v>
      </c>
      <c r="B10" s="1">
        <v>145066</v>
      </c>
      <c r="C10" s="2"/>
      <c r="D10" s="1">
        <v>7152</v>
      </c>
      <c r="E10" s="2"/>
      <c r="F10" s="1">
        <v>25866</v>
      </c>
      <c r="G10" s="1">
        <v>11448</v>
      </c>
      <c r="H10" s="2">
        <v>564</v>
      </c>
      <c r="I10" s="1">
        <v>1636055</v>
      </c>
      <c r="J10" s="1">
        <v>129110</v>
      </c>
      <c r="K10" s="7"/>
      <c r="L10" s="8"/>
    </row>
    <row r="11" spans="1:22" ht="15" thickBot="1" x14ac:dyDescent="0.4">
      <c r="A11" s="40" t="s">
        <v>17</v>
      </c>
      <c r="B11" s="1">
        <v>109143</v>
      </c>
      <c r="C11" s="2"/>
      <c r="D11" s="1">
        <v>8081</v>
      </c>
      <c r="E11" s="2"/>
      <c r="F11" s="1">
        <v>7905</v>
      </c>
      <c r="G11" s="1">
        <v>15835</v>
      </c>
      <c r="H11" s="1">
        <v>1172</v>
      </c>
      <c r="I11" s="1">
        <v>925902</v>
      </c>
      <c r="J11" s="1">
        <v>134335</v>
      </c>
      <c r="K11" s="8"/>
      <c r="L11" s="8"/>
    </row>
    <row r="12" spans="1:22" ht="15" thickBot="1" x14ac:dyDescent="0.4">
      <c r="A12" s="40" t="s">
        <v>19</v>
      </c>
      <c r="B12" s="1">
        <v>91864</v>
      </c>
      <c r="C12" s="2"/>
      <c r="D12" s="1">
        <v>6741</v>
      </c>
      <c r="E12" s="2"/>
      <c r="F12" s="1">
        <v>17075</v>
      </c>
      <c r="G12" s="1">
        <v>7176</v>
      </c>
      <c r="H12" s="2">
        <v>527</v>
      </c>
      <c r="I12" s="1">
        <v>786227</v>
      </c>
      <c r="J12" s="1">
        <v>61414</v>
      </c>
      <c r="K12" s="7"/>
      <c r="L12" s="8"/>
    </row>
    <row r="13" spans="1:22" ht="15" thickBot="1" x14ac:dyDescent="0.4">
      <c r="A13" s="40" t="s">
        <v>16</v>
      </c>
      <c r="B13" s="1">
        <v>84237</v>
      </c>
      <c r="C13" s="2"/>
      <c r="D13" s="1">
        <v>2827</v>
      </c>
      <c r="E13" s="2"/>
      <c r="F13" s="1">
        <v>71058</v>
      </c>
      <c r="G13" s="1">
        <v>7934</v>
      </c>
      <c r="H13" s="2">
        <v>266</v>
      </c>
      <c r="I13" s="1">
        <v>1013009</v>
      </c>
      <c r="J13" s="1">
        <v>95410</v>
      </c>
      <c r="K13" s="8"/>
      <c r="L13" s="8"/>
    </row>
    <row r="14" spans="1:22" ht="15" thickBot="1" x14ac:dyDescent="0.4">
      <c r="A14" s="40" t="s">
        <v>33</v>
      </c>
      <c r="B14" s="1">
        <v>84092</v>
      </c>
      <c r="C14" s="2"/>
      <c r="D14" s="1">
        <v>1720</v>
      </c>
      <c r="E14" s="2"/>
      <c r="F14" s="1">
        <v>72657</v>
      </c>
      <c r="G14" s="1">
        <v>11553</v>
      </c>
      <c r="H14" s="2">
        <v>236</v>
      </c>
      <c r="I14" s="1">
        <v>721985</v>
      </c>
      <c r="J14" s="1">
        <v>99191</v>
      </c>
      <c r="K14" s="8"/>
      <c r="L14" s="8"/>
    </row>
    <row r="15" spans="1:22" ht="15" thickBot="1" x14ac:dyDescent="0.4">
      <c r="A15" s="40" t="s">
        <v>11</v>
      </c>
      <c r="B15" s="1">
        <v>71089</v>
      </c>
      <c r="C15" s="2"/>
      <c r="D15" s="1">
        <v>6198</v>
      </c>
      <c r="E15" s="2"/>
      <c r="F15" s="1">
        <v>13792</v>
      </c>
      <c r="G15" s="1">
        <v>7118</v>
      </c>
      <c r="H15" s="2">
        <v>621</v>
      </c>
      <c r="I15" s="1">
        <v>1241900</v>
      </c>
      <c r="J15" s="1">
        <v>124353</v>
      </c>
      <c r="K15" s="7"/>
      <c r="L15" s="8"/>
    </row>
    <row r="16" spans="1:22" ht="15" thickBot="1" x14ac:dyDescent="0.4">
      <c r="A16" s="40" t="s">
        <v>26</v>
      </c>
      <c r="B16" s="1">
        <v>67918</v>
      </c>
      <c r="C16" s="2"/>
      <c r="D16" s="1">
        <v>3205</v>
      </c>
      <c r="E16" s="2"/>
      <c r="F16" s="1">
        <v>59712</v>
      </c>
      <c r="G16" s="1">
        <v>11234</v>
      </c>
      <c r="H16" s="2">
        <v>530</v>
      </c>
      <c r="I16" s="1">
        <v>662266</v>
      </c>
      <c r="J16" s="1">
        <v>109544</v>
      </c>
      <c r="K16" s="8"/>
      <c r="L16" s="8"/>
    </row>
    <row r="17" spans="1:12" ht="15" thickBot="1" x14ac:dyDescent="0.4">
      <c r="A17" s="40" t="s">
        <v>24</v>
      </c>
      <c r="B17" s="1">
        <v>66653</v>
      </c>
      <c r="C17" s="2"/>
      <c r="D17" s="1">
        <v>1394</v>
      </c>
      <c r="E17" s="2"/>
      <c r="F17" s="1">
        <v>19721</v>
      </c>
      <c r="G17" s="1">
        <v>6355</v>
      </c>
      <c r="H17" s="2">
        <v>133</v>
      </c>
      <c r="I17" s="1">
        <v>942238</v>
      </c>
      <c r="J17" s="1">
        <v>89839</v>
      </c>
      <c r="K17" s="7"/>
      <c r="L17" s="8"/>
    </row>
    <row r="18" spans="1:12" ht="15" thickBot="1" x14ac:dyDescent="0.4">
      <c r="A18" s="40" t="s">
        <v>29</v>
      </c>
      <c r="B18" s="1">
        <v>63203</v>
      </c>
      <c r="C18" s="2"/>
      <c r="D18" s="1">
        <v>1786</v>
      </c>
      <c r="E18" s="2"/>
      <c r="F18" s="1">
        <v>53286</v>
      </c>
      <c r="G18" s="1">
        <v>7405</v>
      </c>
      <c r="H18" s="2">
        <v>209</v>
      </c>
      <c r="I18" s="1">
        <v>726152</v>
      </c>
      <c r="J18" s="1">
        <v>85074</v>
      </c>
      <c r="K18" s="7"/>
      <c r="L18" s="8"/>
    </row>
    <row r="19" spans="1:12" ht="15" thickBot="1" x14ac:dyDescent="0.4">
      <c r="A19" s="40" t="s">
        <v>14</v>
      </c>
      <c r="B19" s="1">
        <v>60178</v>
      </c>
      <c r="C19" s="2"/>
      <c r="D19" s="1">
        <v>3238</v>
      </c>
      <c r="E19" s="2"/>
      <c r="F19" s="1">
        <v>13914</v>
      </c>
      <c r="G19" s="1">
        <v>12945</v>
      </c>
      <c r="H19" s="2">
        <v>697</v>
      </c>
      <c r="I19" s="1">
        <v>752088</v>
      </c>
      <c r="J19" s="1">
        <v>161781</v>
      </c>
      <c r="K19" s="7"/>
      <c r="L19" s="8"/>
    </row>
    <row r="20" spans="1:12" ht="15" thickBot="1" x14ac:dyDescent="0.4">
      <c r="A20" s="40" t="s">
        <v>21</v>
      </c>
      <c r="B20" s="1">
        <v>53335</v>
      </c>
      <c r="C20" s="2"/>
      <c r="D20" s="1">
        <v>2901</v>
      </c>
      <c r="E20" s="2"/>
      <c r="F20" s="1">
        <v>36521</v>
      </c>
      <c r="G20" s="1">
        <v>4563</v>
      </c>
      <c r="H20" s="2">
        <v>248</v>
      </c>
      <c r="I20" s="1">
        <v>788403</v>
      </c>
      <c r="J20" s="1">
        <v>67448</v>
      </c>
      <c r="K20" s="7"/>
      <c r="L20" s="8"/>
    </row>
    <row r="21" spans="1:12" ht="15" thickBot="1" x14ac:dyDescent="0.4">
      <c r="A21" s="40" t="s">
        <v>23</v>
      </c>
      <c r="B21" s="1">
        <v>46572</v>
      </c>
      <c r="C21" s="2"/>
      <c r="D21" s="1">
        <v>4324</v>
      </c>
      <c r="E21" s="2"/>
      <c r="F21" s="1">
        <v>30809</v>
      </c>
      <c r="G21" s="1">
        <v>13063</v>
      </c>
      <c r="H21" s="1">
        <v>1213</v>
      </c>
      <c r="I21" s="1">
        <v>475862</v>
      </c>
      <c r="J21" s="1">
        <v>133471</v>
      </c>
      <c r="K21" s="8"/>
      <c r="L21" s="8"/>
    </row>
    <row r="22" spans="1:12" ht="15" thickBot="1" x14ac:dyDescent="0.4">
      <c r="A22" s="40" t="s">
        <v>27</v>
      </c>
      <c r="B22" s="1">
        <v>45952</v>
      </c>
      <c r="C22" s="2"/>
      <c r="D22" s="1">
        <v>2650</v>
      </c>
      <c r="E22" s="2"/>
      <c r="F22" s="1">
        <v>8277</v>
      </c>
      <c r="G22" s="1">
        <v>6826</v>
      </c>
      <c r="H22" s="2">
        <v>394</v>
      </c>
      <c r="I22" s="1">
        <v>489716</v>
      </c>
      <c r="J22" s="1">
        <v>72742</v>
      </c>
      <c r="K22" s="7"/>
      <c r="L22" s="8"/>
    </row>
    <row r="23" spans="1:12" ht="15" thickBot="1" x14ac:dyDescent="0.4">
      <c r="A23" s="40" t="s">
        <v>20</v>
      </c>
      <c r="B23" s="1">
        <v>45315</v>
      </c>
      <c r="C23" s="2"/>
      <c r="D23" s="2">
        <v>609</v>
      </c>
      <c r="E23" s="2"/>
      <c r="F23" s="1">
        <v>16423</v>
      </c>
      <c r="G23" s="1">
        <v>6636</v>
      </c>
      <c r="H23" s="2">
        <v>89</v>
      </c>
      <c r="I23" s="1">
        <v>817886</v>
      </c>
      <c r="J23" s="1">
        <v>119764</v>
      </c>
      <c r="K23" s="7"/>
      <c r="L23" s="8"/>
    </row>
    <row r="24" spans="1:12" ht="15" thickBot="1" x14ac:dyDescent="0.4">
      <c r="A24" s="40" t="s">
        <v>36</v>
      </c>
      <c r="B24" s="1">
        <v>38962</v>
      </c>
      <c r="C24" s="2"/>
      <c r="D24" s="2">
        <v>972</v>
      </c>
      <c r="E24" s="2"/>
      <c r="F24" s="1">
        <v>19124</v>
      </c>
      <c r="G24" s="1">
        <v>7946</v>
      </c>
      <c r="H24" s="2">
        <v>198</v>
      </c>
      <c r="I24" s="1">
        <v>413433</v>
      </c>
      <c r="J24" s="1">
        <v>84319</v>
      </c>
      <c r="K24" s="8"/>
      <c r="L24" s="8"/>
    </row>
    <row r="25" spans="1:12" ht="15" thickBot="1" x14ac:dyDescent="0.4">
      <c r="A25" s="3" t="s">
        <v>25</v>
      </c>
      <c r="B25" s="1">
        <v>37919</v>
      </c>
      <c r="C25" s="2"/>
      <c r="D25" s="2">
        <v>766</v>
      </c>
      <c r="E25" s="2"/>
      <c r="F25" s="1">
        <v>21682</v>
      </c>
      <c r="G25" s="1">
        <v>7365</v>
      </c>
      <c r="H25" s="2">
        <v>149</v>
      </c>
      <c r="I25" s="1">
        <v>429692</v>
      </c>
      <c r="J25" s="1">
        <v>83456</v>
      </c>
      <c r="K25" s="7"/>
      <c r="L25" s="8"/>
    </row>
    <row r="26" spans="1:12" ht="15" thickBot="1" x14ac:dyDescent="0.4">
      <c r="A26" s="3" t="s">
        <v>32</v>
      </c>
      <c r="B26" s="1">
        <v>36716</v>
      </c>
      <c r="C26" s="2"/>
      <c r="D26" s="1">
        <v>1482</v>
      </c>
      <c r="E26" s="2"/>
      <c r="F26" s="1">
        <v>3287</v>
      </c>
      <c r="G26" s="1">
        <v>6510</v>
      </c>
      <c r="H26" s="2">
        <v>263</v>
      </c>
      <c r="I26" s="1">
        <v>617107</v>
      </c>
      <c r="J26" s="1">
        <v>109423</v>
      </c>
      <c r="K26" s="7"/>
      <c r="L26" s="8"/>
    </row>
    <row r="27" spans="1:12" ht="15" thickBot="1" x14ac:dyDescent="0.4">
      <c r="A27" s="40" t="s">
        <v>9</v>
      </c>
      <c r="B27" s="1">
        <v>34595</v>
      </c>
      <c r="C27" s="2"/>
      <c r="D27" s="1">
        <v>1339</v>
      </c>
      <c r="E27" s="2"/>
      <c r="F27" s="1">
        <v>22323</v>
      </c>
      <c r="G27" s="1">
        <v>4543</v>
      </c>
      <c r="H27" s="2">
        <v>176</v>
      </c>
      <c r="I27" s="1">
        <v>571964</v>
      </c>
      <c r="J27" s="1">
        <v>75111</v>
      </c>
      <c r="K27" s="7"/>
      <c r="L27" s="8"/>
    </row>
    <row r="28" spans="1:12" ht="15" thickBot="1" x14ac:dyDescent="0.4">
      <c r="A28" s="40" t="s">
        <v>18</v>
      </c>
      <c r="B28" s="1">
        <v>33029</v>
      </c>
      <c r="C28" s="2"/>
      <c r="D28" s="1">
        <v>1697</v>
      </c>
      <c r="E28" s="2"/>
      <c r="F28" s="1">
        <v>23697</v>
      </c>
      <c r="G28" s="1">
        <v>5735</v>
      </c>
      <c r="H28" s="2">
        <v>295</v>
      </c>
      <c r="I28" s="1">
        <v>330359</v>
      </c>
      <c r="J28" s="1">
        <v>57367</v>
      </c>
      <c r="K28" s="8"/>
      <c r="L28" s="8"/>
    </row>
    <row r="29" spans="1:12" ht="15" thickBot="1" x14ac:dyDescent="0.4">
      <c r="A29" s="3" t="s">
        <v>41</v>
      </c>
      <c r="B29" s="1">
        <v>29701</v>
      </c>
      <c r="C29" s="49">
        <v>199</v>
      </c>
      <c r="D29" s="2">
        <v>717</v>
      </c>
      <c r="E29" s="2"/>
      <c r="F29" s="1">
        <v>5242</v>
      </c>
      <c r="G29" s="1">
        <v>9414</v>
      </c>
      <c r="H29" s="2">
        <v>227</v>
      </c>
      <c r="I29" s="1">
        <v>313156</v>
      </c>
      <c r="J29" s="1">
        <v>99255</v>
      </c>
      <c r="K29" s="7"/>
      <c r="L29" s="8"/>
    </row>
    <row r="30" spans="1:12" ht="15" thickBot="1" x14ac:dyDescent="0.4">
      <c r="A30" s="3" t="s">
        <v>22</v>
      </c>
      <c r="B30" s="1">
        <v>29199</v>
      </c>
      <c r="C30" s="2"/>
      <c r="D30" s="2">
        <v>786</v>
      </c>
      <c r="E30" s="2"/>
      <c r="F30" s="1">
        <v>5324</v>
      </c>
      <c r="G30" s="1">
        <v>5015</v>
      </c>
      <c r="H30" s="2">
        <v>135</v>
      </c>
      <c r="I30" s="1">
        <v>580806</v>
      </c>
      <c r="J30" s="1">
        <v>99753</v>
      </c>
      <c r="K30" s="7"/>
      <c r="L30" s="8"/>
    </row>
    <row r="31" spans="1:12" ht="15" thickBot="1" x14ac:dyDescent="0.4">
      <c r="A31" s="40" t="s">
        <v>30</v>
      </c>
      <c r="B31" s="1">
        <v>27900</v>
      </c>
      <c r="C31" s="2"/>
      <c r="D31" s="1">
        <v>1082</v>
      </c>
      <c r="E31" s="2"/>
      <c r="F31" s="1">
        <v>7430</v>
      </c>
      <c r="G31" s="1">
        <v>9375</v>
      </c>
      <c r="H31" s="2">
        <v>364</v>
      </c>
      <c r="I31" s="1">
        <v>305600</v>
      </c>
      <c r="J31" s="1">
        <v>102683</v>
      </c>
      <c r="K31" s="7"/>
      <c r="L31" s="8"/>
    </row>
    <row r="32" spans="1:12" ht="15" thickBot="1" x14ac:dyDescent="0.4">
      <c r="A32" s="3" t="s">
        <v>28</v>
      </c>
      <c r="B32" s="1">
        <v>22716</v>
      </c>
      <c r="C32" s="2"/>
      <c r="D32" s="2">
        <v>173</v>
      </c>
      <c r="E32" s="2"/>
      <c r="F32" s="1">
        <v>9836</v>
      </c>
      <c r="G32" s="1">
        <v>7086</v>
      </c>
      <c r="H32" s="2">
        <v>54</v>
      </c>
      <c r="I32" s="1">
        <v>343358</v>
      </c>
      <c r="J32" s="1">
        <v>107100</v>
      </c>
      <c r="K32" s="8"/>
      <c r="L32" s="8"/>
    </row>
    <row r="33" spans="1:12" ht="15" thickBot="1" x14ac:dyDescent="0.4">
      <c r="A33" s="3" t="s">
        <v>35</v>
      </c>
      <c r="B33" s="1">
        <v>22695</v>
      </c>
      <c r="C33" s="2"/>
      <c r="D33" s="1">
        <v>1049</v>
      </c>
      <c r="E33" s="2"/>
      <c r="F33" s="1">
        <v>17064</v>
      </c>
      <c r="G33" s="1">
        <v>3698</v>
      </c>
      <c r="H33" s="2">
        <v>171</v>
      </c>
      <c r="I33" s="1">
        <v>433269</v>
      </c>
      <c r="J33" s="1">
        <v>70595</v>
      </c>
      <c r="K33" s="7"/>
      <c r="L33" s="8"/>
    </row>
    <row r="34" spans="1:12" ht="15" thickBot="1" x14ac:dyDescent="0.4">
      <c r="A34" s="3" t="s">
        <v>34</v>
      </c>
      <c r="B34" s="1">
        <v>21197</v>
      </c>
      <c r="C34" s="2"/>
      <c r="D34" s="2">
        <v>277</v>
      </c>
      <c r="E34" s="2"/>
      <c r="F34" s="1">
        <v>5757</v>
      </c>
      <c r="G34" s="1">
        <v>7024</v>
      </c>
      <c r="H34" s="2">
        <v>92</v>
      </c>
      <c r="I34" s="1">
        <v>314858</v>
      </c>
      <c r="J34" s="1">
        <v>104333</v>
      </c>
      <c r="K34" s="7"/>
      <c r="L34" s="8"/>
    </row>
    <row r="35" spans="1:12" ht="15" thickBot="1" x14ac:dyDescent="0.4">
      <c r="A35" s="3" t="s">
        <v>50</v>
      </c>
      <c r="B35" s="1">
        <v>19310</v>
      </c>
      <c r="C35" s="2"/>
      <c r="D35" s="2">
        <v>276</v>
      </c>
      <c r="E35" s="2"/>
      <c r="F35" s="1">
        <v>5227</v>
      </c>
      <c r="G35" s="1">
        <v>9982</v>
      </c>
      <c r="H35" s="2">
        <v>143</v>
      </c>
      <c r="I35" s="1">
        <v>182880</v>
      </c>
      <c r="J35" s="1">
        <v>94541</v>
      </c>
      <c r="K35" s="7"/>
      <c r="L35" s="8"/>
    </row>
    <row r="36" spans="1:12" ht="15" thickBot="1" x14ac:dyDescent="0.4">
      <c r="A36" s="3" t="s">
        <v>31</v>
      </c>
      <c r="B36" s="1">
        <v>19101</v>
      </c>
      <c r="C36" s="2"/>
      <c r="D36" s="2">
        <v>511</v>
      </c>
      <c r="E36" s="2"/>
      <c r="F36" s="1">
        <v>7114</v>
      </c>
      <c r="G36" s="1">
        <v>6201</v>
      </c>
      <c r="H36" s="2">
        <v>166</v>
      </c>
      <c r="I36" s="1">
        <v>331318</v>
      </c>
      <c r="J36" s="1">
        <v>107565</v>
      </c>
      <c r="K36" s="7"/>
      <c r="L36" s="8"/>
    </row>
    <row r="37" spans="1:12" ht="15" thickBot="1" x14ac:dyDescent="0.4">
      <c r="A37" s="3" t="s">
        <v>40</v>
      </c>
      <c r="B37" s="1">
        <v>16853</v>
      </c>
      <c r="C37" s="2"/>
      <c r="D37" s="2">
        <v>956</v>
      </c>
      <c r="E37" s="2"/>
      <c r="F37" s="1">
        <v>14259</v>
      </c>
      <c r="G37" s="1">
        <v>15909</v>
      </c>
      <c r="H37" s="2">
        <v>902</v>
      </c>
      <c r="I37" s="1">
        <v>244215</v>
      </c>
      <c r="J37" s="1">
        <v>230530</v>
      </c>
      <c r="K37" s="8"/>
      <c r="L37" s="8"/>
    </row>
    <row r="38" spans="1:12" ht="15" thickBot="1" x14ac:dyDescent="0.4">
      <c r="A38" s="40" t="s">
        <v>38</v>
      </c>
      <c r="B38" s="1">
        <v>15842</v>
      </c>
      <c r="C38" s="2"/>
      <c r="D38" s="2">
        <v>572</v>
      </c>
      <c r="E38" s="2"/>
      <c r="F38" s="1">
        <v>11218</v>
      </c>
      <c r="G38" s="1">
        <v>3546</v>
      </c>
      <c r="H38" s="2">
        <v>128</v>
      </c>
      <c r="I38" s="1">
        <v>411217</v>
      </c>
      <c r="J38" s="1">
        <v>92043</v>
      </c>
      <c r="K38" s="7"/>
      <c r="L38" s="8"/>
    </row>
    <row r="39" spans="1:12" ht="15" thickBot="1" x14ac:dyDescent="0.4">
      <c r="A39" s="3" t="s">
        <v>45</v>
      </c>
      <c r="B39" s="1">
        <v>15097</v>
      </c>
      <c r="C39" s="2"/>
      <c r="D39" s="2">
        <v>278</v>
      </c>
      <c r="E39" s="2"/>
      <c r="F39" s="1">
        <v>5416</v>
      </c>
      <c r="G39" s="1">
        <v>5182</v>
      </c>
      <c r="H39" s="2">
        <v>95</v>
      </c>
      <c r="I39" s="1">
        <v>183173</v>
      </c>
      <c r="J39" s="1">
        <v>62874</v>
      </c>
      <c r="K39" s="7"/>
      <c r="L39" s="8"/>
    </row>
    <row r="40" spans="1:12" ht="15" thickBot="1" x14ac:dyDescent="0.4">
      <c r="A40" s="40" t="s">
        <v>46</v>
      </c>
      <c r="B40" s="1">
        <v>14112</v>
      </c>
      <c r="C40" s="2"/>
      <c r="D40" s="2">
        <v>389</v>
      </c>
      <c r="E40" s="2"/>
      <c r="F40" s="1">
        <v>3118</v>
      </c>
      <c r="G40" s="1">
        <v>3566</v>
      </c>
      <c r="H40" s="2">
        <v>98</v>
      </c>
      <c r="I40" s="1">
        <v>355200</v>
      </c>
      <c r="J40" s="1">
        <v>89766</v>
      </c>
      <c r="K40" s="7"/>
      <c r="L40" s="8"/>
    </row>
    <row r="41" spans="1:12" ht="15" thickBot="1" x14ac:dyDescent="0.4">
      <c r="A41" s="40" t="s">
        <v>44</v>
      </c>
      <c r="B41" s="1">
        <v>12276</v>
      </c>
      <c r="C41" s="2"/>
      <c r="D41" s="2">
        <v>500</v>
      </c>
      <c r="E41" s="2"/>
      <c r="F41" s="1">
        <v>6262</v>
      </c>
      <c r="G41" s="1">
        <v>5855</v>
      </c>
      <c r="H41" s="2">
        <v>238</v>
      </c>
      <c r="I41" s="1">
        <v>350060</v>
      </c>
      <c r="J41" s="1">
        <v>166947</v>
      </c>
      <c r="K41" s="7"/>
      <c r="L41" s="8"/>
    </row>
    <row r="42" spans="1:12" ht="15" thickBot="1" x14ac:dyDescent="0.4">
      <c r="A42" s="3" t="s">
        <v>43</v>
      </c>
      <c r="B42" s="1">
        <v>11510</v>
      </c>
      <c r="C42" s="2"/>
      <c r="D42" s="2">
        <v>509</v>
      </c>
      <c r="E42" s="2"/>
      <c r="F42" s="1">
        <v>4325</v>
      </c>
      <c r="G42" s="1">
        <v>11820</v>
      </c>
      <c r="H42" s="2">
        <v>523</v>
      </c>
      <c r="I42" s="1">
        <v>111384</v>
      </c>
      <c r="J42" s="1">
        <v>114385</v>
      </c>
      <c r="K42" s="8"/>
      <c r="L42" s="8"/>
    </row>
    <row r="43" spans="1:12" ht="21.5" thickBot="1" x14ac:dyDescent="0.4">
      <c r="A43" s="3" t="s">
        <v>63</v>
      </c>
      <c r="B43" s="1">
        <v>10365</v>
      </c>
      <c r="C43" s="2"/>
      <c r="D43" s="2">
        <v>553</v>
      </c>
      <c r="E43" s="2"/>
      <c r="F43" s="1">
        <v>8361</v>
      </c>
      <c r="G43" s="1">
        <v>14687</v>
      </c>
      <c r="H43" s="2">
        <v>784</v>
      </c>
      <c r="I43" s="1">
        <v>100035</v>
      </c>
      <c r="J43" s="1">
        <v>141743</v>
      </c>
      <c r="K43" s="8"/>
      <c r="L43" s="8"/>
    </row>
    <row r="44" spans="1:12" ht="15" thickBot="1" x14ac:dyDescent="0.4">
      <c r="A44" s="40" t="s">
        <v>37</v>
      </c>
      <c r="B44" s="1">
        <v>8931</v>
      </c>
      <c r="C44" s="2"/>
      <c r="D44" s="2">
        <v>208</v>
      </c>
      <c r="E44" s="2"/>
      <c r="F44" s="1">
        <v>5979</v>
      </c>
      <c r="G44" s="1">
        <v>2117</v>
      </c>
      <c r="H44" s="2">
        <v>49</v>
      </c>
      <c r="I44" s="1">
        <v>242954</v>
      </c>
      <c r="J44" s="1">
        <v>57603</v>
      </c>
      <c r="K44" s="7"/>
      <c r="L44" s="8"/>
    </row>
    <row r="45" spans="1:12" ht="15" thickBot="1" x14ac:dyDescent="0.4">
      <c r="A45" s="3" t="s">
        <v>54</v>
      </c>
      <c r="B45" s="1">
        <v>6826</v>
      </c>
      <c r="C45" s="2"/>
      <c r="D45" s="2">
        <v>93</v>
      </c>
      <c r="E45" s="2"/>
      <c r="F45" s="2">
        <v>800</v>
      </c>
      <c r="G45" s="1">
        <v>7716</v>
      </c>
      <c r="H45" s="2">
        <v>105</v>
      </c>
      <c r="I45" s="1">
        <v>80943</v>
      </c>
      <c r="J45" s="1">
        <v>91496</v>
      </c>
      <c r="K45" s="8"/>
      <c r="L45" s="8"/>
    </row>
    <row r="46" spans="1:12" ht="15" thickBot="1" x14ac:dyDescent="0.4">
      <c r="A46" s="3" t="s">
        <v>49</v>
      </c>
      <c r="B46" s="1">
        <v>6370</v>
      </c>
      <c r="C46" s="2"/>
      <c r="D46" s="2">
        <v>92</v>
      </c>
      <c r="E46" s="2"/>
      <c r="F46" s="1">
        <v>1885</v>
      </c>
      <c r="G46" s="1">
        <v>3565</v>
      </c>
      <c r="H46" s="2">
        <v>51</v>
      </c>
      <c r="I46" s="1">
        <v>94537</v>
      </c>
      <c r="J46" s="1">
        <v>52901</v>
      </c>
      <c r="K46" s="7"/>
      <c r="L46" s="8"/>
    </row>
    <row r="47" spans="1:12" ht="15" thickBot="1" x14ac:dyDescent="0.4">
      <c r="A47" s="3" t="s">
        <v>42</v>
      </c>
      <c r="B47" s="1">
        <v>5802</v>
      </c>
      <c r="C47" s="2"/>
      <c r="D47" s="2">
        <v>373</v>
      </c>
      <c r="E47" s="2"/>
      <c r="F47" s="2">
        <v>938</v>
      </c>
      <c r="G47" s="1">
        <v>4267</v>
      </c>
      <c r="H47" s="2">
        <v>274</v>
      </c>
      <c r="I47" s="1">
        <v>139790</v>
      </c>
      <c r="J47" s="1">
        <v>102809</v>
      </c>
      <c r="K47" s="8"/>
      <c r="L47" s="8"/>
    </row>
    <row r="48" spans="1:12" ht="15" thickBot="1" x14ac:dyDescent="0.4">
      <c r="A48" s="3" t="s">
        <v>53</v>
      </c>
      <c r="B48" s="1">
        <v>3615</v>
      </c>
      <c r="C48" s="2"/>
      <c r="D48" s="2">
        <v>80</v>
      </c>
      <c r="E48" s="2"/>
      <c r="F48" s="2">
        <v>325</v>
      </c>
      <c r="G48" s="1">
        <v>4744</v>
      </c>
      <c r="H48" s="2">
        <v>105</v>
      </c>
      <c r="I48" s="1">
        <v>107226</v>
      </c>
      <c r="J48" s="1">
        <v>140705</v>
      </c>
      <c r="K48" s="8"/>
      <c r="L48" s="8"/>
    </row>
    <row r="49" spans="1:12" ht="15" thickBot="1" x14ac:dyDescent="0.4">
      <c r="A49" s="3" t="s">
        <v>39</v>
      </c>
      <c r="B49" s="1">
        <v>3294</v>
      </c>
      <c r="C49" s="2"/>
      <c r="D49" s="2">
        <v>105</v>
      </c>
      <c r="E49" s="2"/>
      <c r="F49" s="2">
        <v>518</v>
      </c>
      <c r="G49" s="1">
        <v>2451</v>
      </c>
      <c r="H49" s="2">
        <v>78</v>
      </c>
      <c r="I49" s="1">
        <v>104365</v>
      </c>
      <c r="J49" s="1">
        <v>77640</v>
      </c>
      <c r="K49" s="7"/>
      <c r="L49" s="8"/>
    </row>
    <row r="50" spans="1:12" ht="15" thickBot="1" x14ac:dyDescent="0.4">
      <c r="A50" s="3" t="s">
        <v>56</v>
      </c>
      <c r="B50" s="1">
        <v>2979</v>
      </c>
      <c r="C50" s="2"/>
      <c r="D50" s="2">
        <v>93</v>
      </c>
      <c r="E50" s="2"/>
      <c r="F50" s="2">
        <v>564</v>
      </c>
      <c r="G50" s="1">
        <v>1662</v>
      </c>
      <c r="H50" s="2">
        <v>52</v>
      </c>
      <c r="I50" s="1">
        <v>175117</v>
      </c>
      <c r="J50" s="1">
        <v>97714</v>
      </c>
      <c r="K50" s="8"/>
      <c r="L50" s="8"/>
    </row>
    <row r="51" spans="1:12" ht="15" thickBot="1" x14ac:dyDescent="0.4">
      <c r="A51" s="3" t="s">
        <v>55</v>
      </c>
      <c r="B51" s="1">
        <v>1514</v>
      </c>
      <c r="C51" s="2"/>
      <c r="D51" s="2">
        <v>20</v>
      </c>
      <c r="E51" s="2"/>
      <c r="F51" s="2">
        <v>375</v>
      </c>
      <c r="G51" s="1">
        <v>2616</v>
      </c>
      <c r="H51" s="2">
        <v>35</v>
      </c>
      <c r="I51" s="1">
        <v>46326</v>
      </c>
      <c r="J51" s="1">
        <v>80044</v>
      </c>
      <c r="K51" s="7"/>
      <c r="L51" s="8"/>
    </row>
    <row r="52" spans="1:12" ht="15" thickBot="1" x14ac:dyDescent="0.4">
      <c r="A52" s="3" t="s">
        <v>48</v>
      </c>
      <c r="B52" s="1">
        <v>1210</v>
      </c>
      <c r="C52" s="2"/>
      <c r="D52" s="2">
        <v>56</v>
      </c>
      <c r="E52" s="2"/>
      <c r="F52" s="2">
        <v>193</v>
      </c>
      <c r="G52" s="1">
        <v>1939</v>
      </c>
      <c r="H52" s="2">
        <v>90</v>
      </c>
      <c r="I52" s="1">
        <v>66292</v>
      </c>
      <c r="J52" s="1">
        <v>106239</v>
      </c>
      <c r="K52" s="8"/>
      <c r="L52" s="8"/>
    </row>
    <row r="53" spans="1:12" ht="15" thickBot="1" x14ac:dyDescent="0.4">
      <c r="A53" s="3" t="s">
        <v>51</v>
      </c>
      <c r="B53" s="1">
        <v>1016</v>
      </c>
      <c r="C53" s="2"/>
      <c r="D53" s="2">
        <v>22</v>
      </c>
      <c r="E53" s="2"/>
      <c r="F53" s="2">
        <v>336</v>
      </c>
      <c r="G53" s="2">
        <v>951</v>
      </c>
      <c r="H53" s="2">
        <v>21</v>
      </c>
      <c r="I53" s="1">
        <v>93330</v>
      </c>
      <c r="J53" s="1">
        <v>87324</v>
      </c>
      <c r="K53" s="7"/>
      <c r="L53" s="8"/>
    </row>
    <row r="54" spans="1:12" ht="15" thickBot="1" x14ac:dyDescent="0.4">
      <c r="A54" s="3" t="s">
        <v>52</v>
      </c>
      <c r="B54" s="2">
        <v>978</v>
      </c>
      <c r="C54" s="2"/>
      <c r="D54" s="2">
        <v>14</v>
      </c>
      <c r="E54" s="2"/>
      <c r="F54" s="2">
        <v>436</v>
      </c>
      <c r="G54" s="1">
        <v>1337</v>
      </c>
      <c r="H54" s="2">
        <v>19</v>
      </c>
      <c r="I54" s="1">
        <v>114400</v>
      </c>
      <c r="J54" s="1">
        <v>156381</v>
      </c>
      <c r="K54" s="8"/>
      <c r="L54" s="8"/>
    </row>
    <row r="55" spans="1:12" ht="15" thickBot="1" x14ac:dyDescent="0.4">
      <c r="A55" s="3" t="s">
        <v>47</v>
      </c>
      <c r="B55" s="2">
        <v>926</v>
      </c>
      <c r="C55" s="2"/>
      <c r="D55" s="2">
        <v>18</v>
      </c>
      <c r="E55" s="2"/>
      <c r="F55" s="2">
        <v>167</v>
      </c>
      <c r="G55" s="2">
        <v>654</v>
      </c>
      <c r="H55" s="2">
        <v>13</v>
      </c>
      <c r="I55" s="1">
        <v>94160</v>
      </c>
      <c r="J55" s="1">
        <v>66503</v>
      </c>
      <c r="K55" s="7"/>
      <c r="L55" s="8"/>
    </row>
    <row r="56" spans="1:12" ht="15" thickBot="1" x14ac:dyDescent="0.4">
      <c r="A56" s="3" t="s">
        <v>64</v>
      </c>
      <c r="B56" s="2">
        <v>267</v>
      </c>
      <c r="C56" s="2"/>
      <c r="D56" s="2">
        <v>5</v>
      </c>
      <c r="E56" s="2"/>
      <c r="F56" s="2">
        <v>83</v>
      </c>
      <c r="G56" s="2"/>
      <c r="H56" s="2"/>
      <c r="I56" s="1">
        <v>13539</v>
      </c>
      <c r="J56" s="2"/>
      <c r="K56" s="8"/>
      <c r="L56" s="7"/>
    </row>
    <row r="57" spans="1:12" ht="21.5" thickBot="1" x14ac:dyDescent="0.4">
      <c r="A57" s="3" t="s">
        <v>67</v>
      </c>
      <c r="B57" s="2">
        <v>31</v>
      </c>
      <c r="C57" s="2"/>
      <c r="D57" s="2">
        <v>2</v>
      </c>
      <c r="E57" s="2"/>
      <c r="F57" s="2">
        <v>10</v>
      </c>
      <c r="G57" s="2"/>
      <c r="H57" s="2"/>
      <c r="I57" s="1">
        <v>8217</v>
      </c>
      <c r="J57" s="2"/>
      <c r="K57" s="7"/>
      <c r="L57" s="7"/>
    </row>
    <row r="58" spans="1:12" ht="15" thickBot="1" x14ac:dyDescent="0.4">
      <c r="A58" s="3" t="s">
        <v>65</v>
      </c>
      <c r="B58" s="1">
        <v>7537</v>
      </c>
      <c r="C58" s="2"/>
      <c r="D58" s="2">
        <v>153</v>
      </c>
      <c r="E58" s="2"/>
      <c r="F58" s="1">
        <v>6025</v>
      </c>
      <c r="G58" s="1">
        <v>2225</v>
      </c>
      <c r="H58" s="2">
        <v>45</v>
      </c>
      <c r="I58" s="1">
        <v>359473</v>
      </c>
      <c r="J58" s="1">
        <v>106135</v>
      </c>
      <c r="K58" s="7"/>
      <c r="L58" s="7"/>
    </row>
    <row r="59" spans="1:12" ht="21.5" thickBot="1" x14ac:dyDescent="0.4">
      <c r="A59" s="14" t="s">
        <v>66</v>
      </c>
      <c r="B59" s="15">
        <v>90</v>
      </c>
      <c r="C59" s="15"/>
      <c r="D59" s="15">
        <v>6</v>
      </c>
      <c r="E59" s="15"/>
      <c r="F59" s="15">
        <v>11</v>
      </c>
      <c r="G59" s="15"/>
      <c r="H59" s="15"/>
      <c r="I59" s="32">
        <v>2966</v>
      </c>
      <c r="J59" s="15"/>
      <c r="K59" s="52"/>
      <c r="L59" s="41"/>
    </row>
  </sheetData>
  <mergeCells count="2">
    <mergeCell ref="L1:N1"/>
    <mergeCell ref="Q1:U1"/>
  </mergeCells>
  <hyperlinks>
    <hyperlink ref="A5" r:id="rId1" display="https://www.worldometers.info/coronavirus/usa/new-york/" xr:uid="{E236E183-5606-4F05-A333-DACFC170C70A}"/>
    <hyperlink ref="A6" r:id="rId2" display="https://www.worldometers.info/coronavirus/usa/california/" xr:uid="{4E0900C3-2B52-4F38-8D9D-1FECAED4523F}"/>
    <hyperlink ref="A7" r:id="rId3" display="https://www.worldometers.info/coronavirus/usa/new-jersey/" xr:uid="{CEE9FB11-4B75-4082-92F1-39B02B399284}"/>
    <hyperlink ref="A8" r:id="rId4" display="https://www.worldometers.info/coronavirus/usa/texas/" xr:uid="{5025E2F7-E6D6-407C-B7E9-E8767AC4CD76}"/>
    <hyperlink ref="A9" r:id="rId5" display="https://www.worldometers.info/coronavirus/usa/florida/" xr:uid="{BC36C8EE-9865-4E09-9DBB-730209B2CCA7}"/>
    <hyperlink ref="A10" r:id="rId6" display="https://www.worldometers.info/coronavirus/usa/illinois/" xr:uid="{C3D10538-2094-4495-9B6B-92A4CB9250E4}"/>
    <hyperlink ref="A11" r:id="rId7" display="https://www.worldometers.info/coronavirus/usa/massachusetts/" xr:uid="{9B425C4A-2A3D-4112-8EF9-2E50274E455A}"/>
    <hyperlink ref="A12" r:id="rId8" display="https://www.worldometers.info/coronavirus/usa/pennsylvania/" xr:uid="{87CEC8C5-DB6C-4B71-A87B-301E12D79E26}"/>
    <hyperlink ref="A13" r:id="rId9" display="https://www.worldometers.info/coronavirus/usa/georgia/" xr:uid="{F7EBD7AA-1A5F-4659-8D9B-3CBF14FB71FD}"/>
    <hyperlink ref="A14" r:id="rId10" display="https://www.worldometers.info/coronavirus/usa/arizona/" xr:uid="{089824B0-6C9F-4D49-A7F3-36BC7C0C829F}"/>
    <hyperlink ref="A15" r:id="rId11" display="https://www.worldometers.info/coronavirus/usa/michigan/" xr:uid="{5AC3CA75-92DE-4FC0-A84E-BCC8977EA20E}"/>
    <hyperlink ref="A16" r:id="rId12" display="https://www.worldometers.info/coronavirus/usa/maryland/" xr:uid="{FC7BAF3E-8D72-4076-B806-73415F620788}"/>
    <hyperlink ref="A17" r:id="rId13" display="https://www.worldometers.info/coronavirus/usa/north-carolina/" xr:uid="{3E31F70B-760E-46F5-845E-0CFE53C6CE6D}"/>
    <hyperlink ref="A18" r:id="rId14" display="https://www.worldometers.info/coronavirus/usa/virginia/" xr:uid="{C0EA52C7-91F7-4A0D-BACB-589AE919B546}"/>
    <hyperlink ref="A19" r:id="rId15" display="https://www.worldometers.info/coronavirus/usa/louisiana/" xr:uid="{5E49142C-9AA2-438A-BEBC-5BA92A0DDDEE}"/>
    <hyperlink ref="A20" r:id="rId16" display="https://www.worldometers.info/coronavirus/usa/ohio/" xr:uid="{B0DDD5A6-F574-463A-B0BC-D880A5CED0A6}"/>
    <hyperlink ref="A21" r:id="rId17" display="https://www.worldometers.info/coronavirus/usa/connecticut/" xr:uid="{D0D63178-2E1C-492D-ADFE-5657A5071175}"/>
    <hyperlink ref="A22" r:id="rId18" display="https://www.worldometers.info/coronavirus/usa/indiana/" xr:uid="{C9E60565-6113-4B96-B551-2C556C3A0705}"/>
    <hyperlink ref="A23" r:id="rId19" display="https://www.worldometers.info/coronavirus/usa/tennessee/" xr:uid="{890A4E59-3599-4C0F-8896-C6765C3A0846}"/>
    <hyperlink ref="A24" r:id="rId20" display="https://www.worldometers.info/coronavirus/usa/alabama/" xr:uid="{EED4ED84-E899-4B7D-900C-627C7E468607}"/>
    <hyperlink ref="A27" r:id="rId21" display="https://www.worldometers.info/coronavirus/usa/washington/" xr:uid="{BB7090C3-EF9C-4733-995D-3E93BF92001A}"/>
    <hyperlink ref="A28" r:id="rId22" display="https://www.worldometers.info/coronavirus/usa/colorado/" xr:uid="{0F2951A3-27E4-4FB1-BE56-47D1BC56ADE7}"/>
    <hyperlink ref="A31" r:id="rId23" display="https://www.worldometers.info/coronavirus/usa/mississippi/" xr:uid="{4DCF28C6-6198-4EA6-9938-53D5540358BC}"/>
    <hyperlink ref="A38" r:id="rId24" display="https://www.worldometers.info/coronavirus/usa/kentucky/" xr:uid="{3306FBCE-D1B8-4D84-94F8-47BA58E4C06F}"/>
    <hyperlink ref="A40" r:id="rId25" display="https://www.worldometers.info/coronavirus/usa/oklahoma/" xr:uid="{C5A83694-6190-45B7-B344-0E1CC565A347}"/>
    <hyperlink ref="A41" r:id="rId26" display="https://www.worldometers.info/coronavirus/usa/new-mexico/" xr:uid="{6FB2E00D-BC4C-4F1A-ADFD-28F644CB667B}"/>
    <hyperlink ref="A44" r:id="rId27" display="https://www.worldometers.info/coronavirus/usa/oregon/" xr:uid="{CB498371-38F6-44DB-AA88-FC48A79158BE}"/>
  </hyperlinks>
  <pageMargins left="0.7" right="0.7" top="0.75" bottom="0.75" header="0.3" footer="0.3"/>
  <pageSetup orientation="portrait" r:id="rId2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O66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D2" sqref="A2:D56"/>
    </sheetView>
  </sheetViews>
  <sheetFormatPr defaultRowHeight="13" x14ac:dyDescent="0.3"/>
  <cols>
    <col min="1" max="1" width="20.90625" style="29" customWidth="1"/>
    <col min="2" max="2" width="11.90625" style="29" customWidth="1"/>
    <col min="3" max="3" width="14.36328125" style="29" hidden="1" customWidth="1"/>
    <col min="4" max="4" width="14.36328125" style="29" customWidth="1"/>
    <col min="5" max="5" width="14.36328125" style="29" hidden="1" customWidth="1"/>
    <col min="6" max="10" width="14.36328125" style="29" customWidth="1"/>
    <col min="11" max="11" width="4.08984375" style="28" customWidth="1"/>
    <col min="12" max="12" width="10.08984375" style="28" customWidth="1"/>
    <col min="13" max="13" width="8.7265625" style="28"/>
    <col min="14" max="14" width="12.6328125" style="28" customWidth="1"/>
    <col min="15" max="15" width="9.81640625" style="47" customWidth="1"/>
    <col min="16" max="16384" width="8.7265625" style="28"/>
  </cols>
  <sheetData>
    <row r="1" spans="1:15" customFormat="1" ht="44" thickBot="1" x14ac:dyDescent="0.4">
      <c r="A1" s="26" t="s">
        <v>1</v>
      </c>
      <c r="B1" s="27" t="s">
        <v>93</v>
      </c>
      <c r="C1" s="27" t="s">
        <v>92</v>
      </c>
      <c r="D1" s="27" t="s">
        <v>91</v>
      </c>
      <c r="E1" s="27" t="s">
        <v>90</v>
      </c>
      <c r="F1" s="27" t="s">
        <v>89</v>
      </c>
      <c r="G1" s="27" t="s">
        <v>88</v>
      </c>
      <c r="H1" s="27" t="s">
        <v>94</v>
      </c>
      <c r="I1" s="27" t="s">
        <v>87</v>
      </c>
      <c r="J1" s="27" t="s">
        <v>86</v>
      </c>
      <c r="L1" s="27" t="s">
        <v>98</v>
      </c>
      <c r="M1" s="27" t="s">
        <v>99</v>
      </c>
      <c r="N1" s="27" t="s">
        <v>100</v>
      </c>
      <c r="O1" s="27" t="s">
        <v>101</v>
      </c>
    </row>
    <row r="2" spans="1:15" ht="15" thickBot="1" x14ac:dyDescent="0.35">
      <c r="A2" s="40" t="s">
        <v>36</v>
      </c>
      <c r="B2" s="1">
        <v>38962</v>
      </c>
      <c r="C2" s="2"/>
      <c r="D2" s="2">
        <v>972</v>
      </c>
      <c r="E2" s="2"/>
      <c r="F2" s="1">
        <v>19124</v>
      </c>
      <c r="G2" s="1">
        <v>7946</v>
      </c>
      <c r="H2" s="2">
        <v>198</v>
      </c>
      <c r="I2" s="1">
        <v>413433</v>
      </c>
      <c r="J2" s="1">
        <v>84319</v>
      </c>
      <c r="K2" s="38"/>
      <c r="L2" s="44">
        <f>IFERROR(B2/I2,0)</f>
        <v>9.4240179182600331E-2</v>
      </c>
      <c r="M2" s="45">
        <f>IFERROR(H2/G2,0)</f>
        <v>2.4918197835388876E-2</v>
      </c>
      <c r="N2" s="43">
        <f>D2*250</f>
        <v>243000</v>
      </c>
      <c r="O2" s="46">
        <f>ABS(N2-B2)/B2</f>
        <v>5.2368461577947745</v>
      </c>
    </row>
    <row r="3" spans="1:15" ht="15" thickBot="1" x14ac:dyDescent="0.35">
      <c r="A3" s="3" t="s">
        <v>52</v>
      </c>
      <c r="B3" s="2">
        <v>978</v>
      </c>
      <c r="C3" s="2"/>
      <c r="D3" s="2">
        <v>14</v>
      </c>
      <c r="E3" s="2"/>
      <c r="F3" s="2">
        <v>436</v>
      </c>
      <c r="G3" s="1">
        <v>1337</v>
      </c>
      <c r="H3" s="2">
        <v>19</v>
      </c>
      <c r="I3" s="1">
        <v>114400</v>
      </c>
      <c r="J3" s="1">
        <v>156381</v>
      </c>
      <c r="K3" s="8"/>
      <c r="L3" s="44">
        <f>IFERROR(B3/I3,0)</f>
        <v>8.5489510489510489E-3</v>
      </c>
      <c r="M3" s="45">
        <f>IFERROR(H3/G3,0)</f>
        <v>1.4210919970082274E-2</v>
      </c>
      <c r="N3" s="43">
        <f>D3*250</f>
        <v>3500</v>
      </c>
      <c r="O3" s="46">
        <f t="shared" ref="O3:O56" si="0">ABS(N3-B3)/B3</f>
        <v>2.5787321063394684</v>
      </c>
    </row>
    <row r="4" spans="1:15" ht="15" thickBot="1" x14ac:dyDescent="0.35">
      <c r="A4" s="40" t="s">
        <v>33</v>
      </c>
      <c r="B4" s="1">
        <v>84092</v>
      </c>
      <c r="C4" s="2"/>
      <c r="D4" s="1">
        <v>1720</v>
      </c>
      <c r="E4" s="2"/>
      <c r="F4" s="1">
        <v>72657</v>
      </c>
      <c r="G4" s="1">
        <v>11553</v>
      </c>
      <c r="H4" s="2">
        <v>236</v>
      </c>
      <c r="I4" s="1">
        <v>721985</v>
      </c>
      <c r="J4" s="1">
        <v>99191</v>
      </c>
      <c r="K4" s="37"/>
      <c r="L4" s="44">
        <f>IFERROR(B4/I4,0)</f>
        <v>0.11647333393353047</v>
      </c>
      <c r="M4" s="45">
        <f>IFERROR(H4/G4,0)</f>
        <v>2.0427594564182465E-2</v>
      </c>
      <c r="N4" s="43">
        <f>D4*250</f>
        <v>430000</v>
      </c>
      <c r="O4" s="46">
        <f t="shared" si="0"/>
        <v>4.1134471769014889</v>
      </c>
    </row>
    <row r="5" spans="1:15" ht="12.5" customHeight="1" thickBot="1" x14ac:dyDescent="0.35">
      <c r="A5" s="3" t="s">
        <v>34</v>
      </c>
      <c r="B5" s="1">
        <v>21197</v>
      </c>
      <c r="C5" s="2"/>
      <c r="D5" s="2">
        <v>277</v>
      </c>
      <c r="E5" s="2"/>
      <c r="F5" s="1">
        <v>5757</v>
      </c>
      <c r="G5" s="1">
        <v>7024</v>
      </c>
      <c r="H5" s="2">
        <v>92</v>
      </c>
      <c r="I5" s="1">
        <v>314858</v>
      </c>
      <c r="J5" s="1">
        <v>104333</v>
      </c>
      <c r="K5" s="48"/>
      <c r="L5" s="44">
        <f>IFERROR(B5/I5,0)</f>
        <v>6.7322412007952789E-2</v>
      </c>
      <c r="M5" s="45">
        <f>IFERROR(H5/G5,0)</f>
        <v>1.3097949886104784E-2</v>
      </c>
      <c r="N5" s="43">
        <f>D5*250</f>
        <v>69250</v>
      </c>
      <c r="O5" s="46">
        <f t="shared" si="0"/>
        <v>2.2669717412841441</v>
      </c>
    </row>
    <row r="6" spans="1:15" ht="15" thickBot="1" x14ac:dyDescent="0.35">
      <c r="A6" s="40" t="s">
        <v>10</v>
      </c>
      <c r="B6" s="1">
        <v>238391</v>
      </c>
      <c r="C6" s="2"/>
      <c r="D6" s="1">
        <v>6164</v>
      </c>
      <c r="E6" s="2"/>
      <c r="F6" s="1">
        <v>166696</v>
      </c>
      <c r="G6" s="1">
        <v>6033</v>
      </c>
      <c r="H6" s="2">
        <v>156</v>
      </c>
      <c r="I6" s="1">
        <v>4254176</v>
      </c>
      <c r="J6" s="1">
        <v>107667</v>
      </c>
      <c r="K6" s="37"/>
      <c r="L6" s="44">
        <f>IFERROR(B6/I6,0)</f>
        <v>5.6036938763229356E-2</v>
      </c>
      <c r="M6" s="45">
        <f>IFERROR(H6/G6,0)</f>
        <v>2.5857782197911485E-2</v>
      </c>
      <c r="N6" s="43">
        <f>D6*250</f>
        <v>1541000</v>
      </c>
      <c r="O6" s="46">
        <f t="shared" si="0"/>
        <v>5.4641702077679106</v>
      </c>
    </row>
    <row r="7" spans="1:15" ht="15" thickBot="1" x14ac:dyDescent="0.35">
      <c r="A7" s="40" t="s">
        <v>18</v>
      </c>
      <c r="B7" s="1">
        <v>33029</v>
      </c>
      <c r="C7" s="2"/>
      <c r="D7" s="1">
        <v>1697</v>
      </c>
      <c r="E7" s="2"/>
      <c r="F7" s="1">
        <v>23697</v>
      </c>
      <c r="G7" s="1">
        <v>5735</v>
      </c>
      <c r="H7" s="2">
        <v>295</v>
      </c>
      <c r="I7" s="1">
        <v>330359</v>
      </c>
      <c r="J7" s="1">
        <v>57367</v>
      </c>
      <c r="K7" s="38"/>
      <c r="L7" s="44">
        <f>IFERROR(B7/I7,0)</f>
        <v>9.9979113630928776E-2</v>
      </c>
      <c r="M7" s="45">
        <f>IFERROR(H7/G7,0)</f>
        <v>5.1438535309503049E-2</v>
      </c>
      <c r="N7" s="43">
        <f>D7*250</f>
        <v>424250</v>
      </c>
      <c r="O7" s="46">
        <f t="shared" si="0"/>
        <v>11.844772775439765</v>
      </c>
    </row>
    <row r="8" spans="1:15" ht="15" thickBot="1" x14ac:dyDescent="0.35">
      <c r="A8" s="40" t="s">
        <v>23</v>
      </c>
      <c r="B8" s="1">
        <v>46572</v>
      </c>
      <c r="C8" s="2"/>
      <c r="D8" s="1">
        <v>4324</v>
      </c>
      <c r="E8" s="2"/>
      <c r="F8" s="1">
        <v>30809</v>
      </c>
      <c r="G8" s="1">
        <v>13063</v>
      </c>
      <c r="H8" s="1">
        <v>1213</v>
      </c>
      <c r="I8" s="1">
        <v>475862</v>
      </c>
      <c r="J8" s="1">
        <v>133471</v>
      </c>
      <c r="K8" s="38"/>
      <c r="L8" s="44">
        <f>IFERROR(B8/I8,0)</f>
        <v>9.7868709836044898E-2</v>
      </c>
      <c r="M8" s="45">
        <f>IFERROR(H8/G8,0)</f>
        <v>9.2857689657812145E-2</v>
      </c>
      <c r="N8" s="43">
        <f>D8*250</f>
        <v>1081000</v>
      </c>
      <c r="O8" s="46">
        <f t="shared" si="0"/>
        <v>22.211371639611784</v>
      </c>
    </row>
    <row r="9" spans="1:15" ht="15" thickBot="1" x14ac:dyDescent="0.35">
      <c r="A9" s="3" t="s">
        <v>43</v>
      </c>
      <c r="B9" s="1">
        <v>11510</v>
      </c>
      <c r="C9" s="2"/>
      <c r="D9" s="2">
        <v>509</v>
      </c>
      <c r="E9" s="2"/>
      <c r="F9" s="1">
        <v>4325</v>
      </c>
      <c r="G9" s="1">
        <v>11820</v>
      </c>
      <c r="H9" s="2">
        <v>523</v>
      </c>
      <c r="I9" s="1">
        <v>111384</v>
      </c>
      <c r="J9" s="1">
        <v>114385</v>
      </c>
      <c r="K9" s="37"/>
      <c r="L9" s="44">
        <f>IFERROR(B9/I9,0)</f>
        <v>0.10333620627738274</v>
      </c>
      <c r="M9" s="45">
        <f>IFERROR(H9/G9,0)</f>
        <v>4.4247038917089677E-2</v>
      </c>
      <c r="N9" s="43">
        <f>D9*250</f>
        <v>127250</v>
      </c>
      <c r="O9" s="46">
        <f t="shared" si="0"/>
        <v>10.055603822762816</v>
      </c>
    </row>
    <row r="10" spans="1:15" ht="15" thickBot="1" x14ac:dyDescent="0.35">
      <c r="A10" s="3" t="s">
        <v>63</v>
      </c>
      <c r="B10" s="1">
        <v>10365</v>
      </c>
      <c r="C10" s="2"/>
      <c r="D10" s="2">
        <v>553</v>
      </c>
      <c r="E10" s="2"/>
      <c r="F10" s="1">
        <v>8361</v>
      </c>
      <c r="G10" s="1">
        <v>14687</v>
      </c>
      <c r="H10" s="2">
        <v>784</v>
      </c>
      <c r="I10" s="1">
        <v>100035</v>
      </c>
      <c r="J10" s="1">
        <v>141743</v>
      </c>
      <c r="K10" s="37"/>
      <c r="L10" s="44">
        <f>IFERROR(B10/I10,0)</f>
        <v>0.10361373519268256</v>
      </c>
      <c r="M10" s="45">
        <f>IFERROR(H10/G10,0)</f>
        <v>5.3380540614148569E-2</v>
      </c>
      <c r="N10" s="43">
        <f>D10*250</f>
        <v>138250</v>
      </c>
      <c r="O10" s="46">
        <f t="shared" si="0"/>
        <v>12.338157260009648</v>
      </c>
    </row>
    <row r="11" spans="1:15" ht="15" thickBot="1" x14ac:dyDescent="0.35">
      <c r="A11" s="40" t="s">
        <v>13</v>
      </c>
      <c r="B11" s="1">
        <v>158997</v>
      </c>
      <c r="C11" s="2"/>
      <c r="D11" s="1">
        <v>3554</v>
      </c>
      <c r="E11" s="2"/>
      <c r="F11" s="1">
        <v>130634</v>
      </c>
      <c r="G11" s="1">
        <v>7403</v>
      </c>
      <c r="H11" s="2">
        <v>165</v>
      </c>
      <c r="I11" s="1">
        <v>1980354</v>
      </c>
      <c r="J11" s="1">
        <v>92205</v>
      </c>
      <c r="K11" s="38"/>
      <c r="L11" s="44">
        <f>IFERROR(B11/I11,0)</f>
        <v>8.0287160780345326E-2</v>
      </c>
      <c r="M11" s="45">
        <f>IFERROR(H11/G11,0)</f>
        <v>2.2288261515601784E-2</v>
      </c>
      <c r="N11" s="43">
        <f>D11*250</f>
        <v>888500</v>
      </c>
      <c r="O11" s="46">
        <f t="shared" si="0"/>
        <v>4.5881557513663775</v>
      </c>
    </row>
    <row r="12" spans="1:15" ht="15" thickBot="1" x14ac:dyDescent="0.35">
      <c r="A12" s="40" t="s">
        <v>16</v>
      </c>
      <c r="B12" s="1">
        <v>84237</v>
      </c>
      <c r="C12" s="2"/>
      <c r="D12" s="1">
        <v>2827</v>
      </c>
      <c r="E12" s="2"/>
      <c r="F12" s="1">
        <v>71058</v>
      </c>
      <c r="G12" s="1">
        <v>7934</v>
      </c>
      <c r="H12" s="2">
        <v>266</v>
      </c>
      <c r="I12" s="1">
        <v>1013009</v>
      </c>
      <c r="J12" s="1">
        <v>95410</v>
      </c>
      <c r="K12" s="37"/>
      <c r="L12" s="44">
        <f>IFERROR(B12/I12,0)</f>
        <v>8.3155233566532968E-2</v>
      </c>
      <c r="M12" s="45">
        <f>IFERROR(H12/G12,0)</f>
        <v>3.3526594403831614E-2</v>
      </c>
      <c r="N12" s="43">
        <f>D12*250</f>
        <v>706750</v>
      </c>
      <c r="O12" s="46">
        <f t="shared" si="0"/>
        <v>7.3900186378907131</v>
      </c>
    </row>
    <row r="13" spans="1:15" ht="15" thickBot="1" x14ac:dyDescent="0.35">
      <c r="A13" s="3" t="s">
        <v>64</v>
      </c>
      <c r="B13" s="2">
        <v>267</v>
      </c>
      <c r="C13" s="2"/>
      <c r="D13" s="2">
        <v>5</v>
      </c>
      <c r="E13" s="2"/>
      <c r="F13" s="2">
        <v>83</v>
      </c>
      <c r="G13" s="2"/>
      <c r="H13" s="2"/>
      <c r="I13" s="1">
        <v>13539</v>
      </c>
      <c r="J13" s="2"/>
      <c r="K13" s="37"/>
      <c r="L13" s="44">
        <f>IFERROR(B13/I13,0)</f>
        <v>1.9720806558830045E-2</v>
      </c>
      <c r="M13" s="45">
        <f>IFERROR(H13/G13,0)</f>
        <v>0</v>
      </c>
      <c r="N13" s="43">
        <f>D13*250</f>
        <v>1250</v>
      </c>
      <c r="O13" s="46">
        <f t="shared" si="0"/>
        <v>3.6816479400749063</v>
      </c>
    </row>
    <row r="14" spans="1:15" ht="15" thickBot="1" x14ac:dyDescent="0.35">
      <c r="A14" s="3" t="s">
        <v>47</v>
      </c>
      <c r="B14" s="2">
        <v>926</v>
      </c>
      <c r="C14" s="2"/>
      <c r="D14" s="2">
        <v>18</v>
      </c>
      <c r="E14" s="2"/>
      <c r="F14" s="2">
        <v>167</v>
      </c>
      <c r="G14" s="2">
        <v>654</v>
      </c>
      <c r="H14" s="2">
        <v>13</v>
      </c>
      <c r="I14" s="1">
        <v>94160</v>
      </c>
      <c r="J14" s="1">
        <v>66503</v>
      </c>
      <c r="K14" s="37"/>
      <c r="L14" s="44">
        <f>IFERROR(B14/I14,0)</f>
        <v>9.8343245539507223E-3</v>
      </c>
      <c r="M14" s="45">
        <f>IFERROR(H14/G14,0)</f>
        <v>1.9877675840978593E-2</v>
      </c>
      <c r="N14" s="43">
        <f>D14*250</f>
        <v>4500</v>
      </c>
      <c r="O14" s="46">
        <f t="shared" si="0"/>
        <v>3.8596112311015118</v>
      </c>
    </row>
    <row r="15" spans="1:15" ht="14.5" thickBot="1" x14ac:dyDescent="0.35">
      <c r="A15" s="3" t="s">
        <v>49</v>
      </c>
      <c r="B15" s="1">
        <v>6370</v>
      </c>
      <c r="C15" s="2"/>
      <c r="D15" s="2">
        <v>92</v>
      </c>
      <c r="E15" s="2"/>
      <c r="F15" s="1">
        <v>1885</v>
      </c>
      <c r="G15" s="1">
        <v>3565</v>
      </c>
      <c r="H15" s="2">
        <v>51</v>
      </c>
      <c r="I15" s="1">
        <v>94537</v>
      </c>
      <c r="J15" s="1">
        <v>52901</v>
      </c>
      <c r="K15" s="38"/>
      <c r="L15" s="44">
        <f>IFERROR(B15/I15,0)</f>
        <v>6.7381025418619164E-2</v>
      </c>
      <c r="M15" s="45">
        <f>IFERROR(H15/G15,0)</f>
        <v>1.4305750350631136E-2</v>
      </c>
      <c r="N15" s="43">
        <f>D15*250</f>
        <v>23000</v>
      </c>
      <c r="O15" s="46">
        <f t="shared" si="0"/>
        <v>2.6106750392464679</v>
      </c>
    </row>
    <row r="16" spans="1:15" ht="15" thickBot="1" x14ac:dyDescent="0.35">
      <c r="A16" s="40" t="s">
        <v>12</v>
      </c>
      <c r="B16" s="1">
        <v>145066</v>
      </c>
      <c r="C16" s="2"/>
      <c r="D16" s="1">
        <v>7152</v>
      </c>
      <c r="E16" s="2"/>
      <c r="F16" s="1">
        <v>25866</v>
      </c>
      <c r="G16" s="1">
        <v>11448</v>
      </c>
      <c r="H16" s="2">
        <v>564</v>
      </c>
      <c r="I16" s="1">
        <v>1636055</v>
      </c>
      <c r="J16" s="1">
        <v>129110</v>
      </c>
      <c r="K16" s="38"/>
      <c r="L16" s="44">
        <f>IFERROR(B16/I16,0)</f>
        <v>8.8668168246177542E-2</v>
      </c>
      <c r="M16" s="45">
        <f>IFERROR(H16/G16,0)</f>
        <v>4.9266247379454925E-2</v>
      </c>
      <c r="N16" s="43">
        <f>D16*250</f>
        <v>1788000</v>
      </c>
      <c r="O16" s="46">
        <f t="shared" si="0"/>
        <v>11.325424289633684</v>
      </c>
    </row>
    <row r="17" spans="1:15" ht="15" thickBot="1" x14ac:dyDescent="0.35">
      <c r="A17" s="40" t="s">
        <v>27</v>
      </c>
      <c r="B17" s="1">
        <v>45952</v>
      </c>
      <c r="C17" s="2"/>
      <c r="D17" s="1">
        <v>2650</v>
      </c>
      <c r="E17" s="2"/>
      <c r="F17" s="1">
        <v>8277</v>
      </c>
      <c r="G17" s="1">
        <v>6826</v>
      </c>
      <c r="H17" s="2">
        <v>394</v>
      </c>
      <c r="I17" s="1">
        <v>489716</v>
      </c>
      <c r="J17" s="1">
        <v>72742</v>
      </c>
      <c r="K17" s="8"/>
      <c r="L17" s="44">
        <f>IFERROR(B17/I17,0)</f>
        <v>9.3833977243953634E-2</v>
      </c>
      <c r="M17" s="45">
        <f>IFERROR(H17/G17,0)</f>
        <v>5.7720480515675361E-2</v>
      </c>
      <c r="N17" s="43">
        <f>D17*250</f>
        <v>662500</v>
      </c>
      <c r="O17" s="46">
        <f t="shared" si="0"/>
        <v>13.417217966573816</v>
      </c>
    </row>
    <row r="18" spans="1:15" ht="14.5" thickBot="1" x14ac:dyDescent="0.35">
      <c r="A18" s="3" t="s">
        <v>41</v>
      </c>
      <c r="B18" s="1">
        <v>29701</v>
      </c>
      <c r="C18" s="49">
        <v>199</v>
      </c>
      <c r="D18" s="2">
        <v>717</v>
      </c>
      <c r="E18" s="2"/>
      <c r="F18" s="1">
        <v>5242</v>
      </c>
      <c r="G18" s="1">
        <v>9414</v>
      </c>
      <c r="H18" s="2">
        <v>227</v>
      </c>
      <c r="I18" s="1">
        <v>313156</v>
      </c>
      <c r="J18" s="1">
        <v>99255</v>
      </c>
      <c r="K18" s="38"/>
      <c r="L18" s="44">
        <f>IFERROR(B18/I18,0)</f>
        <v>9.484410325843988E-2</v>
      </c>
      <c r="M18" s="45">
        <f>IFERROR(H18/G18,0)</f>
        <v>2.4113023157000212E-2</v>
      </c>
      <c r="N18" s="43">
        <f>D18*250</f>
        <v>179250</v>
      </c>
      <c r="O18" s="46">
        <f t="shared" si="0"/>
        <v>5.0351503316386657</v>
      </c>
    </row>
    <row r="19" spans="1:15" ht="14.5" thickBot="1" x14ac:dyDescent="0.35">
      <c r="A19" s="3" t="s">
        <v>45</v>
      </c>
      <c r="B19" s="1">
        <v>15097</v>
      </c>
      <c r="C19" s="2"/>
      <c r="D19" s="2">
        <v>278</v>
      </c>
      <c r="E19" s="2"/>
      <c r="F19" s="1">
        <v>5416</v>
      </c>
      <c r="G19" s="1">
        <v>5182</v>
      </c>
      <c r="H19" s="2">
        <v>95</v>
      </c>
      <c r="I19" s="1">
        <v>183173</v>
      </c>
      <c r="J19" s="1">
        <v>62874</v>
      </c>
      <c r="K19" s="38"/>
      <c r="L19" s="44">
        <f>IFERROR(B19/I19,0)</f>
        <v>8.2419352197103279E-2</v>
      </c>
      <c r="M19" s="45">
        <f>IFERROR(H19/G19,0)</f>
        <v>1.8332690081049787E-2</v>
      </c>
      <c r="N19" s="43">
        <f>D19*250</f>
        <v>69500</v>
      </c>
      <c r="O19" s="46">
        <f t="shared" si="0"/>
        <v>3.603563621911638</v>
      </c>
    </row>
    <row r="20" spans="1:15" ht="15" thickBot="1" x14ac:dyDescent="0.35">
      <c r="A20" s="40" t="s">
        <v>38</v>
      </c>
      <c r="B20" s="1">
        <v>15842</v>
      </c>
      <c r="C20" s="2"/>
      <c r="D20" s="2">
        <v>572</v>
      </c>
      <c r="E20" s="2"/>
      <c r="F20" s="1">
        <v>11218</v>
      </c>
      <c r="G20" s="1">
        <v>3546</v>
      </c>
      <c r="H20" s="2">
        <v>128</v>
      </c>
      <c r="I20" s="1">
        <v>411217</v>
      </c>
      <c r="J20" s="1">
        <v>92043</v>
      </c>
      <c r="K20" s="38"/>
      <c r="L20" s="44">
        <f>IFERROR(B20/I20,0)</f>
        <v>3.8524671888564919E-2</v>
      </c>
      <c r="M20" s="45">
        <f>IFERROR(H20/G20,0)</f>
        <v>3.609701071630006E-2</v>
      </c>
      <c r="N20" s="43">
        <f>D20*250</f>
        <v>143000</v>
      </c>
      <c r="O20" s="46">
        <f t="shared" si="0"/>
        <v>8.026638050751167</v>
      </c>
    </row>
    <row r="21" spans="1:15" ht="15" thickBot="1" x14ac:dyDescent="0.35">
      <c r="A21" s="40" t="s">
        <v>14</v>
      </c>
      <c r="B21" s="1">
        <v>60178</v>
      </c>
      <c r="C21" s="2"/>
      <c r="D21" s="1">
        <v>3238</v>
      </c>
      <c r="E21" s="2"/>
      <c r="F21" s="1">
        <v>13914</v>
      </c>
      <c r="G21" s="1">
        <v>12945</v>
      </c>
      <c r="H21" s="2">
        <v>697</v>
      </c>
      <c r="I21" s="1">
        <v>752088</v>
      </c>
      <c r="J21" s="1">
        <v>161781</v>
      </c>
      <c r="K21" s="38"/>
      <c r="L21" s="44">
        <f>IFERROR(B21/I21,0)</f>
        <v>8.0014572762761804E-2</v>
      </c>
      <c r="M21" s="45">
        <f>IFERROR(H21/G21,0)</f>
        <v>5.3843182696021633E-2</v>
      </c>
      <c r="N21" s="43">
        <f>D21*250</f>
        <v>809500</v>
      </c>
      <c r="O21" s="46">
        <f t="shared" si="0"/>
        <v>12.451759779321346</v>
      </c>
    </row>
    <row r="22" spans="1:15" ht="14.5" thickBot="1" x14ac:dyDescent="0.35">
      <c r="A22" s="3" t="s">
        <v>39</v>
      </c>
      <c r="B22" s="1">
        <v>3294</v>
      </c>
      <c r="C22" s="2"/>
      <c r="D22" s="2">
        <v>105</v>
      </c>
      <c r="E22" s="2"/>
      <c r="F22" s="2">
        <v>518</v>
      </c>
      <c r="G22" s="1">
        <v>2451</v>
      </c>
      <c r="H22" s="2">
        <v>78</v>
      </c>
      <c r="I22" s="1">
        <v>104365</v>
      </c>
      <c r="J22" s="1">
        <v>77640</v>
      </c>
      <c r="K22" s="38"/>
      <c r="L22" s="44">
        <f>IFERROR(B22/I22,0)</f>
        <v>3.1562305370574424E-2</v>
      </c>
      <c r="M22" s="45">
        <f>IFERROR(H22/G22,0)</f>
        <v>3.182374541003672E-2</v>
      </c>
      <c r="N22" s="43">
        <f>D22*250</f>
        <v>26250</v>
      </c>
      <c r="O22" s="46">
        <f t="shared" si="0"/>
        <v>6.9690346083788706</v>
      </c>
    </row>
    <row r="23" spans="1:15" ht="15" thickBot="1" x14ac:dyDescent="0.35">
      <c r="A23" s="40" t="s">
        <v>26</v>
      </c>
      <c r="B23" s="1">
        <v>67918</v>
      </c>
      <c r="C23" s="2"/>
      <c r="D23" s="1">
        <v>3205</v>
      </c>
      <c r="E23" s="2"/>
      <c r="F23" s="1">
        <v>59712</v>
      </c>
      <c r="G23" s="1">
        <v>11234</v>
      </c>
      <c r="H23" s="2">
        <v>530</v>
      </c>
      <c r="I23" s="1">
        <v>662266</v>
      </c>
      <c r="J23" s="1">
        <v>109544</v>
      </c>
      <c r="K23" s="38"/>
      <c r="L23" s="44">
        <f>IFERROR(B23/I23,0)</f>
        <v>0.10255395868125497</v>
      </c>
      <c r="M23" s="45">
        <f>IFERROR(H23/G23,0)</f>
        <v>4.7178209008367458E-2</v>
      </c>
      <c r="N23" s="43">
        <f>D23*250</f>
        <v>801250</v>
      </c>
      <c r="O23" s="46">
        <f t="shared" si="0"/>
        <v>10.797314408551488</v>
      </c>
    </row>
    <row r="24" spans="1:15" ht="15" thickBot="1" x14ac:dyDescent="0.35">
      <c r="A24" s="40" t="s">
        <v>17</v>
      </c>
      <c r="B24" s="1">
        <v>109143</v>
      </c>
      <c r="C24" s="2"/>
      <c r="D24" s="1">
        <v>8081</v>
      </c>
      <c r="E24" s="2"/>
      <c r="F24" s="1">
        <v>7905</v>
      </c>
      <c r="G24" s="1">
        <v>15835</v>
      </c>
      <c r="H24" s="1">
        <v>1172</v>
      </c>
      <c r="I24" s="1">
        <v>925902</v>
      </c>
      <c r="J24" s="1">
        <v>134335</v>
      </c>
      <c r="K24" s="38"/>
      <c r="L24" s="44">
        <f>IFERROR(B24/I24,0)</f>
        <v>0.11787748595423705</v>
      </c>
      <c r="M24" s="45">
        <f>IFERROR(H24/G24,0)</f>
        <v>7.4013261761919802E-2</v>
      </c>
      <c r="N24" s="43">
        <f>D24*250</f>
        <v>2020250</v>
      </c>
      <c r="O24" s="46">
        <f t="shared" si="0"/>
        <v>17.510119751152157</v>
      </c>
    </row>
    <row r="25" spans="1:15" ht="15" thickBot="1" x14ac:dyDescent="0.35">
      <c r="A25" s="40" t="s">
        <v>11</v>
      </c>
      <c r="B25" s="1">
        <v>71089</v>
      </c>
      <c r="C25" s="2"/>
      <c r="D25" s="1">
        <v>6198</v>
      </c>
      <c r="E25" s="2"/>
      <c r="F25" s="1">
        <v>13792</v>
      </c>
      <c r="G25" s="1">
        <v>7118</v>
      </c>
      <c r="H25" s="2">
        <v>621</v>
      </c>
      <c r="I25" s="1">
        <v>1241900</v>
      </c>
      <c r="J25" s="1">
        <v>124353</v>
      </c>
      <c r="K25" s="37"/>
      <c r="L25" s="44">
        <f>IFERROR(B25/I25,0)</f>
        <v>5.7242128995893392E-2</v>
      </c>
      <c r="M25" s="45">
        <f>IFERROR(H25/G25,0)</f>
        <v>8.7243607754987351E-2</v>
      </c>
      <c r="N25" s="43">
        <f>D25*250</f>
        <v>1549500</v>
      </c>
      <c r="O25" s="46">
        <f t="shared" si="0"/>
        <v>20.796621136884749</v>
      </c>
    </row>
    <row r="26" spans="1:15" ht="14.5" thickBot="1" x14ac:dyDescent="0.35">
      <c r="A26" s="3" t="s">
        <v>32</v>
      </c>
      <c r="B26" s="1">
        <v>36716</v>
      </c>
      <c r="C26" s="2"/>
      <c r="D26" s="1">
        <v>1482</v>
      </c>
      <c r="E26" s="2"/>
      <c r="F26" s="1">
        <v>3287</v>
      </c>
      <c r="G26" s="1">
        <v>6510</v>
      </c>
      <c r="H26" s="2">
        <v>263</v>
      </c>
      <c r="I26" s="1">
        <v>617107</v>
      </c>
      <c r="J26" s="1">
        <v>109423</v>
      </c>
      <c r="K26" s="38"/>
      <c r="L26" s="44">
        <f>IFERROR(B26/I26,0)</f>
        <v>5.9496975402969013E-2</v>
      </c>
      <c r="M26" s="45">
        <f>IFERROR(H26/G26,0)</f>
        <v>4.0399385560675884E-2</v>
      </c>
      <c r="N26" s="43">
        <f>D26*250</f>
        <v>370500</v>
      </c>
      <c r="O26" s="46">
        <f t="shared" si="0"/>
        <v>9.0909685150887896</v>
      </c>
    </row>
    <row r="27" spans="1:15" ht="15" thickBot="1" x14ac:dyDescent="0.35">
      <c r="A27" s="40" t="s">
        <v>30</v>
      </c>
      <c r="B27" s="1">
        <v>27900</v>
      </c>
      <c r="C27" s="2"/>
      <c r="D27" s="1">
        <v>1082</v>
      </c>
      <c r="E27" s="2"/>
      <c r="F27" s="1">
        <v>7430</v>
      </c>
      <c r="G27" s="1">
        <v>9375</v>
      </c>
      <c r="H27" s="2">
        <v>364</v>
      </c>
      <c r="I27" s="1">
        <v>305600</v>
      </c>
      <c r="J27" s="1">
        <v>102683</v>
      </c>
      <c r="K27" s="38"/>
      <c r="L27" s="44">
        <f>IFERROR(B27/I27,0)</f>
        <v>9.129581151832461E-2</v>
      </c>
      <c r="M27" s="45">
        <f>IFERROR(H27/G27,0)</f>
        <v>3.8826666666666669E-2</v>
      </c>
      <c r="N27" s="43">
        <f>D27*250</f>
        <v>270500</v>
      </c>
      <c r="O27" s="46">
        <f t="shared" si="0"/>
        <v>8.6953405017921153</v>
      </c>
    </row>
    <row r="28" spans="1:15" ht="14.5" thickBot="1" x14ac:dyDescent="0.35">
      <c r="A28" s="3" t="s">
        <v>35</v>
      </c>
      <c r="B28" s="1">
        <v>22695</v>
      </c>
      <c r="C28" s="2"/>
      <c r="D28" s="1">
        <v>1049</v>
      </c>
      <c r="E28" s="2"/>
      <c r="F28" s="1">
        <v>17064</v>
      </c>
      <c r="G28" s="1">
        <v>3698</v>
      </c>
      <c r="H28" s="2">
        <v>171</v>
      </c>
      <c r="I28" s="1">
        <v>433269</v>
      </c>
      <c r="J28" s="1">
        <v>70595</v>
      </c>
      <c r="K28" s="38"/>
      <c r="L28" s="44">
        <f>IFERROR(B28/I28,0)</f>
        <v>5.2380853465168291E-2</v>
      </c>
      <c r="M28" s="45">
        <f>IFERROR(H28/G28,0)</f>
        <v>4.6241211465657114E-2</v>
      </c>
      <c r="N28" s="43">
        <f>D28*250</f>
        <v>262250</v>
      </c>
      <c r="O28" s="46">
        <f t="shared" si="0"/>
        <v>10.555408680326064</v>
      </c>
    </row>
    <row r="29" spans="1:15" ht="14.5" thickBot="1" x14ac:dyDescent="0.35">
      <c r="A29" s="3" t="s">
        <v>51</v>
      </c>
      <c r="B29" s="1">
        <v>1016</v>
      </c>
      <c r="C29" s="2"/>
      <c r="D29" s="2">
        <v>22</v>
      </c>
      <c r="E29" s="2"/>
      <c r="F29" s="2">
        <v>336</v>
      </c>
      <c r="G29" s="2">
        <v>951</v>
      </c>
      <c r="H29" s="2">
        <v>21</v>
      </c>
      <c r="I29" s="1">
        <v>93330</v>
      </c>
      <c r="J29" s="1">
        <v>87324</v>
      </c>
      <c r="K29" s="38"/>
      <c r="L29" s="44">
        <f>IFERROR(B29/I29,0)</f>
        <v>1.0886103075109826E-2</v>
      </c>
      <c r="M29" s="45">
        <f>IFERROR(H29/G29,0)</f>
        <v>2.2082018927444796E-2</v>
      </c>
      <c r="N29" s="43">
        <f>D29*250</f>
        <v>5500</v>
      </c>
      <c r="O29" s="46">
        <f t="shared" si="0"/>
        <v>4.4133858267716537</v>
      </c>
    </row>
    <row r="30" spans="1:15" ht="15" thickBot="1" x14ac:dyDescent="0.35">
      <c r="A30" s="3" t="s">
        <v>50</v>
      </c>
      <c r="B30" s="1">
        <v>19310</v>
      </c>
      <c r="C30" s="2"/>
      <c r="D30" s="2">
        <v>276</v>
      </c>
      <c r="E30" s="2"/>
      <c r="F30" s="1">
        <v>5227</v>
      </c>
      <c r="G30" s="1">
        <v>9982</v>
      </c>
      <c r="H30" s="2">
        <v>143</v>
      </c>
      <c r="I30" s="1">
        <v>182880</v>
      </c>
      <c r="J30" s="1">
        <v>94541</v>
      </c>
      <c r="K30" s="37"/>
      <c r="L30" s="44">
        <f>IFERROR(B30/I30,0)</f>
        <v>0.10558836395450569</v>
      </c>
      <c r="M30" s="45">
        <f>IFERROR(H30/G30,0)</f>
        <v>1.4325786415547987E-2</v>
      </c>
      <c r="N30" s="43">
        <f>D30*250</f>
        <v>69000</v>
      </c>
      <c r="O30" s="46">
        <f t="shared" si="0"/>
        <v>2.5732780942516831</v>
      </c>
    </row>
    <row r="31" spans="1:15" ht="14.5" thickBot="1" x14ac:dyDescent="0.35">
      <c r="A31" s="3" t="s">
        <v>31</v>
      </c>
      <c r="B31" s="1">
        <v>19101</v>
      </c>
      <c r="C31" s="2"/>
      <c r="D31" s="2">
        <v>511</v>
      </c>
      <c r="E31" s="2"/>
      <c r="F31" s="1">
        <v>7114</v>
      </c>
      <c r="G31" s="1">
        <v>6201</v>
      </c>
      <c r="H31" s="2">
        <v>166</v>
      </c>
      <c r="I31" s="1">
        <v>331318</v>
      </c>
      <c r="J31" s="1">
        <v>107565</v>
      </c>
      <c r="K31" s="38"/>
      <c r="L31" s="44">
        <f>IFERROR(B31/I31,0)</f>
        <v>5.7651561339860796E-2</v>
      </c>
      <c r="M31" s="45">
        <f>IFERROR(H31/G31,0)</f>
        <v>2.6769875826479599E-2</v>
      </c>
      <c r="N31" s="43">
        <f>D31*250</f>
        <v>127750</v>
      </c>
      <c r="O31" s="46">
        <f t="shared" si="0"/>
        <v>5.6881315114391917</v>
      </c>
    </row>
    <row r="32" spans="1:15" ht="15" thickBot="1" x14ac:dyDescent="0.35">
      <c r="A32" s="3" t="s">
        <v>42</v>
      </c>
      <c r="B32" s="1">
        <v>5802</v>
      </c>
      <c r="C32" s="2"/>
      <c r="D32" s="2">
        <v>373</v>
      </c>
      <c r="E32" s="2"/>
      <c r="F32" s="2">
        <v>938</v>
      </c>
      <c r="G32" s="1">
        <v>4267</v>
      </c>
      <c r="H32" s="2">
        <v>274</v>
      </c>
      <c r="I32" s="1">
        <v>139790</v>
      </c>
      <c r="J32" s="1">
        <v>102809</v>
      </c>
      <c r="K32" s="37"/>
      <c r="L32" s="44">
        <f>IFERROR(B32/I32,0)</f>
        <v>4.1505114815079763E-2</v>
      </c>
      <c r="M32" s="45">
        <f>IFERROR(H32/G32,0)</f>
        <v>6.4213733302085768E-2</v>
      </c>
      <c r="N32" s="43">
        <f>D32*250</f>
        <v>93250</v>
      </c>
      <c r="O32" s="46">
        <f t="shared" si="0"/>
        <v>15.072044122716305</v>
      </c>
    </row>
    <row r="33" spans="1:15" ht="15" thickBot="1" x14ac:dyDescent="0.35">
      <c r="A33" s="40" t="s">
        <v>8</v>
      </c>
      <c r="B33" s="1">
        <v>177238</v>
      </c>
      <c r="C33" s="2"/>
      <c r="D33" s="1">
        <v>15218</v>
      </c>
      <c r="E33" s="2"/>
      <c r="F33" s="1">
        <v>115063</v>
      </c>
      <c r="G33" s="1">
        <v>19954</v>
      </c>
      <c r="H33" s="1">
        <v>1713</v>
      </c>
      <c r="I33" s="1">
        <v>1442937</v>
      </c>
      <c r="J33" s="1">
        <v>162453</v>
      </c>
      <c r="K33" s="38"/>
      <c r="L33" s="44">
        <f>IFERROR(B33/I33,0)</f>
        <v>0.12283141952836471</v>
      </c>
      <c r="M33" s="45">
        <f>IFERROR(H33/G33,0)</f>
        <v>8.5847449133005918E-2</v>
      </c>
      <c r="N33" s="43">
        <f>D33*250</f>
        <v>3804500</v>
      </c>
      <c r="O33" s="46">
        <f t="shared" si="0"/>
        <v>20.465487085162323</v>
      </c>
    </row>
    <row r="34" spans="1:15" ht="15" thickBot="1" x14ac:dyDescent="0.35">
      <c r="A34" s="40" t="s">
        <v>44</v>
      </c>
      <c r="B34" s="1">
        <v>12276</v>
      </c>
      <c r="C34" s="2"/>
      <c r="D34" s="2">
        <v>500</v>
      </c>
      <c r="E34" s="2"/>
      <c r="F34" s="1">
        <v>6262</v>
      </c>
      <c r="G34" s="1">
        <v>5855</v>
      </c>
      <c r="H34" s="2">
        <v>238</v>
      </c>
      <c r="I34" s="1">
        <v>350060</v>
      </c>
      <c r="J34" s="1">
        <v>166947</v>
      </c>
      <c r="K34" s="38"/>
      <c r="L34" s="44">
        <f>IFERROR(B34/I34,0)</f>
        <v>3.5068274010169688E-2</v>
      </c>
      <c r="M34" s="45">
        <f>IFERROR(H34/G34,0)</f>
        <v>4.0649017933390263E-2</v>
      </c>
      <c r="N34" s="43">
        <f>D34*250</f>
        <v>125000</v>
      </c>
      <c r="O34" s="46">
        <f t="shared" si="0"/>
        <v>9.1824698598892152</v>
      </c>
    </row>
    <row r="35" spans="1:15" ht="15" thickBot="1" x14ac:dyDescent="0.35">
      <c r="A35" s="40" t="s">
        <v>7</v>
      </c>
      <c r="B35" s="1">
        <v>418605</v>
      </c>
      <c r="C35" s="2"/>
      <c r="D35" s="1">
        <v>32143</v>
      </c>
      <c r="E35" s="2"/>
      <c r="F35" s="1">
        <v>295984</v>
      </c>
      <c r="G35" s="1">
        <v>21518</v>
      </c>
      <c r="H35" s="1">
        <v>1652</v>
      </c>
      <c r="I35" s="1">
        <v>3971648</v>
      </c>
      <c r="J35" s="1">
        <v>204160</v>
      </c>
      <c r="K35" s="38"/>
      <c r="L35" s="44">
        <f>IFERROR(B35/I35,0)</f>
        <v>0.10539831324427543</v>
      </c>
      <c r="M35" s="45">
        <f>IFERROR(H35/G35,0)</f>
        <v>7.6772934287573188E-2</v>
      </c>
      <c r="N35" s="43">
        <f>D35*250</f>
        <v>8035750</v>
      </c>
      <c r="O35" s="46">
        <f t="shared" si="0"/>
        <v>18.196497891807311</v>
      </c>
    </row>
    <row r="36" spans="1:15" ht="15" thickBot="1" x14ac:dyDescent="0.35">
      <c r="A36" s="40" t="s">
        <v>24</v>
      </c>
      <c r="B36" s="1">
        <v>66653</v>
      </c>
      <c r="C36" s="2"/>
      <c r="D36" s="1">
        <v>1394</v>
      </c>
      <c r="E36" s="2"/>
      <c r="F36" s="1">
        <v>19721</v>
      </c>
      <c r="G36" s="1">
        <v>6355</v>
      </c>
      <c r="H36" s="2">
        <v>133</v>
      </c>
      <c r="I36" s="1">
        <v>942238</v>
      </c>
      <c r="J36" s="1">
        <v>89839</v>
      </c>
      <c r="K36" s="37"/>
      <c r="L36" s="44">
        <f>IFERROR(B36/I36,0)</f>
        <v>7.0739027719111308E-2</v>
      </c>
      <c r="M36" s="45">
        <f>IFERROR(H36/G36,0)</f>
        <v>2.092840283241542E-2</v>
      </c>
      <c r="N36" s="43">
        <f>D36*250</f>
        <v>348500</v>
      </c>
      <c r="O36" s="46">
        <f t="shared" si="0"/>
        <v>4.2285718572307323</v>
      </c>
    </row>
    <row r="37" spans="1:15" ht="14.5" thickBot="1" x14ac:dyDescent="0.35">
      <c r="A37" s="3" t="s">
        <v>53</v>
      </c>
      <c r="B37" s="1">
        <v>3615</v>
      </c>
      <c r="C37" s="2"/>
      <c r="D37" s="2">
        <v>80</v>
      </c>
      <c r="E37" s="2"/>
      <c r="F37" s="2">
        <v>325</v>
      </c>
      <c r="G37" s="1">
        <v>4744</v>
      </c>
      <c r="H37" s="2">
        <v>105</v>
      </c>
      <c r="I37" s="1">
        <v>107226</v>
      </c>
      <c r="J37" s="1">
        <v>140705</v>
      </c>
      <c r="K37" s="38"/>
      <c r="L37" s="44">
        <f>IFERROR(B37/I37,0)</f>
        <v>3.3713838061664149E-2</v>
      </c>
      <c r="M37" s="45">
        <f>IFERROR(H37/G37,0)</f>
        <v>2.2133220910623946E-2</v>
      </c>
      <c r="N37" s="43">
        <f>D37*250</f>
        <v>20000</v>
      </c>
      <c r="O37" s="46">
        <f t="shared" si="0"/>
        <v>4.532503457814661</v>
      </c>
    </row>
    <row r="38" spans="1:15" ht="15" thickBot="1" x14ac:dyDescent="0.35">
      <c r="A38" s="3" t="s">
        <v>67</v>
      </c>
      <c r="B38" s="2">
        <v>31</v>
      </c>
      <c r="C38" s="2"/>
      <c r="D38" s="2">
        <v>2</v>
      </c>
      <c r="E38" s="2"/>
      <c r="F38" s="2">
        <v>10</v>
      </c>
      <c r="G38" s="2"/>
      <c r="H38" s="2"/>
      <c r="I38" s="1">
        <v>8217</v>
      </c>
      <c r="J38" s="2"/>
      <c r="K38" s="37"/>
      <c r="L38" s="44">
        <f>IFERROR(B38/I38,0)</f>
        <v>3.7726664232688328E-3</v>
      </c>
      <c r="M38" s="45">
        <f>IFERROR(H38/G38,0)</f>
        <v>0</v>
      </c>
      <c r="N38" s="43">
        <f>D38*250</f>
        <v>500</v>
      </c>
      <c r="O38" s="46">
        <f t="shared" si="0"/>
        <v>15.129032258064516</v>
      </c>
    </row>
    <row r="39" spans="1:15" ht="15" thickBot="1" x14ac:dyDescent="0.35">
      <c r="A39" s="40" t="s">
        <v>21</v>
      </c>
      <c r="B39" s="1">
        <v>53335</v>
      </c>
      <c r="C39" s="2"/>
      <c r="D39" s="1">
        <v>2901</v>
      </c>
      <c r="E39" s="2"/>
      <c r="F39" s="1">
        <v>36521</v>
      </c>
      <c r="G39" s="1">
        <v>4563</v>
      </c>
      <c r="H39" s="2">
        <v>248</v>
      </c>
      <c r="I39" s="1">
        <v>788403</v>
      </c>
      <c r="J39" s="1">
        <v>67448</v>
      </c>
      <c r="K39" s="38"/>
      <c r="L39" s="44">
        <f>IFERROR(B39/I39,0)</f>
        <v>6.7649412800306438E-2</v>
      </c>
      <c r="M39" s="45">
        <f>IFERROR(H39/G39,0)</f>
        <v>5.4350208196362042E-2</v>
      </c>
      <c r="N39" s="43">
        <f>D39*250</f>
        <v>725250</v>
      </c>
      <c r="O39" s="46">
        <f t="shared" si="0"/>
        <v>12.598012562107435</v>
      </c>
    </row>
    <row r="40" spans="1:15" ht="15" thickBot="1" x14ac:dyDescent="0.35">
      <c r="A40" s="40" t="s">
        <v>46</v>
      </c>
      <c r="B40" s="1">
        <v>14112</v>
      </c>
      <c r="C40" s="2"/>
      <c r="D40" s="2">
        <v>389</v>
      </c>
      <c r="E40" s="2"/>
      <c r="F40" s="1">
        <v>3118</v>
      </c>
      <c r="G40" s="1">
        <v>3566</v>
      </c>
      <c r="H40" s="2">
        <v>98</v>
      </c>
      <c r="I40" s="1">
        <v>355200</v>
      </c>
      <c r="J40" s="1">
        <v>89766</v>
      </c>
      <c r="K40" s="38"/>
      <c r="L40" s="44">
        <f>IFERROR(B40/I40,0)</f>
        <v>3.9729729729729726E-2</v>
      </c>
      <c r="M40" s="45">
        <f>IFERROR(H40/G40,0)</f>
        <v>2.7481772293886708E-2</v>
      </c>
      <c r="N40" s="43">
        <f>D40*250</f>
        <v>97250</v>
      </c>
      <c r="O40" s="46">
        <f t="shared" si="0"/>
        <v>5.8912981859410429</v>
      </c>
    </row>
    <row r="41" spans="1:15" ht="15" thickBot="1" x14ac:dyDescent="0.35">
      <c r="A41" s="40" t="s">
        <v>37</v>
      </c>
      <c r="B41" s="1">
        <v>8931</v>
      </c>
      <c r="C41" s="2"/>
      <c r="D41" s="2">
        <v>208</v>
      </c>
      <c r="E41" s="2"/>
      <c r="F41" s="1">
        <v>5979</v>
      </c>
      <c r="G41" s="1">
        <v>2117</v>
      </c>
      <c r="H41" s="2">
        <v>49</v>
      </c>
      <c r="I41" s="1">
        <v>242954</v>
      </c>
      <c r="J41" s="1">
        <v>57603</v>
      </c>
      <c r="K41" s="38"/>
      <c r="L41" s="44">
        <f>IFERROR(B41/I41,0)</f>
        <v>3.6760045111420267E-2</v>
      </c>
      <c r="M41" s="45">
        <f>IFERROR(H41/G41,0)</f>
        <v>2.3145961265942372E-2</v>
      </c>
      <c r="N41" s="43">
        <f>D41*250</f>
        <v>52000</v>
      </c>
      <c r="O41" s="46">
        <f t="shared" si="0"/>
        <v>4.8224163027656477</v>
      </c>
    </row>
    <row r="42" spans="1:15" ht="15" thickBot="1" x14ac:dyDescent="0.35">
      <c r="A42" s="40" t="s">
        <v>19</v>
      </c>
      <c r="B42" s="1">
        <v>91864</v>
      </c>
      <c r="C42" s="2"/>
      <c r="D42" s="1">
        <v>6741</v>
      </c>
      <c r="E42" s="2"/>
      <c r="F42" s="1">
        <v>17075</v>
      </c>
      <c r="G42" s="1">
        <v>7176</v>
      </c>
      <c r="H42" s="2">
        <v>527</v>
      </c>
      <c r="I42" s="1">
        <v>786227</v>
      </c>
      <c r="J42" s="1">
        <v>61414</v>
      </c>
      <c r="K42" s="38"/>
      <c r="L42" s="44">
        <f>IFERROR(B42/I42,0)</f>
        <v>0.11684157374396961</v>
      </c>
      <c r="M42" s="45">
        <f>IFERROR(H42/G42,0)</f>
        <v>7.3439241917502784E-2</v>
      </c>
      <c r="N42" s="43">
        <f>D42*250</f>
        <v>1685250</v>
      </c>
      <c r="O42" s="46">
        <f t="shared" si="0"/>
        <v>17.345053557432728</v>
      </c>
    </row>
    <row r="43" spans="1:15" ht="15" thickBot="1" x14ac:dyDescent="0.35">
      <c r="A43" s="3" t="s">
        <v>65</v>
      </c>
      <c r="B43" s="1">
        <v>7537</v>
      </c>
      <c r="C43" s="2"/>
      <c r="D43" s="2">
        <v>153</v>
      </c>
      <c r="E43" s="2"/>
      <c r="F43" s="1">
        <v>6025</v>
      </c>
      <c r="G43" s="1">
        <v>2225</v>
      </c>
      <c r="H43" s="2">
        <v>45</v>
      </c>
      <c r="I43" s="1">
        <v>359473</v>
      </c>
      <c r="J43" s="1">
        <v>106135</v>
      </c>
      <c r="K43" s="37"/>
      <c r="L43" s="44">
        <f>IFERROR(B43/I43,0)</f>
        <v>2.0966804182789806E-2</v>
      </c>
      <c r="M43" s="45">
        <f>IFERROR(H43/G43,0)</f>
        <v>2.0224719101123594E-2</v>
      </c>
      <c r="N43" s="43">
        <f>D43*250</f>
        <v>38250</v>
      </c>
      <c r="O43" s="46">
        <f t="shared" si="0"/>
        <v>4.0749635133342181</v>
      </c>
    </row>
    <row r="44" spans="1:15" ht="14.5" thickBot="1" x14ac:dyDescent="0.35">
      <c r="A44" s="3" t="s">
        <v>40</v>
      </c>
      <c r="B44" s="1">
        <v>16853</v>
      </c>
      <c r="C44" s="2"/>
      <c r="D44" s="2">
        <v>956</v>
      </c>
      <c r="E44" s="2"/>
      <c r="F44" s="1">
        <v>14259</v>
      </c>
      <c r="G44" s="1">
        <v>15909</v>
      </c>
      <c r="H44" s="2">
        <v>902</v>
      </c>
      <c r="I44" s="1">
        <v>244215</v>
      </c>
      <c r="J44" s="1">
        <v>230530</v>
      </c>
      <c r="K44" s="38"/>
      <c r="L44" s="44">
        <f>IFERROR(B44/I44,0)</f>
        <v>6.9008865139323958E-2</v>
      </c>
      <c r="M44" s="45">
        <f>IFERROR(H44/G44,0)</f>
        <v>5.6697466842667674E-2</v>
      </c>
      <c r="N44" s="43">
        <f>D44*250</f>
        <v>239000</v>
      </c>
      <c r="O44" s="46">
        <f t="shared" si="0"/>
        <v>13.181451373642675</v>
      </c>
    </row>
    <row r="45" spans="1:15" ht="15" thickBot="1" x14ac:dyDescent="0.35">
      <c r="A45" s="3" t="s">
        <v>25</v>
      </c>
      <c r="B45" s="1">
        <v>37919</v>
      </c>
      <c r="C45" s="2"/>
      <c r="D45" s="2">
        <v>766</v>
      </c>
      <c r="E45" s="2"/>
      <c r="F45" s="1">
        <v>21682</v>
      </c>
      <c r="G45" s="1">
        <v>7365</v>
      </c>
      <c r="H45" s="2">
        <v>149</v>
      </c>
      <c r="I45" s="1">
        <v>429692</v>
      </c>
      <c r="J45" s="1">
        <v>83456</v>
      </c>
      <c r="K45" s="37"/>
      <c r="L45" s="44">
        <f>IFERROR(B45/I45,0)</f>
        <v>8.8246930359420231E-2</v>
      </c>
      <c r="M45" s="45">
        <f>IFERROR(H45/G45,0)</f>
        <v>2.023082145281738E-2</v>
      </c>
      <c r="N45" s="43">
        <f>D45*250</f>
        <v>191500</v>
      </c>
      <c r="O45" s="46">
        <f t="shared" si="0"/>
        <v>4.050238666631504</v>
      </c>
    </row>
    <row r="46" spans="1:15" ht="14.5" thickBot="1" x14ac:dyDescent="0.35">
      <c r="A46" s="3" t="s">
        <v>54</v>
      </c>
      <c r="B46" s="1">
        <v>6826</v>
      </c>
      <c r="C46" s="2"/>
      <c r="D46" s="2">
        <v>93</v>
      </c>
      <c r="E46" s="2"/>
      <c r="F46" s="2">
        <v>800</v>
      </c>
      <c r="G46" s="1">
        <v>7716</v>
      </c>
      <c r="H46" s="2">
        <v>105</v>
      </c>
      <c r="I46" s="1">
        <v>80943</v>
      </c>
      <c r="J46" s="1">
        <v>91496</v>
      </c>
      <c r="K46" s="38"/>
      <c r="L46" s="44">
        <f>IFERROR(B46/I46,0)</f>
        <v>8.4330948939377093E-2</v>
      </c>
      <c r="M46" s="45">
        <f>IFERROR(H46/G46,0)</f>
        <v>1.3608087091757388E-2</v>
      </c>
      <c r="N46" s="43">
        <f>D46*250</f>
        <v>23250</v>
      </c>
      <c r="O46" s="46">
        <f t="shared" si="0"/>
        <v>2.4060943451508936</v>
      </c>
    </row>
    <row r="47" spans="1:15" ht="15" thickBot="1" x14ac:dyDescent="0.35">
      <c r="A47" s="40" t="s">
        <v>20</v>
      </c>
      <c r="B47" s="1">
        <v>45315</v>
      </c>
      <c r="C47" s="2"/>
      <c r="D47" s="2">
        <v>609</v>
      </c>
      <c r="E47" s="2"/>
      <c r="F47" s="1">
        <v>16423</v>
      </c>
      <c r="G47" s="1">
        <v>6636</v>
      </c>
      <c r="H47" s="2">
        <v>89</v>
      </c>
      <c r="I47" s="1">
        <v>817886</v>
      </c>
      <c r="J47" s="1">
        <v>119764</v>
      </c>
      <c r="K47" s="37"/>
      <c r="L47" s="44">
        <f>IFERROR(B47/I47,0)</f>
        <v>5.5405031997124293E-2</v>
      </c>
      <c r="M47" s="45">
        <f>IFERROR(H47/G47,0)</f>
        <v>1.3411693791440627E-2</v>
      </c>
      <c r="N47" s="43">
        <f>D47*250</f>
        <v>152250</v>
      </c>
      <c r="O47" s="46">
        <f t="shared" si="0"/>
        <v>2.3598146309169148</v>
      </c>
    </row>
    <row r="48" spans="1:15" ht="15" thickBot="1" x14ac:dyDescent="0.35">
      <c r="A48" s="40" t="s">
        <v>15</v>
      </c>
      <c r="B48" s="1">
        <v>175509</v>
      </c>
      <c r="C48" s="2"/>
      <c r="D48" s="1">
        <v>2541</v>
      </c>
      <c r="E48" s="2"/>
      <c r="F48" s="1">
        <v>84732</v>
      </c>
      <c r="G48" s="1">
        <v>6053</v>
      </c>
      <c r="H48" s="2">
        <v>88</v>
      </c>
      <c r="I48" s="1">
        <v>2174548</v>
      </c>
      <c r="J48" s="1">
        <v>74995</v>
      </c>
      <c r="K48" s="37"/>
      <c r="L48" s="44">
        <f>IFERROR(B48/I48,0)</f>
        <v>8.0710566057865821E-2</v>
      </c>
      <c r="M48" s="45">
        <f>IFERROR(H48/G48,0)</f>
        <v>1.4538245498100115E-2</v>
      </c>
      <c r="N48" s="43">
        <f>D48*250</f>
        <v>635250</v>
      </c>
      <c r="O48" s="46">
        <f t="shared" si="0"/>
        <v>2.6194725056834693</v>
      </c>
    </row>
    <row r="49" spans="1:15" ht="14.5" thickBot="1" x14ac:dyDescent="0.35">
      <c r="A49" s="3" t="s">
        <v>66</v>
      </c>
      <c r="B49" s="2">
        <v>90</v>
      </c>
      <c r="C49" s="2"/>
      <c r="D49" s="2">
        <v>6</v>
      </c>
      <c r="E49" s="2"/>
      <c r="F49" s="2">
        <v>11</v>
      </c>
      <c r="G49" s="2"/>
      <c r="H49" s="2"/>
      <c r="I49" s="1">
        <v>2966</v>
      </c>
      <c r="J49" s="2"/>
      <c r="K49" s="38"/>
      <c r="L49" s="44">
        <f>IFERROR(B49/I49,0)</f>
        <v>3.0343897505057317E-2</v>
      </c>
      <c r="M49" s="45">
        <f>IFERROR(H49/G49,0)</f>
        <v>0</v>
      </c>
      <c r="N49" s="43">
        <f>D49*250</f>
        <v>1500</v>
      </c>
      <c r="O49" s="46">
        <f t="shared" si="0"/>
        <v>15.666666666666666</v>
      </c>
    </row>
    <row r="50" spans="1:15" ht="14.5" thickBot="1" x14ac:dyDescent="0.35">
      <c r="A50" s="3" t="s">
        <v>28</v>
      </c>
      <c r="B50" s="1">
        <v>22716</v>
      </c>
      <c r="C50" s="2"/>
      <c r="D50" s="2">
        <v>173</v>
      </c>
      <c r="E50" s="2"/>
      <c r="F50" s="1">
        <v>9836</v>
      </c>
      <c r="G50" s="1">
        <v>7086</v>
      </c>
      <c r="H50" s="2">
        <v>54</v>
      </c>
      <c r="I50" s="1">
        <v>343358</v>
      </c>
      <c r="J50" s="1">
        <v>107100</v>
      </c>
      <c r="K50" s="38"/>
      <c r="L50" s="44">
        <f>IFERROR(B50/I50,0)</f>
        <v>6.6158353671677952E-2</v>
      </c>
      <c r="M50" s="45">
        <f>IFERROR(H50/G50,0)</f>
        <v>7.6206604572396277E-3</v>
      </c>
      <c r="N50" s="43">
        <f>D50*250</f>
        <v>43250</v>
      </c>
      <c r="O50" s="46">
        <f t="shared" si="0"/>
        <v>0.90394435640077475</v>
      </c>
    </row>
    <row r="51" spans="1:15" ht="14.5" thickBot="1" x14ac:dyDescent="0.35">
      <c r="A51" s="3" t="s">
        <v>48</v>
      </c>
      <c r="B51" s="1">
        <v>1210</v>
      </c>
      <c r="C51" s="2"/>
      <c r="D51" s="2">
        <v>56</v>
      </c>
      <c r="E51" s="2"/>
      <c r="F51" s="2">
        <v>193</v>
      </c>
      <c r="G51" s="1">
        <v>1939</v>
      </c>
      <c r="H51" s="2">
        <v>90</v>
      </c>
      <c r="I51" s="1">
        <v>66292</v>
      </c>
      <c r="J51" s="1">
        <v>106239</v>
      </c>
      <c r="K51" s="38"/>
      <c r="L51" s="44">
        <f>IFERROR(B51/I51,0)</f>
        <v>1.8252579496771858E-2</v>
      </c>
      <c r="M51" s="45">
        <f>IFERROR(H51/G51,0)</f>
        <v>4.6415678184631257E-2</v>
      </c>
      <c r="N51" s="43">
        <f>D51*250</f>
        <v>14000</v>
      </c>
      <c r="O51" s="46">
        <f t="shared" ref="O51" si="1">ABS(N51-B51)/B51</f>
        <v>10.570247933884298</v>
      </c>
    </row>
    <row r="52" spans="1:15" ht="15" thickBot="1" x14ac:dyDescent="0.35">
      <c r="A52" s="40" t="s">
        <v>29</v>
      </c>
      <c r="B52" s="1">
        <v>63203</v>
      </c>
      <c r="C52" s="2"/>
      <c r="D52" s="1">
        <v>1786</v>
      </c>
      <c r="E52" s="2"/>
      <c r="F52" s="1">
        <v>53286</v>
      </c>
      <c r="G52" s="1">
        <v>7405</v>
      </c>
      <c r="H52" s="2">
        <v>209</v>
      </c>
      <c r="I52" s="1">
        <v>726152</v>
      </c>
      <c r="J52" s="1">
        <v>85074</v>
      </c>
      <c r="K52" s="38"/>
      <c r="L52" s="44">
        <f>IFERROR(B52/I52,0)</f>
        <v>8.7038250944705797E-2</v>
      </c>
      <c r="M52" s="45">
        <f>IFERROR(H52/G52,0)</f>
        <v>2.8224172856178259E-2</v>
      </c>
      <c r="N52" s="43">
        <f>D52*250</f>
        <v>446500</v>
      </c>
      <c r="O52" s="46">
        <f t="shared" si="0"/>
        <v>6.0645380757242533</v>
      </c>
    </row>
    <row r="53" spans="1:15" ht="15" thickBot="1" x14ac:dyDescent="0.35">
      <c r="A53" s="40" t="s">
        <v>9</v>
      </c>
      <c r="B53" s="1">
        <v>34595</v>
      </c>
      <c r="C53" s="2"/>
      <c r="D53" s="1">
        <v>1339</v>
      </c>
      <c r="E53" s="2"/>
      <c r="F53" s="1">
        <v>22323</v>
      </c>
      <c r="G53" s="1">
        <v>4543</v>
      </c>
      <c r="H53" s="2">
        <v>176</v>
      </c>
      <c r="I53" s="1">
        <v>571964</v>
      </c>
      <c r="J53" s="1">
        <v>75111</v>
      </c>
      <c r="K53" s="37"/>
      <c r="L53" s="44">
        <f>IFERROR(B53/I53,0)</f>
        <v>6.0484575952332663E-2</v>
      </c>
      <c r="M53" s="45">
        <f>IFERROR(H53/G53,0)</f>
        <v>3.8740920096852302E-2</v>
      </c>
      <c r="N53" s="43">
        <f>D53*250</f>
        <v>334750</v>
      </c>
      <c r="O53" s="46">
        <f t="shared" si="0"/>
        <v>8.6762537939008535</v>
      </c>
    </row>
    <row r="54" spans="1:15" ht="14.5" thickBot="1" x14ac:dyDescent="0.35">
      <c r="A54" s="3" t="s">
        <v>56</v>
      </c>
      <c r="B54" s="1">
        <v>2979</v>
      </c>
      <c r="C54" s="2"/>
      <c r="D54" s="2">
        <v>93</v>
      </c>
      <c r="E54" s="2"/>
      <c r="F54" s="2">
        <v>564</v>
      </c>
      <c r="G54" s="1">
        <v>1662</v>
      </c>
      <c r="H54" s="2">
        <v>52</v>
      </c>
      <c r="I54" s="1">
        <v>175117</v>
      </c>
      <c r="J54" s="1">
        <v>97714</v>
      </c>
      <c r="K54" s="38"/>
      <c r="L54" s="44">
        <f>IFERROR(B54/I54,0)</f>
        <v>1.7011483750863709E-2</v>
      </c>
      <c r="M54" s="45">
        <f>IFERROR(H54/G54,0)</f>
        <v>3.1287605294825514E-2</v>
      </c>
      <c r="N54" s="43">
        <f>D54*250</f>
        <v>23250</v>
      </c>
      <c r="O54" s="46">
        <f t="shared" si="0"/>
        <v>6.8046324269889222</v>
      </c>
    </row>
    <row r="55" spans="1:15" ht="15" thickBot="1" x14ac:dyDescent="0.35">
      <c r="A55" s="3" t="s">
        <v>22</v>
      </c>
      <c r="B55" s="1">
        <v>29199</v>
      </c>
      <c r="C55" s="2"/>
      <c r="D55" s="2">
        <v>786</v>
      </c>
      <c r="E55" s="2"/>
      <c r="F55" s="1">
        <v>5324</v>
      </c>
      <c r="G55" s="1">
        <v>5015</v>
      </c>
      <c r="H55" s="2">
        <v>135</v>
      </c>
      <c r="I55" s="1">
        <v>580806</v>
      </c>
      <c r="J55" s="1">
        <v>99753</v>
      </c>
      <c r="K55" s="37"/>
      <c r="L55" s="44">
        <f>IFERROR(B55/I55,0)</f>
        <v>5.0273240978915508E-2</v>
      </c>
      <c r="M55" s="45">
        <f>IFERROR(H55/G55,0)</f>
        <v>2.6919242273180457E-2</v>
      </c>
      <c r="N55" s="43">
        <f>D55*250</f>
        <v>196500</v>
      </c>
      <c r="O55" s="46">
        <f t="shared" si="0"/>
        <v>5.7296825233740885</v>
      </c>
    </row>
    <row r="56" spans="1:15" ht="15" thickBot="1" x14ac:dyDescent="0.35">
      <c r="A56" s="14" t="s">
        <v>55</v>
      </c>
      <c r="B56" s="32">
        <v>1514</v>
      </c>
      <c r="C56" s="15"/>
      <c r="D56" s="15">
        <v>20</v>
      </c>
      <c r="E56" s="15"/>
      <c r="F56" s="15">
        <v>375</v>
      </c>
      <c r="G56" s="32">
        <v>2616</v>
      </c>
      <c r="H56" s="15">
        <v>35</v>
      </c>
      <c r="I56" s="32">
        <v>46326</v>
      </c>
      <c r="J56" s="32">
        <v>80044</v>
      </c>
      <c r="K56" s="53"/>
      <c r="L56" s="44">
        <f>IFERROR(B56/I56,0)</f>
        <v>3.2681431593489615E-2</v>
      </c>
      <c r="M56" s="45">
        <f>IFERROR(H56/G56,0)</f>
        <v>1.3379204892966361E-2</v>
      </c>
      <c r="N56" s="43">
        <f>D56*250</f>
        <v>5000</v>
      </c>
      <c r="O56" s="46">
        <f t="shared" si="0"/>
        <v>2.3025099075297226</v>
      </c>
    </row>
    <row r="57" spans="1:15" ht="13.5" thickBot="1" x14ac:dyDescent="0.35">
      <c r="A57" s="3"/>
      <c r="B57" s="1"/>
      <c r="C57" s="2"/>
      <c r="D57" s="2"/>
      <c r="E57" s="2"/>
      <c r="F57" s="1"/>
      <c r="G57" s="2"/>
      <c r="H57" s="2"/>
      <c r="I57" s="1"/>
      <c r="J57" s="1"/>
      <c r="K57" s="7"/>
      <c r="L57" s="31"/>
    </row>
    <row r="58" spans="1:15" ht="13.5" thickBot="1" x14ac:dyDescent="0.35">
      <c r="A58" s="3"/>
      <c r="B58" s="1"/>
      <c r="C58" s="2"/>
      <c r="D58" s="2"/>
      <c r="E58" s="2"/>
      <c r="F58" s="1"/>
      <c r="G58" s="2"/>
      <c r="H58" s="2"/>
      <c r="I58" s="1"/>
      <c r="J58" s="1"/>
      <c r="K58" s="7"/>
      <c r="L58" s="31"/>
    </row>
    <row r="59" spans="1:15" ht="13.5" thickBot="1" x14ac:dyDescent="0.35">
      <c r="A59" s="3"/>
      <c r="B59" s="1"/>
      <c r="C59" s="2"/>
      <c r="D59" s="2"/>
      <c r="E59" s="2"/>
      <c r="F59" s="1"/>
      <c r="G59" s="1"/>
      <c r="H59" s="2"/>
      <c r="I59" s="1"/>
      <c r="J59" s="1"/>
      <c r="K59" s="7"/>
      <c r="L59" s="31"/>
    </row>
    <row r="60" spans="1:15" ht="13.5" thickBot="1" x14ac:dyDescent="0.35">
      <c r="A60" s="3"/>
      <c r="B60" s="1"/>
      <c r="C60" s="2"/>
      <c r="D60" s="2"/>
      <c r="E60" s="2"/>
      <c r="F60" s="1"/>
      <c r="G60" s="1"/>
      <c r="H60" s="2"/>
      <c r="I60" s="1"/>
      <c r="J60" s="1"/>
      <c r="K60" s="7"/>
      <c r="L60" s="31"/>
    </row>
    <row r="61" spans="1:15" ht="15" thickBot="1" x14ac:dyDescent="0.35">
      <c r="A61" s="3"/>
      <c r="B61" s="2"/>
      <c r="C61" s="2"/>
      <c r="D61" s="2"/>
      <c r="E61" s="2"/>
      <c r="F61" s="2"/>
      <c r="G61" s="2"/>
      <c r="H61" s="2"/>
      <c r="I61" s="1"/>
      <c r="J61" s="1"/>
      <c r="K61" s="8"/>
      <c r="L61" s="31"/>
    </row>
    <row r="62" spans="1:15" ht="15" thickBot="1" x14ac:dyDescent="0.35">
      <c r="A62" s="3"/>
      <c r="B62" s="2"/>
      <c r="C62" s="2"/>
      <c r="D62" s="2"/>
      <c r="E62" s="2"/>
      <c r="F62" s="2"/>
      <c r="G62" s="2"/>
      <c r="H62" s="2"/>
      <c r="I62" s="1"/>
      <c r="J62" s="1"/>
      <c r="K62" s="8"/>
    </row>
    <row r="63" spans="1:15" ht="13.5" thickBot="1" x14ac:dyDescent="0.35">
      <c r="A63" s="3"/>
      <c r="B63" s="1"/>
      <c r="C63" s="2"/>
      <c r="D63" s="2"/>
      <c r="E63" s="2"/>
      <c r="F63" s="1"/>
      <c r="G63" s="2"/>
      <c r="H63" s="2"/>
      <c r="I63" s="1"/>
      <c r="J63" s="1"/>
      <c r="K63" s="7"/>
    </row>
    <row r="64" spans="1:15" ht="13.5" thickBot="1" x14ac:dyDescent="0.35">
      <c r="A64" s="3"/>
      <c r="B64" s="1"/>
      <c r="C64" s="2"/>
      <c r="D64" s="2"/>
      <c r="E64" s="2"/>
      <c r="F64" s="1"/>
      <c r="G64" s="2"/>
      <c r="H64" s="2"/>
      <c r="I64" s="1"/>
      <c r="J64" s="1"/>
      <c r="K64" s="7"/>
      <c r="L64" s="31"/>
    </row>
    <row r="65" spans="1:12" ht="13.5" thickBot="1" x14ac:dyDescent="0.35">
      <c r="A65" s="3"/>
      <c r="B65" s="2"/>
      <c r="C65" s="2"/>
      <c r="D65" s="2"/>
      <c r="E65" s="2"/>
      <c r="F65" s="2"/>
      <c r="G65" s="2"/>
      <c r="H65" s="2"/>
      <c r="I65" s="1"/>
      <c r="J65" s="1"/>
      <c r="K65" s="7"/>
      <c r="L65" s="31"/>
    </row>
    <row r="66" spans="1:12" ht="13.5" thickBot="1" x14ac:dyDescent="0.35">
      <c r="A66" s="14"/>
      <c r="B66" s="15"/>
      <c r="C66" s="15"/>
      <c r="D66" s="15"/>
      <c r="E66" s="15"/>
      <c r="F66" s="15"/>
      <c r="G66" s="15"/>
      <c r="H66" s="15"/>
      <c r="I66" s="32"/>
      <c r="J66" s="32"/>
      <c r="K66" s="33"/>
    </row>
  </sheetData>
  <autoFilter ref="A1:N56" xr:uid="{0FFC770D-E812-4BB2-BFE4-43D655F753EE}">
    <sortState xmlns:xlrd2="http://schemas.microsoft.com/office/spreadsheetml/2017/richdata2" ref="A2:N56">
      <sortCondition ref="A1:A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35" r:id="rId1" display="https://www.worldometers.info/coronavirus/usa/new-york/" xr:uid="{9BFF7908-7ED5-498A-BF4F-B2A9B0C13606}"/>
    <hyperlink ref="A6" r:id="rId2" display="https://www.worldometers.info/coronavirus/usa/california/" xr:uid="{88B7B135-498A-4B44-AA06-1D012A180875}"/>
    <hyperlink ref="A33" r:id="rId3" display="https://www.worldometers.info/coronavirus/usa/new-jersey/" xr:uid="{9DF18CC9-0716-453F-BB73-B3E210740786}"/>
    <hyperlink ref="A48" r:id="rId4" display="https://www.worldometers.info/coronavirus/usa/texas/" xr:uid="{69CE4A04-A109-4388-93B6-57C416CBC3BD}"/>
    <hyperlink ref="A11" r:id="rId5" display="https://www.worldometers.info/coronavirus/usa/florida/" xr:uid="{69DB9117-ACEF-4A5F-9929-0ADBEDEB10E6}"/>
    <hyperlink ref="A16" r:id="rId6" display="https://www.worldometers.info/coronavirus/usa/illinois/" xr:uid="{79006DA8-F5D2-4F26-9B7C-8AAF0C1D6EAA}"/>
    <hyperlink ref="A24" r:id="rId7" display="https://www.worldometers.info/coronavirus/usa/massachusetts/" xr:uid="{5913BCC2-0A01-4E9D-A467-F71742639CA3}"/>
    <hyperlink ref="A42" r:id="rId8" display="https://www.worldometers.info/coronavirus/usa/pennsylvania/" xr:uid="{E2E24FF5-997B-4D9E-A04E-A66B939EE182}"/>
    <hyperlink ref="A12" r:id="rId9" display="https://www.worldometers.info/coronavirus/usa/georgia/" xr:uid="{213B0D4A-92C9-4D18-8BEF-C10AEDCE373C}"/>
    <hyperlink ref="A4" r:id="rId10" display="https://www.worldometers.info/coronavirus/usa/arizona/" xr:uid="{17061F2C-9A27-4262-ABEE-5966A2638FF5}"/>
    <hyperlink ref="A25" r:id="rId11" display="https://www.worldometers.info/coronavirus/usa/michigan/" xr:uid="{3DA27861-E562-4726-BDF3-61B55702AC07}"/>
    <hyperlink ref="A23" r:id="rId12" display="https://www.worldometers.info/coronavirus/usa/maryland/" xr:uid="{35A46D60-5DDD-43B7-B943-8C1D25C4BE13}"/>
    <hyperlink ref="A36" r:id="rId13" display="https://www.worldometers.info/coronavirus/usa/north-carolina/" xr:uid="{43C78166-2A89-4983-8B47-6FF3C7352334}"/>
    <hyperlink ref="A52" r:id="rId14" display="https://www.worldometers.info/coronavirus/usa/virginia/" xr:uid="{BD40B6CE-0150-494A-AE45-283E9B601C09}"/>
    <hyperlink ref="A21" r:id="rId15" display="https://www.worldometers.info/coronavirus/usa/louisiana/" xr:uid="{D10B0FCF-6054-4ECC-9098-E39978B91917}"/>
    <hyperlink ref="A39" r:id="rId16" display="https://www.worldometers.info/coronavirus/usa/ohio/" xr:uid="{DACE09E8-D59C-435A-BC1D-7CCCC049F3E2}"/>
    <hyperlink ref="A8" r:id="rId17" display="https://www.worldometers.info/coronavirus/usa/connecticut/" xr:uid="{EB683927-F805-4530-8A78-C0EB13A78948}"/>
    <hyperlink ref="A17" r:id="rId18" display="https://www.worldometers.info/coronavirus/usa/indiana/" xr:uid="{3B704FEA-55C8-4BEA-971E-6E8E332C39F7}"/>
    <hyperlink ref="A47" r:id="rId19" display="https://www.worldometers.info/coronavirus/usa/tennessee/" xr:uid="{7684C62E-56BF-4792-8BD3-CAAFE2BF9B8A}"/>
    <hyperlink ref="A2" r:id="rId20" display="https://www.worldometers.info/coronavirus/usa/alabama/" xr:uid="{7BCBA3CA-31A8-41DD-95B8-4E50F365CB1D}"/>
    <hyperlink ref="A53" r:id="rId21" display="https://www.worldometers.info/coronavirus/usa/washington/" xr:uid="{339BF015-9AEF-41EB-8526-C2805804509E}"/>
    <hyperlink ref="A7" r:id="rId22" display="https://www.worldometers.info/coronavirus/usa/colorado/" xr:uid="{F2BDDD9B-B384-4FDA-9283-19549DE13C01}"/>
    <hyperlink ref="A27" r:id="rId23" display="https://www.worldometers.info/coronavirus/usa/mississippi/" xr:uid="{DDBEDEDA-8105-4607-8057-F8733B3CD4CD}"/>
    <hyperlink ref="A20" r:id="rId24" display="https://www.worldometers.info/coronavirus/usa/kentucky/" xr:uid="{5A9ECE1E-1081-47A2-A525-6DF622C1A0CA}"/>
    <hyperlink ref="A40" r:id="rId25" display="https://www.worldometers.info/coronavirus/usa/oklahoma/" xr:uid="{24A605F1-3019-46FF-B853-E62AA26BEB72}"/>
    <hyperlink ref="A34" r:id="rId26" display="https://www.worldometers.info/coronavirus/usa/new-mexico/" xr:uid="{DD5E4E37-2B9A-4312-BC7D-76A0BEB088D7}"/>
    <hyperlink ref="A41" r:id="rId27" display="https://www.worldometers.info/coronavirus/usa/oregon/" xr:uid="{EFBDD236-8590-4402-97DC-5CB9DF3BD574}"/>
  </hyperlinks>
  <pageMargins left="0.7" right="0.7" top="0.75" bottom="0.75" header="0.3" footer="0.3"/>
  <pageSetup orientation="portrait" r:id="rId2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6" workbookViewId="0">
      <selection activeCell="B2" sqref="A2:B56"/>
    </sheetView>
  </sheetViews>
  <sheetFormatPr defaultRowHeight="14.5" x14ac:dyDescent="0.35"/>
  <cols>
    <col min="1" max="1" width="13.81640625" customWidth="1"/>
    <col min="2" max="2" width="8.7265625" style="39"/>
  </cols>
  <sheetData>
    <row r="1" spans="1:2" ht="15" thickBot="1" x14ac:dyDescent="0.4"/>
    <row r="2" spans="1:2" ht="15" thickBot="1" x14ac:dyDescent="0.4">
      <c r="A2" s="40" t="s">
        <v>36</v>
      </c>
      <c r="B2" s="34">
        <v>972</v>
      </c>
    </row>
    <row r="3" spans="1:2" ht="15" thickBot="1" x14ac:dyDescent="0.4">
      <c r="A3" s="3" t="s">
        <v>52</v>
      </c>
      <c r="B3" s="34">
        <v>14</v>
      </c>
    </row>
    <row r="4" spans="1:2" ht="15" thickBot="1" x14ac:dyDescent="0.4">
      <c r="A4" s="40" t="s">
        <v>33</v>
      </c>
      <c r="B4" s="34">
        <v>1720</v>
      </c>
    </row>
    <row r="5" spans="1:2" ht="15" thickBot="1" x14ac:dyDescent="0.4">
      <c r="A5" s="3" t="s">
        <v>34</v>
      </c>
      <c r="B5" s="34">
        <v>277</v>
      </c>
    </row>
    <row r="6" spans="1:2" ht="15" thickBot="1" x14ac:dyDescent="0.4">
      <c r="A6" s="40" t="s">
        <v>10</v>
      </c>
      <c r="B6" s="34">
        <v>6164</v>
      </c>
    </row>
    <row r="7" spans="1:2" ht="15" thickBot="1" x14ac:dyDescent="0.4">
      <c r="A7" s="40" t="s">
        <v>18</v>
      </c>
      <c r="B7" s="34">
        <v>1697</v>
      </c>
    </row>
    <row r="8" spans="1:2" ht="15" thickBot="1" x14ac:dyDescent="0.4">
      <c r="A8" s="40" t="s">
        <v>23</v>
      </c>
      <c r="B8" s="34">
        <v>4324</v>
      </c>
    </row>
    <row r="9" spans="1:2" ht="15" thickBot="1" x14ac:dyDescent="0.4">
      <c r="A9" s="3" t="s">
        <v>43</v>
      </c>
      <c r="B9" s="34">
        <v>509</v>
      </c>
    </row>
    <row r="10" spans="1:2" ht="21.5" thickBot="1" x14ac:dyDescent="0.4">
      <c r="A10" s="3" t="s">
        <v>63</v>
      </c>
      <c r="B10" s="34">
        <v>553</v>
      </c>
    </row>
    <row r="11" spans="1:2" ht="15" thickBot="1" x14ac:dyDescent="0.4">
      <c r="A11" s="40" t="s">
        <v>13</v>
      </c>
      <c r="B11" s="34">
        <v>3554</v>
      </c>
    </row>
    <row r="12" spans="1:2" ht="15" thickBot="1" x14ac:dyDescent="0.4">
      <c r="A12" s="40" t="s">
        <v>16</v>
      </c>
      <c r="B12" s="34">
        <v>2827</v>
      </c>
    </row>
    <row r="13" spans="1:2" ht="15" thickBot="1" x14ac:dyDescent="0.4">
      <c r="A13" s="3" t="s">
        <v>64</v>
      </c>
      <c r="B13" s="34">
        <v>5</v>
      </c>
    </row>
    <row r="14" spans="1:2" ht="15" thickBot="1" x14ac:dyDescent="0.4">
      <c r="A14" s="3" t="s">
        <v>47</v>
      </c>
      <c r="B14" s="34">
        <v>18</v>
      </c>
    </row>
    <row r="15" spans="1:2" ht="15" thickBot="1" x14ac:dyDescent="0.4">
      <c r="A15" s="3" t="s">
        <v>49</v>
      </c>
      <c r="B15" s="34">
        <v>92</v>
      </c>
    </row>
    <row r="16" spans="1:2" ht="15" thickBot="1" x14ac:dyDescent="0.4">
      <c r="A16" s="40" t="s">
        <v>12</v>
      </c>
      <c r="B16" s="34">
        <v>7152</v>
      </c>
    </row>
    <row r="17" spans="1:2" ht="15" thickBot="1" x14ac:dyDescent="0.4">
      <c r="A17" s="40" t="s">
        <v>27</v>
      </c>
      <c r="B17" s="34">
        <v>2650</v>
      </c>
    </row>
    <row r="18" spans="1:2" ht="15" thickBot="1" x14ac:dyDescent="0.4">
      <c r="A18" s="3" t="s">
        <v>41</v>
      </c>
      <c r="B18" s="34">
        <v>717</v>
      </c>
    </row>
    <row r="19" spans="1:2" ht="15" thickBot="1" x14ac:dyDescent="0.4">
      <c r="A19" s="3" t="s">
        <v>45</v>
      </c>
      <c r="B19" s="34">
        <v>278</v>
      </c>
    </row>
    <row r="20" spans="1:2" ht="15" thickBot="1" x14ac:dyDescent="0.4">
      <c r="A20" s="40" t="s">
        <v>38</v>
      </c>
      <c r="B20" s="34">
        <v>572</v>
      </c>
    </row>
    <row r="21" spans="1:2" ht="15" thickBot="1" x14ac:dyDescent="0.4">
      <c r="A21" s="40" t="s">
        <v>14</v>
      </c>
      <c r="B21" s="34">
        <v>3238</v>
      </c>
    </row>
    <row r="22" spans="1:2" ht="15" thickBot="1" x14ac:dyDescent="0.4">
      <c r="A22" s="3" t="s">
        <v>39</v>
      </c>
      <c r="B22" s="34">
        <v>105</v>
      </c>
    </row>
    <row r="23" spans="1:2" ht="15" thickBot="1" x14ac:dyDescent="0.4">
      <c r="A23" s="40" t="s">
        <v>26</v>
      </c>
      <c r="B23" s="34">
        <v>3205</v>
      </c>
    </row>
    <row r="24" spans="1:2" ht="15" thickBot="1" x14ac:dyDescent="0.4">
      <c r="A24" s="40" t="s">
        <v>17</v>
      </c>
      <c r="B24" s="34">
        <v>8081</v>
      </c>
    </row>
    <row r="25" spans="1:2" ht="15" thickBot="1" x14ac:dyDescent="0.4">
      <c r="A25" s="40" t="s">
        <v>11</v>
      </c>
      <c r="B25" s="34">
        <v>6198</v>
      </c>
    </row>
    <row r="26" spans="1:2" ht="15" thickBot="1" x14ac:dyDescent="0.4">
      <c r="A26" s="3" t="s">
        <v>32</v>
      </c>
      <c r="B26" s="34">
        <v>1482</v>
      </c>
    </row>
    <row r="27" spans="1:2" ht="15" thickBot="1" x14ac:dyDescent="0.4">
      <c r="A27" s="40" t="s">
        <v>30</v>
      </c>
      <c r="B27" s="34">
        <v>1082</v>
      </c>
    </row>
    <row r="28" spans="1:2" ht="15" thickBot="1" x14ac:dyDescent="0.4">
      <c r="A28" s="3" t="s">
        <v>35</v>
      </c>
      <c r="B28" s="34">
        <v>1049</v>
      </c>
    </row>
    <row r="29" spans="1:2" ht="15" thickBot="1" x14ac:dyDescent="0.4">
      <c r="A29" s="3" t="s">
        <v>51</v>
      </c>
      <c r="B29" s="34">
        <v>22</v>
      </c>
    </row>
    <row r="30" spans="1:2" ht="15" thickBot="1" x14ac:dyDescent="0.4">
      <c r="A30" s="3" t="s">
        <v>50</v>
      </c>
      <c r="B30" s="34">
        <v>276</v>
      </c>
    </row>
    <row r="31" spans="1:2" ht="15" thickBot="1" x14ac:dyDescent="0.4">
      <c r="A31" s="3" t="s">
        <v>31</v>
      </c>
      <c r="B31" s="34">
        <v>511</v>
      </c>
    </row>
    <row r="32" spans="1:2" ht="15" thickBot="1" x14ac:dyDescent="0.4">
      <c r="A32" s="3" t="s">
        <v>42</v>
      </c>
      <c r="B32" s="34">
        <v>373</v>
      </c>
    </row>
    <row r="33" spans="1:2" ht="15" thickBot="1" x14ac:dyDescent="0.4">
      <c r="A33" s="40" t="s">
        <v>8</v>
      </c>
      <c r="B33" s="34">
        <v>15218</v>
      </c>
    </row>
    <row r="34" spans="1:2" ht="15" thickBot="1" x14ac:dyDescent="0.4">
      <c r="A34" s="40" t="s">
        <v>44</v>
      </c>
      <c r="B34" s="34">
        <v>500</v>
      </c>
    </row>
    <row r="35" spans="1:2" ht="15" thickBot="1" x14ac:dyDescent="0.4">
      <c r="A35" s="40" t="s">
        <v>7</v>
      </c>
      <c r="B35" s="34">
        <v>32143</v>
      </c>
    </row>
    <row r="36" spans="1:2" ht="15" thickBot="1" x14ac:dyDescent="0.4">
      <c r="A36" s="40" t="s">
        <v>24</v>
      </c>
      <c r="B36" s="34">
        <v>1394</v>
      </c>
    </row>
    <row r="37" spans="1:2" ht="15" thickBot="1" x14ac:dyDescent="0.4">
      <c r="A37" s="3" t="s">
        <v>53</v>
      </c>
      <c r="B37" s="34">
        <v>80</v>
      </c>
    </row>
    <row r="38" spans="1:2" ht="21.5" thickBot="1" x14ac:dyDescent="0.4">
      <c r="A38" s="3" t="s">
        <v>67</v>
      </c>
      <c r="B38" s="34">
        <v>2</v>
      </c>
    </row>
    <row r="39" spans="1:2" ht="15" thickBot="1" x14ac:dyDescent="0.4">
      <c r="A39" s="40" t="s">
        <v>21</v>
      </c>
      <c r="B39" s="34">
        <v>2901</v>
      </c>
    </row>
    <row r="40" spans="1:2" ht="15" thickBot="1" x14ac:dyDescent="0.4">
      <c r="A40" s="40" t="s">
        <v>46</v>
      </c>
      <c r="B40" s="34">
        <v>389</v>
      </c>
    </row>
    <row r="41" spans="1:2" ht="15" thickBot="1" x14ac:dyDescent="0.4">
      <c r="A41" s="40" t="s">
        <v>37</v>
      </c>
      <c r="B41" s="34">
        <v>208</v>
      </c>
    </row>
    <row r="42" spans="1:2" ht="15" thickBot="1" x14ac:dyDescent="0.4">
      <c r="A42" s="40" t="s">
        <v>19</v>
      </c>
      <c r="B42" s="34">
        <v>6741</v>
      </c>
    </row>
    <row r="43" spans="1:2" ht="15" thickBot="1" x14ac:dyDescent="0.4">
      <c r="A43" s="3" t="s">
        <v>65</v>
      </c>
      <c r="B43" s="34">
        <v>153</v>
      </c>
    </row>
    <row r="44" spans="1:2" ht="15" thickBot="1" x14ac:dyDescent="0.4">
      <c r="A44" s="3" t="s">
        <v>40</v>
      </c>
      <c r="B44" s="34">
        <v>956</v>
      </c>
    </row>
    <row r="45" spans="1:2" ht="15" thickBot="1" x14ac:dyDescent="0.4">
      <c r="A45" s="3" t="s">
        <v>25</v>
      </c>
      <c r="B45" s="34">
        <v>766</v>
      </c>
    </row>
    <row r="46" spans="1:2" ht="15" thickBot="1" x14ac:dyDescent="0.4">
      <c r="A46" s="3" t="s">
        <v>54</v>
      </c>
      <c r="B46" s="34">
        <v>93</v>
      </c>
    </row>
    <row r="47" spans="1:2" ht="15" thickBot="1" x14ac:dyDescent="0.4">
      <c r="A47" s="40" t="s">
        <v>20</v>
      </c>
      <c r="B47" s="34">
        <v>609</v>
      </c>
    </row>
    <row r="48" spans="1:2" ht="15" thickBot="1" x14ac:dyDescent="0.4">
      <c r="A48" s="40" t="s">
        <v>15</v>
      </c>
      <c r="B48" s="34">
        <v>2541</v>
      </c>
    </row>
    <row r="49" spans="1:2" ht="21.5" thickBot="1" x14ac:dyDescent="0.4">
      <c r="A49" s="3" t="s">
        <v>66</v>
      </c>
      <c r="B49" s="34">
        <v>6</v>
      </c>
    </row>
    <row r="50" spans="1:2" ht="15" thickBot="1" x14ac:dyDescent="0.4">
      <c r="A50" s="3" t="s">
        <v>28</v>
      </c>
      <c r="B50" s="34">
        <v>173</v>
      </c>
    </row>
    <row r="51" spans="1:2" ht="15" thickBot="1" x14ac:dyDescent="0.4">
      <c r="A51" s="3" t="s">
        <v>48</v>
      </c>
      <c r="B51" s="34">
        <v>56</v>
      </c>
    </row>
    <row r="52" spans="1:2" ht="15" thickBot="1" x14ac:dyDescent="0.4">
      <c r="A52" s="40" t="s">
        <v>29</v>
      </c>
      <c r="B52" s="34">
        <v>1786</v>
      </c>
    </row>
    <row r="53" spans="1:2" ht="15" thickBot="1" x14ac:dyDescent="0.4">
      <c r="A53" s="40" t="s">
        <v>9</v>
      </c>
      <c r="B53" s="34">
        <v>1339</v>
      </c>
    </row>
    <row r="54" spans="1:2" ht="15" thickBot="1" x14ac:dyDescent="0.4">
      <c r="A54" s="3" t="s">
        <v>56</v>
      </c>
      <c r="B54" s="34">
        <v>93</v>
      </c>
    </row>
    <row r="55" spans="1:2" ht="15" thickBot="1" x14ac:dyDescent="0.4">
      <c r="A55" s="3" t="s">
        <v>22</v>
      </c>
      <c r="B55" s="34">
        <v>786</v>
      </c>
    </row>
    <row r="56" spans="1:2" ht="15" thickBot="1" x14ac:dyDescent="0.4">
      <c r="A56" s="14" t="s">
        <v>55</v>
      </c>
      <c r="B56" s="35">
        <v>20</v>
      </c>
    </row>
    <row r="57" spans="1:2" ht="15" thickBot="1" x14ac:dyDescent="0.4">
      <c r="A57" s="14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4"/>
    </row>
  </sheetData>
  <autoFilter ref="A1:A56" xr:uid="{1D19E26B-1765-4516-BAF0-E2894C03DB8E}"/>
  <hyperlinks>
    <hyperlink ref="A35" r:id="rId1" display="https://www.worldometers.info/coronavirus/usa/new-york/" xr:uid="{40F6A6E1-B40B-42F9-A656-4A3ADB1CDD09}"/>
    <hyperlink ref="A6" r:id="rId2" display="https://www.worldometers.info/coronavirus/usa/california/" xr:uid="{DA7D4989-673F-46EC-8D76-9DCAA98B8BAD}"/>
    <hyperlink ref="A33" r:id="rId3" display="https://www.worldometers.info/coronavirus/usa/new-jersey/" xr:uid="{F1232081-EFC0-4E67-AE26-EA9EE780D0F6}"/>
    <hyperlink ref="A48" r:id="rId4" display="https://www.worldometers.info/coronavirus/usa/texas/" xr:uid="{E53D1074-4D11-4D8B-B495-2BC246755609}"/>
    <hyperlink ref="A11" r:id="rId5" display="https://www.worldometers.info/coronavirus/usa/florida/" xr:uid="{7768D01C-0B19-4182-AC85-DC1F5A501604}"/>
    <hyperlink ref="A16" r:id="rId6" display="https://www.worldometers.info/coronavirus/usa/illinois/" xr:uid="{584C4AA5-46D7-4125-8843-D77221A22251}"/>
    <hyperlink ref="A24" r:id="rId7" display="https://www.worldometers.info/coronavirus/usa/massachusetts/" xr:uid="{7213DEF9-C468-433B-B36B-E081E164AF41}"/>
    <hyperlink ref="A42" r:id="rId8" display="https://www.worldometers.info/coronavirus/usa/pennsylvania/" xr:uid="{82ECB813-EB3E-4658-84E0-6789BB8434EB}"/>
    <hyperlink ref="A12" r:id="rId9" display="https://www.worldometers.info/coronavirus/usa/georgia/" xr:uid="{E8F99264-C18E-445B-B499-59D051041726}"/>
    <hyperlink ref="A4" r:id="rId10" display="https://www.worldometers.info/coronavirus/usa/arizona/" xr:uid="{67846DAB-9555-4699-9661-116DA748DF98}"/>
    <hyperlink ref="A25" r:id="rId11" display="https://www.worldometers.info/coronavirus/usa/michigan/" xr:uid="{9E169DF4-6499-413E-A24C-E9C64F027DFB}"/>
    <hyperlink ref="A23" r:id="rId12" display="https://www.worldometers.info/coronavirus/usa/maryland/" xr:uid="{11BC4D0A-DA0A-493A-ACF3-DC0D01238E3A}"/>
    <hyperlink ref="A36" r:id="rId13" display="https://www.worldometers.info/coronavirus/usa/north-carolina/" xr:uid="{1D500034-C45F-45C7-89C1-75989A9403E0}"/>
    <hyperlink ref="A52" r:id="rId14" display="https://www.worldometers.info/coronavirus/usa/virginia/" xr:uid="{736CFC7F-7F56-4653-B947-3DF82297E5C2}"/>
    <hyperlink ref="A21" r:id="rId15" display="https://www.worldometers.info/coronavirus/usa/louisiana/" xr:uid="{FEC455A7-1853-4724-9B37-F35A1F90A74B}"/>
    <hyperlink ref="A39" r:id="rId16" display="https://www.worldometers.info/coronavirus/usa/ohio/" xr:uid="{A7B8C3D8-5153-474C-9792-316B41DC8DFC}"/>
    <hyperlink ref="A8" r:id="rId17" display="https://www.worldometers.info/coronavirus/usa/connecticut/" xr:uid="{D58C17DB-7869-42F5-A2E5-C43B7F0FAA52}"/>
    <hyperlink ref="A17" r:id="rId18" display="https://www.worldometers.info/coronavirus/usa/indiana/" xr:uid="{CE3C2BBE-6819-4DCE-B6C3-C5D4A2D5A5A8}"/>
    <hyperlink ref="A47" r:id="rId19" display="https://www.worldometers.info/coronavirus/usa/tennessee/" xr:uid="{F6E97338-C9EC-409A-8D60-B93E6151BEF8}"/>
    <hyperlink ref="A2" r:id="rId20" display="https://www.worldometers.info/coronavirus/usa/alabama/" xr:uid="{5829D40B-F89A-4E90-B4B3-F3F49497E2CA}"/>
    <hyperlink ref="A53" r:id="rId21" display="https://www.worldometers.info/coronavirus/usa/washington/" xr:uid="{458074DA-1D43-470B-A2FB-931DF7B8ABE3}"/>
    <hyperlink ref="A7" r:id="rId22" display="https://www.worldometers.info/coronavirus/usa/colorado/" xr:uid="{8B47FE84-FA0C-4001-A94B-5DD27DB9BDA4}"/>
    <hyperlink ref="A27" r:id="rId23" display="https://www.worldometers.info/coronavirus/usa/mississippi/" xr:uid="{9CD38FBE-BE66-4BDE-8102-8EA1B3774BF7}"/>
    <hyperlink ref="A20" r:id="rId24" display="https://www.worldometers.info/coronavirus/usa/kentucky/" xr:uid="{4FF5D5DE-6FF1-4471-9BFD-9E90A1FC6CFF}"/>
    <hyperlink ref="A40" r:id="rId25" display="https://www.worldometers.info/coronavirus/usa/oklahoma/" xr:uid="{7EB55FB0-EE03-4DC1-B914-A9656D62D40A}"/>
    <hyperlink ref="A34" r:id="rId26" display="https://www.worldometers.info/coronavirus/usa/new-mexico/" xr:uid="{2B662E8C-9A56-48CF-BCEC-1CEFC237CF0A}"/>
    <hyperlink ref="A41" r:id="rId27" display="https://www.worldometers.info/coronavirus/usa/oregon/" xr:uid="{B10C7B4F-91F4-4A85-BDDC-8104B44F771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60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30" bestFit="1" customWidth="1"/>
    <col min="3" max="3" width="10" style="36" bestFit="1" customWidth="1"/>
    <col min="4" max="16384" width="8.7265625" style="30"/>
  </cols>
  <sheetData>
    <row r="1" spans="1:3" ht="13" thickBot="1" x14ac:dyDescent="0.4">
      <c r="A1" s="30" t="s">
        <v>97</v>
      </c>
      <c r="C1" s="36" t="s">
        <v>96</v>
      </c>
    </row>
    <row r="2" spans="1:3" ht="15" thickBot="1" x14ac:dyDescent="0.4">
      <c r="A2" s="30" t="s">
        <v>36</v>
      </c>
      <c r="B2" s="40" t="s">
        <v>36</v>
      </c>
      <c r="C2" s="34">
        <v>972</v>
      </c>
    </row>
    <row r="3" spans="1:3" ht="13" thickBot="1" x14ac:dyDescent="0.4">
      <c r="B3" s="3" t="s">
        <v>52</v>
      </c>
      <c r="C3" s="34">
        <v>14</v>
      </c>
    </row>
    <row r="4" spans="1:3" ht="15" thickBot="1" x14ac:dyDescent="0.4">
      <c r="A4" s="30" t="s">
        <v>33</v>
      </c>
      <c r="B4" s="40" t="s">
        <v>33</v>
      </c>
      <c r="C4" s="34">
        <v>1720</v>
      </c>
    </row>
    <row r="5" spans="1:3" ht="13" thickBot="1" x14ac:dyDescent="0.4">
      <c r="A5" s="30" t="s">
        <v>34</v>
      </c>
      <c r="B5" s="3" t="s">
        <v>34</v>
      </c>
      <c r="C5" s="34">
        <v>277</v>
      </c>
    </row>
    <row r="6" spans="1:3" ht="15" thickBot="1" x14ac:dyDescent="0.4">
      <c r="A6" s="30" t="s">
        <v>10</v>
      </c>
      <c r="B6" s="40" t="s">
        <v>10</v>
      </c>
      <c r="C6" s="34">
        <v>6164</v>
      </c>
    </row>
    <row r="7" spans="1:3" ht="15" thickBot="1" x14ac:dyDescent="0.4">
      <c r="A7" s="30" t="s">
        <v>18</v>
      </c>
      <c r="B7" s="40" t="s">
        <v>18</v>
      </c>
      <c r="C7" s="34">
        <v>1697</v>
      </c>
    </row>
    <row r="8" spans="1:3" ht="15" thickBot="1" x14ac:dyDescent="0.4">
      <c r="A8" s="30" t="s">
        <v>23</v>
      </c>
      <c r="B8" s="40" t="s">
        <v>23</v>
      </c>
      <c r="C8" s="34">
        <v>4324</v>
      </c>
    </row>
    <row r="9" spans="1:3" ht="13" thickBot="1" x14ac:dyDescent="0.4">
      <c r="A9" s="30" t="s">
        <v>43</v>
      </c>
      <c r="B9" s="3" t="s">
        <v>43</v>
      </c>
      <c r="C9" s="34">
        <v>509</v>
      </c>
    </row>
    <row r="10" spans="1:3" ht="13" thickBot="1" x14ac:dyDescent="0.4">
      <c r="A10" s="30" t="s">
        <v>95</v>
      </c>
      <c r="B10" s="3" t="s">
        <v>63</v>
      </c>
      <c r="C10" s="34">
        <v>553</v>
      </c>
    </row>
    <row r="11" spans="1:3" ht="15" thickBot="1" x14ac:dyDescent="0.4">
      <c r="A11" s="30" t="s">
        <v>13</v>
      </c>
      <c r="B11" s="40" t="s">
        <v>13</v>
      </c>
      <c r="C11" s="34">
        <v>3554</v>
      </c>
    </row>
    <row r="12" spans="1:3" ht="15" thickBot="1" x14ac:dyDescent="0.4">
      <c r="A12" s="30" t="s">
        <v>16</v>
      </c>
      <c r="B12" s="40" t="s">
        <v>16</v>
      </c>
      <c r="C12" s="34">
        <v>2827</v>
      </c>
    </row>
    <row r="13" spans="1:3" ht="13" thickBot="1" x14ac:dyDescent="0.4">
      <c r="A13" s="30" t="s">
        <v>64</v>
      </c>
      <c r="B13" s="3" t="s">
        <v>64</v>
      </c>
      <c r="C13" s="34">
        <v>5</v>
      </c>
    </row>
    <row r="14" spans="1:3" ht="13" thickBot="1" x14ac:dyDescent="0.4">
      <c r="B14" s="3" t="s">
        <v>47</v>
      </c>
      <c r="C14" s="34">
        <v>18</v>
      </c>
    </row>
    <row r="15" spans="1:3" ht="13" thickBot="1" x14ac:dyDescent="0.4">
      <c r="A15" s="30" t="s">
        <v>49</v>
      </c>
      <c r="B15" s="3" t="s">
        <v>49</v>
      </c>
      <c r="C15" s="34">
        <v>92</v>
      </c>
    </row>
    <row r="16" spans="1:3" ht="15" thickBot="1" x14ac:dyDescent="0.4">
      <c r="A16" s="30" t="s">
        <v>12</v>
      </c>
      <c r="B16" s="40" t="s">
        <v>12</v>
      </c>
      <c r="C16" s="34">
        <v>7152</v>
      </c>
    </row>
    <row r="17" spans="1:3" ht="15" thickBot="1" x14ac:dyDescent="0.4">
      <c r="A17" s="30" t="s">
        <v>27</v>
      </c>
      <c r="B17" s="40" t="s">
        <v>27</v>
      </c>
      <c r="C17" s="34">
        <v>2650</v>
      </c>
    </row>
    <row r="18" spans="1:3" ht="13" thickBot="1" x14ac:dyDescent="0.4">
      <c r="A18" s="30" t="s">
        <v>41</v>
      </c>
      <c r="B18" s="3" t="s">
        <v>41</v>
      </c>
      <c r="C18" s="34">
        <v>717</v>
      </c>
    </row>
    <row r="19" spans="1:3" ht="13" thickBot="1" x14ac:dyDescent="0.4">
      <c r="A19" s="30" t="s">
        <v>45</v>
      </c>
      <c r="B19" s="3" t="s">
        <v>45</v>
      </c>
      <c r="C19" s="34">
        <v>278</v>
      </c>
    </row>
    <row r="20" spans="1:3" ht="15" thickBot="1" x14ac:dyDescent="0.4">
      <c r="A20" s="30" t="s">
        <v>38</v>
      </c>
      <c r="B20" s="40" t="s">
        <v>38</v>
      </c>
      <c r="C20" s="34">
        <v>572</v>
      </c>
    </row>
    <row r="21" spans="1:3" ht="15" thickBot="1" x14ac:dyDescent="0.4">
      <c r="A21" s="30" t="s">
        <v>14</v>
      </c>
      <c r="B21" s="40" t="s">
        <v>14</v>
      </c>
      <c r="C21" s="34">
        <v>3238</v>
      </c>
    </row>
    <row r="22" spans="1:3" ht="13" thickBot="1" x14ac:dyDescent="0.4">
      <c r="B22" s="3" t="s">
        <v>39</v>
      </c>
      <c r="C22" s="34">
        <v>105</v>
      </c>
    </row>
    <row r="23" spans="1:3" ht="15" thickBot="1" x14ac:dyDescent="0.4">
      <c r="A23" s="30" t="s">
        <v>26</v>
      </c>
      <c r="B23" s="40" t="s">
        <v>26</v>
      </c>
      <c r="C23" s="34">
        <v>3205</v>
      </c>
    </row>
    <row r="24" spans="1:3" ht="15" thickBot="1" x14ac:dyDescent="0.4">
      <c r="A24" s="30" t="s">
        <v>17</v>
      </c>
      <c r="B24" s="40" t="s">
        <v>17</v>
      </c>
      <c r="C24" s="34">
        <v>8081</v>
      </c>
    </row>
    <row r="25" spans="1:3" ht="15" thickBot="1" x14ac:dyDescent="0.4">
      <c r="A25" s="30" t="s">
        <v>11</v>
      </c>
      <c r="B25" s="40" t="s">
        <v>11</v>
      </c>
      <c r="C25" s="34">
        <v>6198</v>
      </c>
    </row>
    <row r="26" spans="1:3" ht="13" thickBot="1" x14ac:dyDescent="0.4">
      <c r="A26" s="30" t="s">
        <v>32</v>
      </c>
      <c r="B26" s="3" t="s">
        <v>32</v>
      </c>
      <c r="C26" s="34">
        <v>1482</v>
      </c>
    </row>
    <row r="27" spans="1:3" ht="15" thickBot="1" x14ac:dyDescent="0.4">
      <c r="A27" s="30" t="s">
        <v>30</v>
      </c>
      <c r="B27" s="40" t="s">
        <v>30</v>
      </c>
      <c r="C27" s="34">
        <v>1082</v>
      </c>
    </row>
    <row r="28" spans="1:3" ht="13" thickBot="1" x14ac:dyDescent="0.4">
      <c r="A28" s="30" t="s">
        <v>35</v>
      </c>
      <c r="B28" s="3" t="s">
        <v>35</v>
      </c>
      <c r="C28" s="34">
        <v>1049</v>
      </c>
    </row>
    <row r="29" spans="1:3" ht="13" thickBot="1" x14ac:dyDescent="0.4">
      <c r="B29" s="3" t="s">
        <v>51</v>
      </c>
      <c r="C29" s="34">
        <v>22</v>
      </c>
    </row>
    <row r="30" spans="1:3" ht="13" thickBot="1" x14ac:dyDescent="0.4">
      <c r="B30" s="3" t="s">
        <v>50</v>
      </c>
      <c r="C30" s="34">
        <v>276</v>
      </c>
    </row>
    <row r="31" spans="1:3" ht="13" thickBot="1" x14ac:dyDescent="0.4">
      <c r="A31" s="30" t="s">
        <v>31</v>
      </c>
      <c r="B31" s="3" t="s">
        <v>31</v>
      </c>
      <c r="C31" s="34">
        <v>511</v>
      </c>
    </row>
    <row r="32" spans="1:3" ht="13" thickBot="1" x14ac:dyDescent="0.4">
      <c r="A32" s="30" t="s">
        <v>42</v>
      </c>
      <c r="B32" s="3" t="s">
        <v>42</v>
      </c>
      <c r="C32" s="34">
        <v>373</v>
      </c>
    </row>
    <row r="33" spans="1:3" ht="15" thickBot="1" x14ac:dyDescent="0.4">
      <c r="A33" s="30" t="s">
        <v>8</v>
      </c>
      <c r="B33" s="40" t="s">
        <v>8</v>
      </c>
      <c r="C33" s="34">
        <v>15218</v>
      </c>
    </row>
    <row r="34" spans="1:3" ht="15" thickBot="1" x14ac:dyDescent="0.4">
      <c r="A34" s="30" t="s">
        <v>44</v>
      </c>
      <c r="B34" s="40" t="s">
        <v>44</v>
      </c>
      <c r="C34" s="34">
        <v>500</v>
      </c>
    </row>
    <row r="35" spans="1:3" ht="15" thickBot="1" x14ac:dyDescent="0.4">
      <c r="A35" s="30" t="s">
        <v>7</v>
      </c>
      <c r="B35" s="40" t="s">
        <v>7</v>
      </c>
      <c r="C35" s="34">
        <v>32143</v>
      </c>
    </row>
    <row r="36" spans="1:3" ht="15" thickBot="1" x14ac:dyDescent="0.4">
      <c r="A36" s="30" t="s">
        <v>24</v>
      </c>
      <c r="B36" s="40" t="s">
        <v>24</v>
      </c>
      <c r="C36" s="34">
        <v>1394</v>
      </c>
    </row>
    <row r="37" spans="1:3" ht="13" thickBot="1" x14ac:dyDescent="0.4">
      <c r="B37" s="3" t="s">
        <v>53</v>
      </c>
      <c r="C37" s="34">
        <v>80</v>
      </c>
    </row>
    <row r="38" spans="1:3" ht="15" thickBot="1" x14ac:dyDescent="0.4">
      <c r="A38" s="30" t="s">
        <v>21</v>
      </c>
      <c r="B38" s="40" t="s">
        <v>21</v>
      </c>
      <c r="C38" s="34">
        <v>2901</v>
      </c>
    </row>
    <row r="39" spans="1:3" ht="15" thickBot="1" x14ac:dyDescent="0.4">
      <c r="A39" s="30" t="s">
        <v>46</v>
      </c>
      <c r="B39" s="40" t="s">
        <v>46</v>
      </c>
      <c r="C39" s="34">
        <v>389</v>
      </c>
    </row>
    <row r="40" spans="1:3" ht="15" thickBot="1" x14ac:dyDescent="0.4">
      <c r="A40" s="30" t="s">
        <v>37</v>
      </c>
      <c r="B40" s="40" t="s">
        <v>37</v>
      </c>
      <c r="C40" s="34">
        <v>208</v>
      </c>
    </row>
    <row r="41" spans="1:3" ht="15" thickBot="1" x14ac:dyDescent="0.4">
      <c r="A41" s="30" t="s">
        <v>19</v>
      </c>
      <c r="B41" s="40" t="s">
        <v>19</v>
      </c>
      <c r="C41" s="34">
        <v>6741</v>
      </c>
    </row>
    <row r="42" spans="1:3" ht="13" thickBot="1" x14ac:dyDescent="0.4">
      <c r="A42" s="30" t="s">
        <v>65</v>
      </c>
      <c r="B42" s="3" t="s">
        <v>65</v>
      </c>
      <c r="C42" s="34">
        <v>153</v>
      </c>
    </row>
    <row r="43" spans="1:3" ht="13" thickBot="1" x14ac:dyDescent="0.4">
      <c r="B43" s="3" t="s">
        <v>40</v>
      </c>
      <c r="C43" s="34">
        <v>956</v>
      </c>
    </row>
    <row r="44" spans="1:3" ht="13" thickBot="1" x14ac:dyDescent="0.4">
      <c r="A44" s="30" t="s">
        <v>25</v>
      </c>
      <c r="B44" s="3" t="s">
        <v>25</v>
      </c>
      <c r="C44" s="34">
        <v>766</v>
      </c>
    </row>
    <row r="45" spans="1:3" ht="13" thickBot="1" x14ac:dyDescent="0.4">
      <c r="A45" s="30" t="s">
        <v>54</v>
      </c>
      <c r="B45" s="3" t="s">
        <v>54</v>
      </c>
      <c r="C45" s="34">
        <v>93</v>
      </c>
    </row>
    <row r="46" spans="1:3" ht="15" thickBot="1" x14ac:dyDescent="0.4">
      <c r="A46" s="30" t="s">
        <v>20</v>
      </c>
      <c r="B46" s="40" t="s">
        <v>20</v>
      </c>
      <c r="C46" s="34">
        <v>609</v>
      </c>
    </row>
    <row r="47" spans="1:3" ht="15" thickBot="1" x14ac:dyDescent="0.4">
      <c r="A47" s="30" t="s">
        <v>15</v>
      </c>
      <c r="B47" s="40" t="s">
        <v>15</v>
      </c>
      <c r="C47" s="34">
        <v>2541</v>
      </c>
    </row>
    <row r="48" spans="1:3" ht="13" thickBot="1" x14ac:dyDescent="0.4">
      <c r="A48" s="30" t="s">
        <v>28</v>
      </c>
      <c r="B48" s="3" t="s">
        <v>28</v>
      </c>
      <c r="C48" s="34">
        <v>173</v>
      </c>
    </row>
    <row r="49" spans="1:3" ht="13" thickBot="1" x14ac:dyDescent="0.4">
      <c r="A49" s="30" t="s">
        <v>48</v>
      </c>
      <c r="B49" s="3" t="s">
        <v>48</v>
      </c>
      <c r="C49" s="34">
        <v>56</v>
      </c>
    </row>
    <row r="50" spans="1:3" ht="15" thickBot="1" x14ac:dyDescent="0.4">
      <c r="A50" s="30" t="s">
        <v>29</v>
      </c>
      <c r="B50" s="40" t="s">
        <v>29</v>
      </c>
      <c r="C50" s="34">
        <v>1786</v>
      </c>
    </row>
    <row r="51" spans="1:3" ht="15" thickBot="1" x14ac:dyDescent="0.4">
      <c r="A51" s="30" t="s">
        <v>9</v>
      </c>
      <c r="B51" s="40" t="s">
        <v>9</v>
      </c>
      <c r="C51" s="34">
        <v>1339</v>
      </c>
    </row>
    <row r="52" spans="1:3" ht="13" thickBot="1" x14ac:dyDescent="0.4">
      <c r="B52" s="3" t="s">
        <v>56</v>
      </c>
      <c r="C52" s="34">
        <v>93</v>
      </c>
    </row>
    <row r="53" spans="1:3" ht="13" thickBot="1" x14ac:dyDescent="0.4">
      <c r="A53" s="30" t="s">
        <v>22</v>
      </c>
      <c r="B53" s="3" t="s">
        <v>22</v>
      </c>
      <c r="C53" s="34">
        <v>786</v>
      </c>
    </row>
    <row r="54" spans="1:3" ht="13" thickBot="1" x14ac:dyDescent="0.4">
      <c r="A54" s="30" t="s">
        <v>55</v>
      </c>
      <c r="B54" s="14" t="s">
        <v>55</v>
      </c>
      <c r="C54" s="35">
        <v>20</v>
      </c>
    </row>
    <row r="59" spans="1:3" ht="13" thickBot="1" x14ac:dyDescent="0.4"/>
    <row r="60" spans="1:3" ht="14.5" x14ac:dyDescent="0.35">
      <c r="B60" s="3"/>
      <c r="C60" s="39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35" r:id="rId1" display="https://www.worldometers.info/coronavirus/usa/new-york/" xr:uid="{AB1B7A27-E7AB-45A7-AE68-44D9BF808788}"/>
    <hyperlink ref="B6" r:id="rId2" display="https://www.worldometers.info/coronavirus/usa/california/" xr:uid="{BD10BE7C-BD5E-4F5B-9B0F-43C0FD4877FC}"/>
    <hyperlink ref="B33" r:id="rId3" display="https://www.worldometers.info/coronavirus/usa/new-jersey/" xr:uid="{A9736084-FFF9-42B0-8551-744420A1306C}"/>
    <hyperlink ref="B47" r:id="rId4" display="https://www.worldometers.info/coronavirus/usa/texas/" xr:uid="{7D63FFCC-35F3-4ED4-91E7-1B54467FA3BF}"/>
    <hyperlink ref="B11" r:id="rId5" display="https://www.worldometers.info/coronavirus/usa/florida/" xr:uid="{C13F95B4-8F08-41C8-B109-88EB58FA6A8E}"/>
    <hyperlink ref="B16" r:id="rId6" display="https://www.worldometers.info/coronavirus/usa/illinois/" xr:uid="{B56558F6-A1D6-4F34-9DF1-CD056601913C}"/>
    <hyperlink ref="B24" r:id="rId7" display="https://www.worldometers.info/coronavirus/usa/massachusetts/" xr:uid="{C777515C-8F67-4B6D-B219-C11F422EA287}"/>
    <hyperlink ref="B41" r:id="rId8" display="https://www.worldometers.info/coronavirus/usa/pennsylvania/" xr:uid="{FBB39CC0-A192-456B-98A0-8219533510E2}"/>
    <hyperlink ref="B12" r:id="rId9" display="https://www.worldometers.info/coronavirus/usa/georgia/" xr:uid="{BA169FDD-6A7F-42B4-AEA6-A32A7C93D9D2}"/>
    <hyperlink ref="B4" r:id="rId10" display="https://www.worldometers.info/coronavirus/usa/arizona/" xr:uid="{019EF40B-4AF4-44F0-9E02-6FDB89778858}"/>
    <hyperlink ref="B25" r:id="rId11" display="https://www.worldometers.info/coronavirus/usa/michigan/" xr:uid="{3752AF1E-0E0A-41EF-AB00-C717D86A2E04}"/>
    <hyperlink ref="B23" r:id="rId12" display="https://www.worldometers.info/coronavirus/usa/maryland/" xr:uid="{03EA8D41-7A4E-4BBA-817E-5A14D85E4C2D}"/>
    <hyperlink ref="B36" r:id="rId13" display="https://www.worldometers.info/coronavirus/usa/north-carolina/" xr:uid="{A61D8F34-4944-423E-8131-F45929731988}"/>
    <hyperlink ref="B50" r:id="rId14" display="https://www.worldometers.info/coronavirus/usa/virginia/" xr:uid="{A4B3C565-8DEF-4FCD-90BB-2B16C788FA67}"/>
    <hyperlink ref="B21" r:id="rId15" display="https://www.worldometers.info/coronavirus/usa/louisiana/" xr:uid="{FF9345E0-8E33-4C31-8377-12195F0149EA}"/>
    <hyperlink ref="B38" r:id="rId16" display="https://www.worldometers.info/coronavirus/usa/ohio/" xr:uid="{E34B7233-CFCA-431B-A110-D7B628AEBF2E}"/>
    <hyperlink ref="B8" r:id="rId17" display="https://www.worldometers.info/coronavirus/usa/connecticut/" xr:uid="{7CA1B5D9-2A44-4ED9-882D-8EB0339C7C58}"/>
    <hyperlink ref="B17" r:id="rId18" display="https://www.worldometers.info/coronavirus/usa/indiana/" xr:uid="{4351EC8A-9624-4407-95C9-72458F703144}"/>
    <hyperlink ref="B46" r:id="rId19" display="https://www.worldometers.info/coronavirus/usa/tennessee/" xr:uid="{E4FE7D94-CC23-45F9-8061-0378BA2D287B}"/>
    <hyperlink ref="B2" r:id="rId20" display="https://www.worldometers.info/coronavirus/usa/alabama/" xr:uid="{9E333CED-E4AC-4B77-A458-FF870EF49F0F}"/>
    <hyperlink ref="B51" r:id="rId21" display="https://www.worldometers.info/coronavirus/usa/washington/" xr:uid="{7C7284F1-EE7D-4480-9FE3-606A4814FBB4}"/>
    <hyperlink ref="B7" r:id="rId22" display="https://www.worldometers.info/coronavirus/usa/colorado/" xr:uid="{0ADE93A4-2EE9-4F65-BB43-4C091FB10BAB}"/>
    <hyperlink ref="B27" r:id="rId23" display="https://www.worldometers.info/coronavirus/usa/mississippi/" xr:uid="{99BACB4C-8356-4CE5-9B2F-BF6247D34DA0}"/>
    <hyperlink ref="B20" r:id="rId24" display="https://www.worldometers.info/coronavirus/usa/kentucky/" xr:uid="{6CF6355E-F041-4375-883E-35153A7B6975}"/>
    <hyperlink ref="B39" r:id="rId25" display="https://www.worldometers.info/coronavirus/usa/oklahoma/" xr:uid="{398C93F3-3D9A-4331-971D-25B9B323F664}"/>
    <hyperlink ref="B34" r:id="rId26" display="https://www.worldometers.info/coronavirus/usa/new-mexico/" xr:uid="{4BEF5978-1536-4429-8F08-30A2B7CE4EF7}"/>
    <hyperlink ref="B40" r:id="rId27" display="https://www.worldometers.info/coronavirus/usa/oregon/" xr:uid="{F175D8CF-F055-49C2-AB43-F1B3F3544352}"/>
  </hyperlinks>
  <pageMargins left="0.7" right="0.7" top="0.75" bottom="0.75" header="0.3" footer="0.3"/>
  <pageSetup orientation="portrait"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2020-07-02T11:12:06Z</dcterms:modified>
</cp:coreProperties>
</file>