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7948460A-6691-4713-9C74-76DBFB4729C9}" xr6:coauthVersionLast="45" xr6:coauthVersionMax="45" xr10:uidLastSave="{ABE3E25D-3BD3-4DC8-B81B-FD7A7481F633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3" l="1"/>
  <c r="L7" i="3" l="1"/>
  <c r="M7" i="3"/>
  <c r="N7" i="3"/>
  <c r="N27" i="3" l="1"/>
  <c r="N33" i="3"/>
  <c r="N37" i="3"/>
  <c r="N40" i="3"/>
  <c r="N35" i="3"/>
  <c r="N2" i="3"/>
  <c r="N29" i="3"/>
  <c r="N44" i="3"/>
  <c r="N13" i="3"/>
  <c r="N48" i="3"/>
  <c r="N10" i="3"/>
  <c r="N49" i="3"/>
  <c r="N55" i="3"/>
  <c r="N31" i="3"/>
  <c r="N38" i="3"/>
  <c r="N47" i="3"/>
  <c r="N19" i="3"/>
  <c r="N41" i="3"/>
  <c r="N18" i="3"/>
  <c r="N28" i="3"/>
  <c r="N20" i="3"/>
  <c r="N4" i="3"/>
  <c r="N54" i="3"/>
  <c r="N53" i="3"/>
  <c r="N5" i="3"/>
  <c r="N23" i="3"/>
  <c r="N14" i="3"/>
  <c r="N15" i="3"/>
  <c r="N36" i="3"/>
  <c r="N11" i="3"/>
  <c r="N3" i="3"/>
  <c r="N42" i="3"/>
  <c r="N22" i="3"/>
  <c r="N9" i="3"/>
  <c r="N16" i="3"/>
  <c r="N51" i="3"/>
  <c r="N12" i="3"/>
  <c r="N43" i="3"/>
  <c r="N39" i="3"/>
  <c r="N26" i="3"/>
  <c r="N6" i="3"/>
  <c r="N25" i="3"/>
  <c r="N52" i="3"/>
  <c r="N56" i="3"/>
  <c r="N8" i="3"/>
  <c r="N24" i="3"/>
  <c r="N50" i="3"/>
  <c r="N32" i="3"/>
  <c r="N34" i="3"/>
  <c r="N30" i="3"/>
  <c r="N46" i="3"/>
  <c r="N21" i="3"/>
  <c r="N45" i="3"/>
  <c r="N17" i="3"/>
  <c r="M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9" i="3"/>
  <c r="L2" i="3"/>
  <c r="L51" i="3"/>
  <c r="L34" i="3"/>
  <c r="L23" i="3"/>
  <c r="L27" i="3"/>
  <c r="L5" i="3"/>
  <c r="L15" i="3"/>
  <c r="L54" i="3"/>
  <c r="L31" i="3"/>
  <c r="L21" i="3"/>
  <c r="L37" i="3"/>
  <c r="L19" i="3"/>
  <c r="L35" i="3"/>
  <c r="L46" i="3"/>
  <c r="L45" i="3"/>
  <c r="L36" i="3"/>
  <c r="L16" i="3"/>
  <c r="L13" i="3"/>
  <c r="L11" i="3"/>
  <c r="L52" i="3"/>
  <c r="L32" i="3"/>
  <c r="L44" i="3"/>
  <c r="L49" i="3"/>
  <c r="L4" i="3"/>
  <c r="L30" i="3"/>
  <c r="L56" i="3"/>
  <c r="L33" i="3"/>
  <c r="L41" i="3"/>
  <c r="L12" i="3"/>
  <c r="L43" i="3"/>
  <c r="L47" i="3"/>
  <c r="L28" i="3"/>
  <c r="L48" i="3"/>
  <c r="L20" i="3"/>
  <c r="L55" i="3"/>
  <c r="L50" i="3"/>
  <c r="L42" i="3"/>
  <c r="L3" i="3"/>
  <c r="L25" i="3"/>
  <c r="L8" i="3"/>
  <c r="L17" i="3"/>
  <c r="L24" i="3"/>
  <c r="L18" i="3"/>
  <c r="L6" i="3"/>
  <c r="L10" i="3"/>
  <c r="L22" i="3"/>
  <c r="L14" i="3"/>
  <c r="L53" i="3"/>
  <c r="L26" i="3"/>
  <c r="L40" i="3"/>
  <c r="L38" i="3"/>
  <c r="M55" i="3" l="1"/>
  <c r="M32" i="3"/>
  <c r="M36" i="3"/>
  <c r="M25" i="3"/>
  <c r="M27" i="3"/>
  <c r="M14" i="3"/>
  <c r="M50" i="3"/>
  <c r="M39" i="3"/>
  <c r="M11" i="3"/>
  <c r="M20" i="3"/>
  <c r="M49" i="3"/>
  <c r="M45" i="3"/>
  <c r="M44" i="3"/>
  <c r="M40" i="3"/>
  <c r="M29" i="3"/>
  <c r="M31" i="3"/>
  <c r="M13" i="3"/>
  <c r="M22" i="3"/>
  <c r="M2" i="3"/>
  <c r="M3" i="3"/>
  <c r="M16" i="3"/>
  <c r="M23" i="3"/>
  <c r="M28" i="3"/>
  <c r="M37" i="3"/>
  <c r="M21" i="3"/>
  <c r="M6" i="3"/>
  <c r="M15" i="3"/>
  <c r="M56" i="3"/>
  <c r="M30" i="3"/>
  <c r="M5" i="3"/>
  <c r="M47" i="3"/>
  <c r="M4" i="3"/>
  <c r="M24" i="3"/>
  <c r="M41" i="3"/>
  <c r="M10" i="3"/>
  <c r="M53" i="3"/>
  <c r="M43" i="3"/>
  <c r="M46" i="3"/>
  <c r="M35" i="3"/>
  <c r="M38" i="3"/>
  <c r="M48" i="3"/>
  <c r="M18" i="3"/>
  <c r="M33" i="3"/>
  <c r="M12" i="3"/>
  <c r="M52" i="3"/>
  <c r="M26" i="3"/>
  <c r="M17" i="3"/>
  <c r="M8" i="3"/>
  <c r="M34" i="3"/>
  <c r="M54" i="3"/>
  <c r="M42" i="3"/>
  <c r="M19" i="3"/>
  <c r="M51" i="3"/>
  <c r="L29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<sst xmlns="http://schemas.openxmlformats.org/spreadsheetml/2006/main" count="321" uniqueCount="102">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</sst>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delaware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delaware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delaware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delaware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mississippi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1" t="s">
        <v>68</v>
      </c>
      <c r="M1" s="51"/>
      <c r="N1" s="51"/>
      <c r="O1" s="4">
        <v>1.4999999999999999E-2</v>
      </c>
      <c r="P1" s="4"/>
      <c r="Q1" s="52" t="s">
        <v>77</v>
      </c>
      <c r="R1" s="52"/>
      <c r="S1" s="52"/>
      <c r="T1" s="52"/>
      <c r="U1" s="52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430277</v>
      </c>
      <c r="C5" s="2"/>
      <c r="D5" s="1">
        <v>32495</v>
      </c>
      <c r="E5" s="2"/>
      <c r="F5" s="1">
        <v>192652</v>
      </c>
      <c r="G5" s="1">
        <v>22118</v>
      </c>
      <c r="H5" s="1">
        <v>1670</v>
      </c>
      <c r="I5" s="1">
        <v>4848525</v>
      </c>
      <c r="J5" s="1">
        <v>249236</v>
      </c>
      <c r="K5" s="5"/>
      <c r="L5" s="6"/>
    </row>
    <row r="6" spans="1:22" ht="15" thickBot="1" x14ac:dyDescent="0.4">
      <c r="A6" s="37" t="s">
        <v>10</v>
      </c>
      <c r="B6" s="1">
        <v>355285</v>
      </c>
      <c r="C6" s="2"/>
      <c r="D6" s="1">
        <v>7361</v>
      </c>
      <c r="E6" s="2"/>
      <c r="F6" s="1">
        <v>252767</v>
      </c>
      <c r="G6" s="1">
        <v>8992</v>
      </c>
      <c r="H6" s="2">
        <v>186</v>
      </c>
      <c r="I6" s="1">
        <v>5793276</v>
      </c>
      <c r="J6" s="1">
        <v>146620</v>
      </c>
      <c r="K6" s="5"/>
      <c r="L6" s="6"/>
    </row>
    <row r="7" spans="1:22" ht="15" thickBot="1" x14ac:dyDescent="0.4">
      <c r="A7" s="37" t="s">
        <v>13</v>
      </c>
      <c r="B7" s="1">
        <v>301810</v>
      </c>
      <c r="C7" s="2"/>
      <c r="D7" s="1">
        <v>4521</v>
      </c>
      <c r="E7" s="2"/>
      <c r="F7" s="1">
        <v>263070</v>
      </c>
      <c r="G7" s="1">
        <v>14052</v>
      </c>
      <c r="H7" s="2">
        <v>210</v>
      </c>
      <c r="I7" s="1">
        <v>2739169</v>
      </c>
      <c r="J7" s="1">
        <v>127535</v>
      </c>
      <c r="K7" s="5"/>
      <c r="L7" s="6"/>
    </row>
    <row r="8" spans="1:22" ht="15" thickBot="1" x14ac:dyDescent="0.4">
      <c r="A8" s="37" t="s">
        <v>15</v>
      </c>
      <c r="B8" s="1">
        <v>298007</v>
      </c>
      <c r="C8" s="2"/>
      <c r="D8" s="1">
        <v>3625</v>
      </c>
      <c r="E8" s="2"/>
      <c r="F8" s="1">
        <v>145106</v>
      </c>
      <c r="G8" s="1">
        <v>10278</v>
      </c>
      <c r="H8" s="2">
        <v>125</v>
      </c>
      <c r="I8" s="1">
        <v>2924288</v>
      </c>
      <c r="J8" s="1">
        <v>100852</v>
      </c>
      <c r="K8" s="5"/>
      <c r="L8" s="6"/>
    </row>
    <row r="9" spans="1:22" ht="15" thickBot="1" x14ac:dyDescent="0.4">
      <c r="A9" s="37" t="s">
        <v>8</v>
      </c>
      <c r="B9" s="1">
        <v>182094</v>
      </c>
      <c r="C9" s="2"/>
      <c r="D9" s="1">
        <v>15705</v>
      </c>
      <c r="E9" s="2"/>
      <c r="F9" s="1">
        <v>77519</v>
      </c>
      <c r="G9" s="1">
        <v>20501</v>
      </c>
      <c r="H9" s="1">
        <v>1768</v>
      </c>
      <c r="I9" s="1">
        <v>1742347</v>
      </c>
      <c r="J9" s="1">
        <v>196162</v>
      </c>
      <c r="K9" s="5"/>
      <c r="L9" s="6"/>
    </row>
    <row r="10" spans="1:22" ht="15" thickBot="1" x14ac:dyDescent="0.4">
      <c r="A10" s="37" t="s">
        <v>12</v>
      </c>
      <c r="B10" s="1">
        <v>157825</v>
      </c>
      <c r="C10" s="2"/>
      <c r="D10" s="1">
        <v>7427</v>
      </c>
      <c r="E10" s="2"/>
      <c r="F10" s="1">
        <v>34042</v>
      </c>
      <c r="G10" s="1">
        <v>12455</v>
      </c>
      <c r="H10" s="2">
        <v>586</v>
      </c>
      <c r="I10" s="1">
        <v>2079601</v>
      </c>
      <c r="J10" s="1">
        <v>164112</v>
      </c>
      <c r="K10" s="5"/>
      <c r="L10" s="6"/>
    </row>
    <row r="11" spans="1:22" ht="15" thickBot="1" x14ac:dyDescent="0.4">
      <c r="A11" s="37" t="s">
        <v>33</v>
      </c>
      <c r="B11" s="1">
        <v>131354</v>
      </c>
      <c r="C11" s="2"/>
      <c r="D11" s="1">
        <v>2434</v>
      </c>
      <c r="E11" s="2"/>
      <c r="F11" s="1">
        <v>112765</v>
      </c>
      <c r="G11" s="1">
        <v>18046</v>
      </c>
      <c r="H11" s="2">
        <v>334</v>
      </c>
      <c r="I11" s="1">
        <v>936277</v>
      </c>
      <c r="J11" s="1">
        <v>128632</v>
      </c>
      <c r="K11" s="6"/>
      <c r="L11" s="6"/>
    </row>
    <row r="12" spans="1:22" ht="15" thickBot="1" x14ac:dyDescent="0.4">
      <c r="A12" s="37" t="s">
        <v>16</v>
      </c>
      <c r="B12" s="1">
        <v>127834</v>
      </c>
      <c r="C12" s="2"/>
      <c r="D12" s="1">
        <v>3091</v>
      </c>
      <c r="E12" s="2"/>
      <c r="F12" s="1">
        <v>104773</v>
      </c>
      <c r="G12" s="1">
        <v>12040</v>
      </c>
      <c r="H12" s="2">
        <v>291</v>
      </c>
      <c r="I12" s="1">
        <v>1342066</v>
      </c>
      <c r="J12" s="1">
        <v>126402</v>
      </c>
      <c r="K12" s="6"/>
      <c r="L12" s="6"/>
    </row>
    <row r="13" spans="1:22" ht="15" thickBot="1" x14ac:dyDescent="0.4">
      <c r="A13" s="37" t="s">
        <v>17</v>
      </c>
      <c r="B13" s="1">
        <v>112347</v>
      </c>
      <c r="C13" s="2"/>
      <c r="D13" s="1">
        <v>8368</v>
      </c>
      <c r="E13" s="2"/>
      <c r="F13" s="1">
        <v>8589</v>
      </c>
      <c r="G13" s="1">
        <v>16300</v>
      </c>
      <c r="H13" s="1">
        <v>1214</v>
      </c>
      <c r="I13" s="1">
        <v>1064903</v>
      </c>
      <c r="J13" s="1">
        <v>154502</v>
      </c>
      <c r="K13" s="6"/>
      <c r="L13" s="6"/>
    </row>
    <row r="14" spans="1:22" ht="15" thickBot="1" x14ac:dyDescent="0.4">
      <c r="A14" s="37" t="s">
        <v>19</v>
      </c>
      <c r="B14" s="1">
        <v>102361</v>
      </c>
      <c r="C14" s="2"/>
      <c r="D14" s="1">
        <v>7023</v>
      </c>
      <c r="E14" s="2"/>
      <c r="F14" s="1">
        <v>20902</v>
      </c>
      <c r="G14" s="1">
        <v>7996</v>
      </c>
      <c r="H14" s="2">
        <v>549</v>
      </c>
      <c r="I14" s="1">
        <v>968649</v>
      </c>
      <c r="J14" s="1">
        <v>75664</v>
      </c>
      <c r="K14" s="5"/>
      <c r="L14" s="6"/>
    </row>
    <row r="15" spans="1:22" ht="15" thickBot="1" x14ac:dyDescent="0.4">
      <c r="A15" s="37" t="s">
        <v>24</v>
      </c>
      <c r="B15" s="1">
        <v>91487</v>
      </c>
      <c r="C15" s="2"/>
      <c r="D15" s="1">
        <v>1604</v>
      </c>
      <c r="E15" s="2"/>
      <c r="F15" s="1">
        <v>22759</v>
      </c>
      <c r="G15" s="1">
        <v>8723</v>
      </c>
      <c r="H15" s="2">
        <v>153</v>
      </c>
      <c r="I15" s="1">
        <v>1284637</v>
      </c>
      <c r="J15" s="1">
        <v>122485</v>
      </c>
      <c r="K15" s="5"/>
      <c r="L15" s="6"/>
    </row>
    <row r="16" spans="1:22" ht="15" thickBot="1" x14ac:dyDescent="0.4">
      <c r="A16" s="37" t="s">
        <v>14</v>
      </c>
      <c r="B16" s="1">
        <v>84133</v>
      </c>
      <c r="C16" s="2"/>
      <c r="D16" s="1">
        <v>3463</v>
      </c>
      <c r="E16" s="2"/>
      <c r="F16" s="1">
        <v>27382</v>
      </c>
      <c r="G16" s="1">
        <v>18098</v>
      </c>
      <c r="H16" s="2">
        <v>745</v>
      </c>
      <c r="I16" s="1">
        <v>1001200</v>
      </c>
      <c r="J16" s="1">
        <v>215368</v>
      </c>
      <c r="K16" s="5"/>
      <c r="L16" s="6"/>
    </row>
    <row r="17" spans="1:12" ht="15" thickBot="1" x14ac:dyDescent="0.4">
      <c r="A17" s="37" t="s">
        <v>11</v>
      </c>
      <c r="B17" s="1">
        <v>78913</v>
      </c>
      <c r="C17" s="2"/>
      <c r="D17" s="1">
        <v>6330</v>
      </c>
      <c r="E17" s="2"/>
      <c r="F17" s="1">
        <v>18716</v>
      </c>
      <c r="G17" s="1">
        <v>7902</v>
      </c>
      <c r="H17" s="2">
        <v>634</v>
      </c>
      <c r="I17" s="1">
        <v>1575162</v>
      </c>
      <c r="J17" s="1">
        <v>157723</v>
      </c>
      <c r="K17" s="5"/>
      <c r="L17" s="6"/>
    </row>
    <row r="18" spans="1:12" ht="15" thickBot="1" x14ac:dyDescent="0.4">
      <c r="A18" s="37" t="s">
        <v>26</v>
      </c>
      <c r="B18" s="1">
        <v>75016</v>
      </c>
      <c r="C18" s="2"/>
      <c r="D18" s="1">
        <v>3341</v>
      </c>
      <c r="E18" s="2"/>
      <c r="F18" s="1">
        <v>66437</v>
      </c>
      <c r="G18" s="1">
        <v>12408</v>
      </c>
      <c r="H18" s="2">
        <v>553</v>
      </c>
      <c r="I18" s="1">
        <v>855941</v>
      </c>
      <c r="J18" s="1">
        <v>141579</v>
      </c>
      <c r="K18" s="6"/>
      <c r="L18" s="6"/>
    </row>
    <row r="19" spans="1:12" ht="15" thickBot="1" x14ac:dyDescent="0.4">
      <c r="A19" s="37" t="s">
        <v>29</v>
      </c>
      <c r="B19" s="1">
        <v>73527</v>
      </c>
      <c r="C19" s="2"/>
      <c r="D19" s="1">
        <v>1992</v>
      </c>
      <c r="E19" s="2"/>
      <c r="F19" s="1">
        <v>62008</v>
      </c>
      <c r="G19" s="1">
        <v>8614</v>
      </c>
      <c r="H19" s="2">
        <v>233</v>
      </c>
      <c r="I19" s="1">
        <v>928868</v>
      </c>
      <c r="J19" s="1">
        <v>108824</v>
      </c>
      <c r="K19" s="5"/>
      <c r="L19" s="6"/>
    </row>
    <row r="20" spans="1:12" ht="15" thickBot="1" x14ac:dyDescent="0.4">
      <c r="A20" s="37" t="s">
        <v>21</v>
      </c>
      <c r="B20" s="1">
        <v>69371</v>
      </c>
      <c r="C20" s="2"/>
      <c r="D20" s="1">
        <v>3083</v>
      </c>
      <c r="E20" s="2"/>
      <c r="F20" s="1">
        <v>18985</v>
      </c>
      <c r="G20" s="1">
        <v>5935</v>
      </c>
      <c r="H20" s="2">
        <v>264</v>
      </c>
      <c r="I20" s="1">
        <v>1058599</v>
      </c>
      <c r="J20" s="1">
        <v>90563</v>
      </c>
      <c r="K20" s="5"/>
      <c r="L20" s="6"/>
    </row>
    <row r="21" spans="1:12" ht="15" thickBot="1" x14ac:dyDescent="0.4">
      <c r="A21" s="37" t="s">
        <v>20</v>
      </c>
      <c r="B21" s="1">
        <v>69061</v>
      </c>
      <c r="C21" s="2"/>
      <c r="D21" s="2">
        <v>783</v>
      </c>
      <c r="E21" s="2"/>
      <c r="F21" s="1">
        <v>28421</v>
      </c>
      <c r="G21" s="1">
        <v>10113</v>
      </c>
      <c r="H21" s="2">
        <v>115</v>
      </c>
      <c r="I21" s="1">
        <v>1097053</v>
      </c>
      <c r="J21" s="1">
        <v>160642</v>
      </c>
      <c r="K21" s="5"/>
      <c r="L21" s="6"/>
    </row>
    <row r="22" spans="1:12" ht="15" thickBot="1" x14ac:dyDescent="0.4">
      <c r="A22" s="37" t="s">
        <v>25</v>
      </c>
      <c r="B22" s="1">
        <v>62245</v>
      </c>
      <c r="C22" s="2"/>
      <c r="D22" s="2">
        <v>998</v>
      </c>
      <c r="E22" s="2"/>
      <c r="F22" s="1">
        <v>37398</v>
      </c>
      <c r="G22" s="1">
        <v>12089</v>
      </c>
      <c r="H22" s="2">
        <v>194</v>
      </c>
      <c r="I22" s="1">
        <v>572823</v>
      </c>
      <c r="J22" s="1">
        <v>111256</v>
      </c>
      <c r="K22" s="5"/>
      <c r="L22" s="6"/>
    </row>
    <row r="23" spans="1:12" ht="15" thickBot="1" x14ac:dyDescent="0.4">
      <c r="A23" s="37" t="s">
        <v>36</v>
      </c>
      <c r="B23" s="1">
        <v>59067</v>
      </c>
      <c r="C23" s="2"/>
      <c r="D23" s="1">
        <v>1211</v>
      </c>
      <c r="E23" s="2"/>
      <c r="F23" s="1">
        <v>28120</v>
      </c>
      <c r="G23" s="1">
        <v>12047</v>
      </c>
      <c r="H23" s="2">
        <v>247</v>
      </c>
      <c r="I23" s="1">
        <v>541049</v>
      </c>
      <c r="J23" s="1">
        <v>110346</v>
      </c>
      <c r="K23" s="6"/>
      <c r="L23" s="6"/>
    </row>
    <row r="24" spans="1:12" ht="15" thickBot="1" x14ac:dyDescent="0.4">
      <c r="A24" s="37" t="s">
        <v>27</v>
      </c>
      <c r="B24" s="1">
        <v>53370</v>
      </c>
      <c r="C24" s="2"/>
      <c r="D24" s="1">
        <v>2785</v>
      </c>
      <c r="E24" s="2"/>
      <c r="F24" s="1">
        <v>11014</v>
      </c>
      <c r="G24" s="1">
        <v>7928</v>
      </c>
      <c r="H24" s="2">
        <v>414</v>
      </c>
      <c r="I24" s="1">
        <v>586589</v>
      </c>
      <c r="J24" s="1">
        <v>87132</v>
      </c>
      <c r="K24" s="5"/>
      <c r="L24" s="6"/>
    </row>
    <row r="25" spans="1:12" ht="15" thickBot="1" x14ac:dyDescent="0.4">
      <c r="A25" s="37" t="s">
        <v>23</v>
      </c>
      <c r="B25" s="1">
        <v>47636</v>
      </c>
      <c r="C25" s="2"/>
      <c r="D25" s="1">
        <v>4380</v>
      </c>
      <c r="E25" s="2"/>
      <c r="F25" s="1">
        <v>25550</v>
      </c>
      <c r="G25" s="1">
        <v>13361</v>
      </c>
      <c r="H25" s="1">
        <v>1229</v>
      </c>
      <c r="I25" s="1">
        <v>602116</v>
      </c>
      <c r="J25" s="1">
        <v>168883</v>
      </c>
      <c r="K25" s="5"/>
      <c r="L25" s="6"/>
    </row>
    <row r="26" spans="1:12" ht="15" thickBot="1" x14ac:dyDescent="0.4">
      <c r="A26" s="37" t="s">
        <v>9</v>
      </c>
      <c r="B26" s="1">
        <v>44350</v>
      </c>
      <c r="C26" s="2"/>
      <c r="D26" s="1">
        <v>1425</v>
      </c>
      <c r="E26" s="2"/>
      <c r="F26" s="1">
        <v>28849</v>
      </c>
      <c r="G26" s="1">
        <v>5824</v>
      </c>
      <c r="H26" s="2">
        <v>187</v>
      </c>
      <c r="I26" s="1">
        <v>733886</v>
      </c>
      <c r="J26" s="1">
        <v>96375</v>
      </c>
      <c r="K26" s="5"/>
      <c r="L26" s="6"/>
    </row>
    <row r="27" spans="1:12" ht="15" thickBot="1" x14ac:dyDescent="0.4">
      <c r="A27" s="37" t="s">
        <v>32</v>
      </c>
      <c r="B27" s="1">
        <v>43742</v>
      </c>
      <c r="C27" s="2"/>
      <c r="D27" s="1">
        <v>1558</v>
      </c>
      <c r="E27" s="2"/>
      <c r="F27" s="1">
        <v>4005</v>
      </c>
      <c r="G27" s="1">
        <v>7756</v>
      </c>
      <c r="H27" s="2">
        <v>276</v>
      </c>
      <c r="I27" s="1">
        <v>790497</v>
      </c>
      <c r="J27" s="1">
        <v>140168</v>
      </c>
      <c r="K27" s="5"/>
      <c r="L27" s="6"/>
    </row>
    <row r="28" spans="1:12" ht="15" thickBot="1" x14ac:dyDescent="0.4">
      <c r="A28" s="37" t="s">
        <v>22</v>
      </c>
      <c r="B28" s="1">
        <v>38727</v>
      </c>
      <c r="C28" s="2"/>
      <c r="D28" s="2">
        <v>827</v>
      </c>
      <c r="E28" s="2"/>
      <c r="F28" s="1">
        <v>7977</v>
      </c>
      <c r="G28" s="1">
        <v>6651</v>
      </c>
      <c r="H28" s="2">
        <v>142</v>
      </c>
      <c r="I28" s="1">
        <v>725026</v>
      </c>
      <c r="J28" s="1">
        <v>124523</v>
      </c>
      <c r="K28" s="5"/>
      <c r="L28" s="6"/>
    </row>
    <row r="29" spans="1:12" ht="15" thickBot="1" x14ac:dyDescent="0.4">
      <c r="A29" s="37" t="s">
        <v>30</v>
      </c>
      <c r="B29" s="1">
        <v>38567</v>
      </c>
      <c r="C29" s="2"/>
      <c r="D29" s="1">
        <v>1290</v>
      </c>
      <c r="E29" s="2"/>
      <c r="F29" s="1">
        <v>11345</v>
      </c>
      <c r="G29" s="1">
        <v>12959</v>
      </c>
      <c r="H29" s="2">
        <v>433</v>
      </c>
      <c r="I29" s="1">
        <v>370454</v>
      </c>
      <c r="J29" s="1">
        <v>124474</v>
      </c>
      <c r="K29" s="5"/>
      <c r="L29" s="6"/>
    </row>
    <row r="30" spans="1:12" ht="15" thickBot="1" x14ac:dyDescent="0.4">
      <c r="A30" s="37" t="s">
        <v>18</v>
      </c>
      <c r="B30" s="1">
        <v>38155</v>
      </c>
      <c r="C30" s="2"/>
      <c r="D30" s="1">
        <v>1744</v>
      </c>
      <c r="E30" s="2"/>
      <c r="F30" s="1">
        <v>23126</v>
      </c>
      <c r="G30" s="1">
        <v>6626</v>
      </c>
      <c r="H30" s="2">
        <v>303</v>
      </c>
      <c r="I30" s="1">
        <v>413187</v>
      </c>
      <c r="J30" s="1">
        <v>71750</v>
      </c>
      <c r="K30" s="6"/>
      <c r="L30" s="6"/>
    </row>
    <row r="31" spans="1:12" ht="15" thickBot="1" x14ac:dyDescent="0.4">
      <c r="A31" s="37" t="s">
        <v>41</v>
      </c>
      <c r="B31" s="1">
        <v>36643</v>
      </c>
      <c r="C31" s="46">
        <v>320</v>
      </c>
      <c r="D31" s="2">
        <v>777</v>
      </c>
      <c r="E31" s="48">
        <v>6</v>
      </c>
      <c r="F31" s="1">
        <v>8514</v>
      </c>
      <c r="G31" s="1">
        <v>11614</v>
      </c>
      <c r="H31" s="2">
        <v>246</v>
      </c>
      <c r="I31" s="1">
        <v>391637</v>
      </c>
      <c r="J31" s="1">
        <v>124129</v>
      </c>
      <c r="K31" s="5"/>
      <c r="L31" s="6"/>
    </row>
    <row r="32" spans="1:12" ht="15" thickBot="1" x14ac:dyDescent="0.4">
      <c r="A32" s="37" t="s">
        <v>35</v>
      </c>
      <c r="B32" s="1">
        <v>32155</v>
      </c>
      <c r="C32" s="46">
        <v>946</v>
      </c>
      <c r="D32" s="1">
        <v>1150</v>
      </c>
      <c r="E32" s="48">
        <v>6</v>
      </c>
      <c r="F32" s="1">
        <v>24545</v>
      </c>
      <c r="G32" s="1">
        <v>5239</v>
      </c>
      <c r="H32" s="2">
        <v>187</v>
      </c>
      <c r="I32" s="1">
        <v>569393</v>
      </c>
      <c r="J32" s="1">
        <v>92774</v>
      </c>
      <c r="K32" s="5"/>
      <c r="L32" s="6"/>
    </row>
    <row r="33" spans="1:12" ht="15" thickBot="1" x14ac:dyDescent="0.4">
      <c r="A33" s="37" t="s">
        <v>28</v>
      </c>
      <c r="B33" s="1">
        <v>30891</v>
      </c>
      <c r="C33" s="2"/>
      <c r="D33" s="2">
        <v>233</v>
      </c>
      <c r="E33" s="2"/>
      <c r="F33" s="1">
        <v>12065</v>
      </c>
      <c r="G33" s="1">
        <v>9635</v>
      </c>
      <c r="H33" s="2">
        <v>73</v>
      </c>
      <c r="I33" s="1">
        <v>432080</v>
      </c>
      <c r="J33" s="1">
        <v>134774</v>
      </c>
      <c r="K33" s="6"/>
      <c r="L33" s="6"/>
    </row>
    <row r="34" spans="1:12" ht="15" thickBot="1" x14ac:dyDescent="0.4">
      <c r="A34" s="37" t="s">
        <v>31</v>
      </c>
      <c r="B34" s="1">
        <v>30468</v>
      </c>
      <c r="C34" s="2"/>
      <c r="D34" s="2">
        <v>618</v>
      </c>
      <c r="E34" s="2"/>
      <c r="F34" s="1">
        <v>9156</v>
      </c>
      <c r="G34" s="1">
        <v>9892</v>
      </c>
      <c r="H34" s="2">
        <v>201</v>
      </c>
      <c r="I34" s="1">
        <v>457522</v>
      </c>
      <c r="J34" s="1">
        <v>148539</v>
      </c>
      <c r="K34" s="5"/>
      <c r="L34" s="6"/>
    </row>
    <row r="35" spans="1:12" ht="15" thickBot="1" x14ac:dyDescent="0.4">
      <c r="A35" s="37" t="s">
        <v>34</v>
      </c>
      <c r="B35" s="1">
        <v>30297</v>
      </c>
      <c r="C35" s="2"/>
      <c r="D35" s="2">
        <v>335</v>
      </c>
      <c r="E35" s="2"/>
      <c r="F35" s="1">
        <v>6439</v>
      </c>
      <c r="G35" s="1">
        <v>10039</v>
      </c>
      <c r="H35" s="2">
        <v>111</v>
      </c>
      <c r="I35" s="1">
        <v>400144</v>
      </c>
      <c r="J35" s="1">
        <v>132594</v>
      </c>
      <c r="K35" s="5"/>
      <c r="L35" s="6"/>
    </row>
    <row r="36" spans="1:12" ht="15" thickBot="1" x14ac:dyDescent="0.4">
      <c r="A36" s="37" t="s">
        <v>46</v>
      </c>
      <c r="B36" s="1">
        <v>22813</v>
      </c>
      <c r="C36" s="2"/>
      <c r="D36" s="2">
        <v>432</v>
      </c>
      <c r="E36" s="2"/>
      <c r="F36" s="1">
        <v>5015</v>
      </c>
      <c r="G36" s="1">
        <v>5765</v>
      </c>
      <c r="H36" s="2">
        <v>109</v>
      </c>
      <c r="I36" s="1">
        <v>450388</v>
      </c>
      <c r="J36" s="1">
        <v>113821</v>
      </c>
      <c r="K36" s="5"/>
      <c r="L36" s="6"/>
    </row>
    <row r="37" spans="1:12" ht="15" thickBot="1" x14ac:dyDescent="0.4">
      <c r="A37" s="37" t="s">
        <v>50</v>
      </c>
      <c r="B37" s="1">
        <v>21979</v>
      </c>
      <c r="C37" s="2"/>
      <c r="D37" s="2">
        <v>291</v>
      </c>
      <c r="E37" s="2"/>
      <c r="F37" s="1">
        <v>5364</v>
      </c>
      <c r="G37" s="1">
        <v>11362</v>
      </c>
      <c r="H37" s="2">
        <v>150</v>
      </c>
      <c r="I37" s="1">
        <v>223482</v>
      </c>
      <c r="J37" s="1">
        <v>115530</v>
      </c>
      <c r="K37" s="5"/>
      <c r="L37" s="6"/>
    </row>
    <row r="38" spans="1:12" ht="15" thickBot="1" x14ac:dyDescent="0.4">
      <c r="A38" s="37" t="s">
        <v>45</v>
      </c>
      <c r="B38" s="1">
        <v>21151</v>
      </c>
      <c r="C38" s="46">
        <v>54</v>
      </c>
      <c r="D38" s="2">
        <v>303</v>
      </c>
      <c r="E38" s="2"/>
      <c r="F38" s="1">
        <v>9008</v>
      </c>
      <c r="G38" s="1">
        <v>7260</v>
      </c>
      <c r="H38" s="2">
        <v>104</v>
      </c>
      <c r="I38" s="1">
        <v>239374</v>
      </c>
      <c r="J38" s="1">
        <v>82166</v>
      </c>
      <c r="K38" s="5"/>
      <c r="L38" s="6"/>
    </row>
    <row r="39" spans="1:12" ht="15" thickBot="1" x14ac:dyDescent="0.4">
      <c r="A39" s="37" t="s">
        <v>38</v>
      </c>
      <c r="B39" s="1">
        <v>20677</v>
      </c>
      <c r="C39" s="2"/>
      <c r="D39" s="2">
        <v>645</v>
      </c>
      <c r="E39" s="2"/>
      <c r="F39" s="1">
        <v>14557</v>
      </c>
      <c r="G39" s="1">
        <v>4628</v>
      </c>
      <c r="H39" s="2">
        <v>144</v>
      </c>
      <c r="I39" s="1">
        <v>498179</v>
      </c>
      <c r="J39" s="1">
        <v>111507</v>
      </c>
      <c r="K39" s="5"/>
      <c r="L39" s="6"/>
    </row>
    <row r="40" spans="1:12" ht="15" thickBot="1" x14ac:dyDescent="0.4">
      <c r="A40" s="37" t="s">
        <v>40</v>
      </c>
      <c r="B40" s="1">
        <v>17640</v>
      </c>
      <c r="C40" s="2"/>
      <c r="D40" s="2">
        <v>987</v>
      </c>
      <c r="E40" s="2"/>
      <c r="F40" s="1">
        <v>14946</v>
      </c>
      <c r="G40" s="1">
        <v>16652</v>
      </c>
      <c r="H40" s="2">
        <v>932</v>
      </c>
      <c r="I40" s="1">
        <v>296933</v>
      </c>
      <c r="J40" s="1">
        <v>280294</v>
      </c>
      <c r="K40" s="6"/>
      <c r="L40" s="6"/>
    </row>
    <row r="41" spans="1:12" ht="15" thickBot="1" x14ac:dyDescent="0.4">
      <c r="A41" s="37" t="s">
        <v>44</v>
      </c>
      <c r="B41" s="1">
        <v>15841</v>
      </c>
      <c r="C41" s="2"/>
      <c r="D41" s="2">
        <v>557</v>
      </c>
      <c r="E41" s="2"/>
      <c r="F41" s="1">
        <v>8788</v>
      </c>
      <c r="G41" s="1">
        <v>7555</v>
      </c>
      <c r="H41" s="2">
        <v>266</v>
      </c>
      <c r="I41" s="1">
        <v>437005</v>
      </c>
      <c r="J41" s="1">
        <v>208412</v>
      </c>
      <c r="K41" s="5"/>
      <c r="L41" s="6"/>
    </row>
    <row r="42" spans="1:12" ht="15" thickBot="1" x14ac:dyDescent="0.4">
      <c r="A42" s="37" t="s">
        <v>37</v>
      </c>
      <c r="B42" s="1">
        <v>13081</v>
      </c>
      <c r="C42" s="2"/>
      <c r="D42" s="2">
        <v>247</v>
      </c>
      <c r="E42" s="2"/>
      <c r="F42" s="1">
        <v>9673</v>
      </c>
      <c r="G42" s="1">
        <v>3101</v>
      </c>
      <c r="H42" s="2">
        <v>59</v>
      </c>
      <c r="I42" s="1">
        <v>311111</v>
      </c>
      <c r="J42" s="1">
        <v>73763</v>
      </c>
      <c r="K42" s="5"/>
      <c r="L42" s="6"/>
    </row>
    <row r="43" spans="1:12" ht="15" thickBot="1" x14ac:dyDescent="0.4">
      <c r="A43" s="37" t="s">
        <v>43</v>
      </c>
      <c r="B43" s="1">
        <v>13050</v>
      </c>
      <c r="C43" s="2"/>
      <c r="D43" s="2">
        <v>521</v>
      </c>
      <c r="E43" s="2"/>
      <c r="F43" s="1">
        <v>5293</v>
      </c>
      <c r="G43" s="1">
        <v>13402</v>
      </c>
      <c r="H43" s="2">
        <v>535</v>
      </c>
      <c r="I43" s="1">
        <v>143388</v>
      </c>
      <c r="J43" s="1">
        <v>147251</v>
      </c>
      <c r="K43" s="6"/>
      <c r="L43" s="6"/>
    </row>
    <row r="44" spans="1:12" ht="15" thickBot="1" x14ac:dyDescent="0.4">
      <c r="A44" s="37" t="s">
        <v>49</v>
      </c>
      <c r="B44" s="1">
        <v>12445</v>
      </c>
      <c r="C44" s="2"/>
      <c r="D44" s="2">
        <v>110</v>
      </c>
      <c r="E44" s="2"/>
      <c r="F44" s="1">
        <v>8822</v>
      </c>
      <c r="G44" s="1">
        <v>6964</v>
      </c>
      <c r="H44" s="2">
        <v>62</v>
      </c>
      <c r="I44" s="1">
        <v>136055</v>
      </c>
      <c r="J44" s="1">
        <v>76133</v>
      </c>
      <c r="K44" s="5"/>
      <c r="L44" s="6"/>
    </row>
    <row r="45" spans="1:12" ht="29.5" thickBot="1" x14ac:dyDescent="0.4">
      <c r="A45" s="37" t="s">
        <v>63</v>
      </c>
      <c r="B45" s="1">
        <v>11026</v>
      </c>
      <c r="C45" s="2"/>
      <c r="D45" s="2">
        <v>571</v>
      </c>
      <c r="E45" s="2"/>
      <c r="F45" s="1">
        <v>8646</v>
      </c>
      <c r="G45" s="1">
        <v>15623</v>
      </c>
      <c r="H45" s="2">
        <v>809</v>
      </c>
      <c r="I45" s="1">
        <v>137944</v>
      </c>
      <c r="J45" s="1">
        <v>195458</v>
      </c>
      <c r="K45" s="6"/>
      <c r="L45" s="6"/>
    </row>
    <row r="46" spans="1:12" ht="15" thickBot="1" x14ac:dyDescent="0.4">
      <c r="A46" s="37" t="s">
        <v>54</v>
      </c>
      <c r="B46" s="1">
        <v>7652</v>
      </c>
      <c r="C46" s="2"/>
      <c r="D46" s="2">
        <v>111</v>
      </c>
      <c r="E46" s="2"/>
      <c r="F46" s="2">
        <v>878</v>
      </c>
      <c r="G46" s="1">
        <v>8650</v>
      </c>
      <c r="H46" s="2">
        <v>125</v>
      </c>
      <c r="I46" s="1">
        <v>93543</v>
      </c>
      <c r="J46" s="1">
        <v>105739</v>
      </c>
      <c r="K46" s="6"/>
      <c r="L46" s="6"/>
    </row>
    <row r="47" spans="1:12" ht="29.5" thickBot="1" x14ac:dyDescent="0.4">
      <c r="A47" s="37" t="s">
        <v>42</v>
      </c>
      <c r="B47" s="1">
        <v>6113</v>
      </c>
      <c r="C47" s="2"/>
      <c r="D47" s="2">
        <v>394</v>
      </c>
      <c r="E47" s="2"/>
      <c r="F47" s="2">
        <v>594</v>
      </c>
      <c r="G47" s="1">
        <v>4496</v>
      </c>
      <c r="H47" s="2">
        <v>290</v>
      </c>
      <c r="I47" s="1">
        <v>160214</v>
      </c>
      <c r="J47" s="1">
        <v>117829</v>
      </c>
      <c r="K47" s="6"/>
      <c r="L47" s="6"/>
    </row>
    <row r="48" spans="1:12" ht="15" thickBot="1" x14ac:dyDescent="0.4">
      <c r="A48" s="37" t="s">
        <v>53</v>
      </c>
      <c r="B48" s="1">
        <v>4565</v>
      </c>
      <c r="C48" s="2"/>
      <c r="D48" s="2">
        <v>88</v>
      </c>
      <c r="E48" s="2"/>
      <c r="F48" s="2">
        <v>717</v>
      </c>
      <c r="G48" s="1">
        <v>5990</v>
      </c>
      <c r="H48" s="2">
        <v>115</v>
      </c>
      <c r="I48" s="1">
        <v>126564</v>
      </c>
      <c r="J48" s="1">
        <v>166081</v>
      </c>
      <c r="K48" s="5"/>
      <c r="L48" s="6"/>
    </row>
    <row r="49" spans="1:12" ht="15" thickBot="1" x14ac:dyDescent="0.4">
      <c r="A49" s="37" t="s">
        <v>56</v>
      </c>
      <c r="B49" s="1">
        <v>4557</v>
      </c>
      <c r="C49" s="2"/>
      <c r="D49" s="2">
        <v>98</v>
      </c>
      <c r="E49" s="2"/>
      <c r="F49" s="1">
        <v>1460</v>
      </c>
      <c r="G49" s="1">
        <v>2543</v>
      </c>
      <c r="H49" s="2">
        <v>55</v>
      </c>
      <c r="I49" s="1">
        <v>217786</v>
      </c>
      <c r="J49" s="1">
        <v>121522</v>
      </c>
      <c r="K49" s="6"/>
      <c r="L49" s="6"/>
    </row>
    <row r="50" spans="1:12" ht="15" thickBot="1" x14ac:dyDescent="0.4">
      <c r="A50" s="37" t="s">
        <v>39</v>
      </c>
      <c r="B50" s="1">
        <v>3578</v>
      </c>
      <c r="C50" s="2"/>
      <c r="D50" s="2">
        <v>114</v>
      </c>
      <c r="E50" s="2"/>
      <c r="F50" s="2">
        <v>385</v>
      </c>
      <c r="G50" s="1">
        <v>2662</v>
      </c>
      <c r="H50" s="2">
        <v>85</v>
      </c>
      <c r="I50" s="1">
        <v>135727</v>
      </c>
      <c r="J50" s="1">
        <v>100971</v>
      </c>
      <c r="K50" s="5"/>
      <c r="L50" s="6"/>
    </row>
    <row r="51" spans="1:12" ht="15" thickBot="1" x14ac:dyDescent="0.4">
      <c r="A51" s="37" t="s">
        <v>51</v>
      </c>
      <c r="B51" s="1">
        <v>2096</v>
      </c>
      <c r="C51" s="2"/>
      <c r="D51" s="2">
        <v>34</v>
      </c>
      <c r="E51" s="2"/>
      <c r="F51" s="1">
        <v>1147</v>
      </c>
      <c r="G51" s="1">
        <v>1961</v>
      </c>
      <c r="H51" s="2">
        <v>32</v>
      </c>
      <c r="I51" s="1">
        <v>123758</v>
      </c>
      <c r="J51" s="1">
        <v>115794</v>
      </c>
      <c r="K51" s="5"/>
      <c r="L51" s="6"/>
    </row>
    <row r="52" spans="1:12" ht="15" thickBot="1" x14ac:dyDescent="0.4">
      <c r="A52" s="37" t="s">
        <v>55</v>
      </c>
      <c r="B52" s="1">
        <v>1985</v>
      </c>
      <c r="C52" s="2"/>
      <c r="D52" s="2">
        <v>22</v>
      </c>
      <c r="E52" s="2"/>
      <c r="F52" s="2">
        <v>457</v>
      </c>
      <c r="G52" s="1">
        <v>3430</v>
      </c>
      <c r="H52" s="2">
        <v>38</v>
      </c>
      <c r="I52" s="1">
        <v>57629</v>
      </c>
      <c r="J52" s="1">
        <v>99573</v>
      </c>
      <c r="K52" s="5"/>
      <c r="L52" s="6"/>
    </row>
    <row r="53" spans="1:12" ht="15" thickBot="1" x14ac:dyDescent="0.4">
      <c r="A53" s="37" t="s">
        <v>52</v>
      </c>
      <c r="B53" s="1">
        <v>1631</v>
      </c>
      <c r="C53" s="2"/>
      <c r="D53" s="2">
        <v>17</v>
      </c>
      <c r="E53" s="2"/>
      <c r="F53" s="2">
        <v>945</v>
      </c>
      <c r="G53" s="1">
        <v>2230</v>
      </c>
      <c r="H53" s="2">
        <v>23</v>
      </c>
      <c r="I53" s="1">
        <v>156093</v>
      </c>
      <c r="J53" s="1">
        <v>213374</v>
      </c>
      <c r="K53" s="6"/>
      <c r="L53" s="6"/>
    </row>
    <row r="54" spans="1:12" ht="15" thickBot="1" x14ac:dyDescent="0.4">
      <c r="A54" s="37" t="s">
        <v>48</v>
      </c>
      <c r="B54" s="1">
        <v>1318</v>
      </c>
      <c r="C54" s="2"/>
      <c r="D54" s="2">
        <v>56</v>
      </c>
      <c r="E54" s="2"/>
      <c r="F54" s="2">
        <v>158</v>
      </c>
      <c r="G54" s="1">
        <v>2112</v>
      </c>
      <c r="H54" s="2">
        <v>90</v>
      </c>
      <c r="I54" s="1">
        <v>78358</v>
      </c>
      <c r="J54" s="1">
        <v>125576</v>
      </c>
      <c r="K54" s="6"/>
      <c r="L54" s="6"/>
    </row>
    <row r="55" spans="1:12" ht="15" thickBot="1" x14ac:dyDescent="0.4">
      <c r="A55" s="37" t="s">
        <v>47</v>
      </c>
      <c r="B55" s="1">
        <v>1292</v>
      </c>
      <c r="C55" s="2"/>
      <c r="D55" s="2">
        <v>22</v>
      </c>
      <c r="E55" s="2"/>
      <c r="F55" s="2">
        <v>319</v>
      </c>
      <c r="G55" s="2">
        <v>913</v>
      </c>
      <c r="H55" s="2">
        <v>16</v>
      </c>
      <c r="I55" s="1">
        <v>118842</v>
      </c>
      <c r="J55" s="1">
        <v>83936</v>
      </c>
      <c r="K55" s="5"/>
      <c r="L55" s="6"/>
    </row>
    <row r="56" spans="1:12" ht="15" thickBot="1" x14ac:dyDescent="0.4">
      <c r="A56" s="3" t="s">
        <v>64</v>
      </c>
      <c r="B56" s="2">
        <v>314</v>
      </c>
      <c r="C56" s="46">
        <v>1</v>
      </c>
      <c r="D56" s="2">
        <v>5</v>
      </c>
      <c r="E56" s="2"/>
      <c r="F56" s="2">
        <v>96</v>
      </c>
      <c r="G56" s="2"/>
      <c r="H56" s="2"/>
      <c r="I56" s="1">
        <v>17961</v>
      </c>
      <c r="J56" s="2"/>
      <c r="K56" s="6"/>
      <c r="L56" s="5"/>
    </row>
    <row r="57" spans="1:12" ht="21.5" thickBot="1" x14ac:dyDescent="0.4">
      <c r="A57" s="3" t="s">
        <v>67</v>
      </c>
      <c r="B57" s="2">
        <v>36</v>
      </c>
      <c r="C57" s="2"/>
      <c r="D57" s="2">
        <v>2</v>
      </c>
      <c r="E57" s="2"/>
      <c r="F57" s="2">
        <v>15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10574</v>
      </c>
      <c r="C58" s="46">
        <v>195</v>
      </c>
      <c r="D58" s="2">
        <v>172</v>
      </c>
      <c r="E58" s="48">
        <v>1</v>
      </c>
      <c r="F58" s="1">
        <v>9043</v>
      </c>
      <c r="G58" s="1">
        <v>3122</v>
      </c>
      <c r="H58" s="2">
        <v>51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5" t="s">
        <v>66</v>
      </c>
      <c r="B59" s="56">
        <v>249</v>
      </c>
      <c r="C59" s="50">
        <v>6</v>
      </c>
      <c r="D59" s="56">
        <v>6</v>
      </c>
      <c r="E59" s="56"/>
      <c r="F59" s="56">
        <v>123</v>
      </c>
      <c r="G59" s="56"/>
      <c r="H59" s="56"/>
      <c r="I59" s="57">
        <v>5453</v>
      </c>
      <c r="J59" s="56"/>
      <c r="K59" s="58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BBA1DB42-11F9-4DE8-B48D-0EB89B7A66DD}"/>
    <hyperlink ref="A6" r:id="rId2" display="https://www.worldometers.info/coronavirus/usa/california/" xr:uid="{34D17EB9-FC2C-47AC-B9A8-965191F392AE}"/>
    <hyperlink ref="A7" r:id="rId3" display="https://www.worldometers.info/coronavirus/usa/florida/" xr:uid="{E5596518-80E0-4496-81AA-04679BC68D12}"/>
    <hyperlink ref="A8" r:id="rId4" display="https://www.worldometers.info/coronavirus/usa/texas/" xr:uid="{CC3C3DEC-DAEC-4E92-92DE-C533D4924BDA}"/>
    <hyperlink ref="A9" r:id="rId5" display="https://www.worldometers.info/coronavirus/usa/new-jersey/" xr:uid="{DB607812-34A5-4B5E-B7D3-AA5ED29F5FFC}"/>
    <hyperlink ref="A10" r:id="rId6" display="https://www.worldometers.info/coronavirus/usa/illinois/" xr:uid="{CAAFA977-FEB9-484B-90ED-40A81F79EA29}"/>
    <hyperlink ref="A11" r:id="rId7" display="https://www.worldometers.info/coronavirus/usa/arizona/" xr:uid="{5A555F05-F414-40C1-9012-EB768BD7AEAA}"/>
    <hyperlink ref="A12" r:id="rId8" display="https://www.worldometers.info/coronavirus/usa/georgia/" xr:uid="{73EDC77C-3FE0-49E9-899A-13B87BF1A6C6}"/>
    <hyperlink ref="A13" r:id="rId9" display="https://www.worldometers.info/coronavirus/usa/massachusetts/" xr:uid="{A9DD1C42-5F9C-4FD0-8B9B-88533F07B47E}"/>
    <hyperlink ref="A14" r:id="rId10" display="https://www.worldometers.info/coronavirus/usa/pennsylvania/" xr:uid="{39796ABD-E01E-4BA4-909F-112C1B40F297}"/>
    <hyperlink ref="A15" r:id="rId11" display="https://www.worldometers.info/coronavirus/usa/north-carolina/" xr:uid="{74BDBB65-2F31-4A2B-9960-7EA5156289A0}"/>
    <hyperlink ref="A16" r:id="rId12" display="https://www.worldometers.info/coronavirus/usa/louisiana/" xr:uid="{CBAF5405-C41D-4651-AF61-0C9EA0B306DD}"/>
    <hyperlink ref="A17" r:id="rId13" display="https://www.worldometers.info/coronavirus/usa/michigan/" xr:uid="{D982C823-38EC-49AF-989D-8C4D4315CB0E}"/>
    <hyperlink ref="A18" r:id="rId14" display="https://www.worldometers.info/coronavirus/usa/maryland/" xr:uid="{07AFF465-5A8D-4F43-8B6C-F8C3D3DC9C19}"/>
    <hyperlink ref="A19" r:id="rId15" display="https://www.worldometers.info/coronavirus/usa/virginia/" xr:uid="{B97C7324-FCDF-4F01-BA5D-40C0090373BE}"/>
    <hyperlink ref="A20" r:id="rId16" display="https://www.worldometers.info/coronavirus/usa/ohio/" xr:uid="{E6ECC819-EEB5-4B12-9458-A48996729D69}"/>
    <hyperlink ref="A21" r:id="rId17" display="https://www.worldometers.info/coronavirus/usa/tennessee/" xr:uid="{B8D5F9C6-3161-4178-9CBA-F184A5D1A149}"/>
    <hyperlink ref="A22" r:id="rId18" display="https://www.worldometers.info/coronavirus/usa/south-carolina/" xr:uid="{72FFE6D9-DC0B-48C2-8DBA-0857AFA33034}"/>
    <hyperlink ref="A23" r:id="rId19" display="https://www.worldometers.info/coronavirus/usa/alabama/" xr:uid="{FB70762F-A5FB-4F4F-9CD3-0AED61D1D56E}"/>
    <hyperlink ref="A24" r:id="rId20" display="https://www.worldometers.info/coronavirus/usa/indiana/" xr:uid="{B134E9AB-5727-4D1C-918F-137F99783DFB}"/>
    <hyperlink ref="A25" r:id="rId21" display="https://www.worldometers.info/coronavirus/usa/connecticut/" xr:uid="{AC0A3DAD-6A95-49D6-B228-DA100F045684}"/>
    <hyperlink ref="A26" r:id="rId22" display="https://www.worldometers.info/coronavirus/usa/washington/" xr:uid="{E792D5EE-C1AC-49A6-ADCD-87812A7EDD98}"/>
    <hyperlink ref="A27" r:id="rId23" display="https://www.worldometers.info/coronavirus/usa/minnesota/" xr:uid="{24509565-DA75-478E-9618-F12689755720}"/>
    <hyperlink ref="A28" r:id="rId24" display="https://www.worldometers.info/coronavirus/usa/wisconsin/" xr:uid="{E2E353C0-CC88-4E06-A1DB-D9C0DC18BD9B}"/>
    <hyperlink ref="A29" r:id="rId25" display="https://www.worldometers.info/coronavirus/usa/mississippi/" xr:uid="{23429351-0E78-42D9-B3A8-2023F6393F3F}"/>
    <hyperlink ref="A30" r:id="rId26" display="https://www.worldometers.info/coronavirus/usa/colorado/" xr:uid="{9DF96917-2424-480C-986E-966B4FE2798D}"/>
    <hyperlink ref="A31" r:id="rId27" display="https://www.worldometers.info/coronavirus/usa/iowa/" xr:uid="{843AD7C6-A749-4E29-811A-52964AA7DDD9}"/>
    <hyperlink ref="A32" r:id="rId28" display="https://www.worldometers.info/coronavirus/usa/missouri/" xr:uid="{4FDE44BA-202E-47C4-89E8-30AEBBAA4205}"/>
    <hyperlink ref="A33" r:id="rId29" display="https://www.worldometers.info/coronavirus/usa/utah/" xr:uid="{2D16FB98-A611-40AD-A788-0D3315E3F04D}"/>
    <hyperlink ref="A34" r:id="rId30" display="https://www.worldometers.info/coronavirus/usa/nevada/" xr:uid="{7370CB36-4B45-4DF0-8A9B-DD41B85C6E38}"/>
    <hyperlink ref="A35" r:id="rId31" display="https://www.worldometers.info/coronavirus/usa/arkansas/" xr:uid="{40BAB0C0-E5F3-4D09-A6DF-E50D37E9D151}"/>
    <hyperlink ref="A36" r:id="rId32" display="https://www.worldometers.info/coronavirus/usa/oklahoma/" xr:uid="{B183E92F-42BA-433C-8056-EECE93E312F3}"/>
    <hyperlink ref="A37" r:id="rId33" display="https://www.worldometers.info/coronavirus/usa/nebraska/" xr:uid="{3876AED0-497C-477E-89FF-5CC3118145EA}"/>
    <hyperlink ref="A38" r:id="rId34" display="https://www.worldometers.info/coronavirus/usa/kansas/" xr:uid="{772AFA24-117D-4E56-8A78-5409C61D22BF}"/>
    <hyperlink ref="A39" r:id="rId35" display="https://www.worldometers.info/coronavirus/usa/kentucky/" xr:uid="{844A9909-9435-4561-8B3B-2923626D2535}"/>
    <hyperlink ref="A40" r:id="rId36" display="https://www.worldometers.info/coronavirus/usa/rhode-island/" xr:uid="{A10C508F-18EB-478C-870D-187EA04C95F9}"/>
    <hyperlink ref="A41" r:id="rId37" display="https://www.worldometers.info/coronavirus/usa/new-mexico/" xr:uid="{E63FA623-EAF5-42AC-8BEF-473B93CD1A3F}"/>
    <hyperlink ref="A42" r:id="rId38" display="https://www.worldometers.info/coronavirus/usa/oregon/" xr:uid="{AC1939D2-6D09-49A6-8CFC-9B5FC2263590}"/>
    <hyperlink ref="A43" r:id="rId39" display="https://www.worldometers.info/coronavirus/usa/delaware/" xr:uid="{B533117C-DC31-4DE4-8463-DD6C652C464E}"/>
    <hyperlink ref="A44" r:id="rId40" display="https://www.worldometers.info/coronavirus/usa/idaho/" xr:uid="{124308A0-3114-4FDB-A927-0D586C288AE9}"/>
    <hyperlink ref="A45" r:id="rId41" display="https://www.worldometers.info/coronavirus/usa/district-of-columbia/" xr:uid="{46D4AB4C-5220-499F-A9C8-92B0ABA712A1}"/>
    <hyperlink ref="A46" r:id="rId42" display="https://www.worldometers.info/coronavirus/usa/south-dakota/" xr:uid="{63B23E6F-57BD-4228-82B6-E1EDAFBF4621}"/>
    <hyperlink ref="A47" r:id="rId43" display="https://www.worldometers.info/coronavirus/usa/new-hampshire/" xr:uid="{77E15BD7-EF13-407C-917A-F53CA856BE4B}"/>
    <hyperlink ref="A48" r:id="rId44" display="https://www.worldometers.info/coronavirus/usa/north-dakota/" xr:uid="{C43913D0-4063-4568-9F4B-B05DE7C58896}"/>
    <hyperlink ref="A49" r:id="rId45" display="https://www.worldometers.info/coronavirus/usa/west-virginia/" xr:uid="{02E4ED44-E951-4C83-9967-B58EFD8F8ADF}"/>
    <hyperlink ref="A50" r:id="rId46" display="https://www.worldometers.info/coronavirus/usa/maine/" xr:uid="{22B803D4-4854-4927-A130-49FBDCCAAF69}"/>
    <hyperlink ref="A51" r:id="rId47" display="https://www.worldometers.info/coronavirus/usa/montana/" xr:uid="{060623C6-D5C4-40B4-945C-7ED3CAE2EC21}"/>
    <hyperlink ref="A52" r:id="rId48" display="https://www.worldometers.info/coronavirus/usa/wyoming/" xr:uid="{19569B2C-6BC3-4F39-983E-60ECC4BFD23A}"/>
    <hyperlink ref="A53" r:id="rId49" display="https://www.worldometers.info/coronavirus/usa/alaska/" xr:uid="{D350D7EB-6296-49B1-80F7-91598C6E94E2}"/>
    <hyperlink ref="A54" r:id="rId50" display="https://www.worldometers.info/coronavirus/usa/vermont/" xr:uid="{A0234AA3-8C0A-4F25-A8CC-5050C0E34FF0}"/>
    <hyperlink ref="A55" r:id="rId51" display="https://www.worldometers.info/coronavirus/usa/hawaii/" xr:uid="{142FDFD6-3ADE-428A-9D87-280AC8CF1E0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59067</v>
      </c>
      <c r="C2" s="2"/>
      <c r="D2" s="1">
        <v>1211</v>
      </c>
      <c r="E2" s="2"/>
      <c r="F2" s="1">
        <v>28120</v>
      </c>
      <c r="G2" s="1">
        <v>12047</v>
      </c>
      <c r="H2" s="2">
        <v>247</v>
      </c>
      <c r="I2" s="1">
        <v>541049</v>
      </c>
      <c r="J2" s="1">
        <v>110346</v>
      </c>
      <c r="K2" s="34"/>
      <c r="L2" s="41">
        <f>IFERROR(B2/I2,0)</f>
        <v>0.10917125805610953</v>
      </c>
      <c r="M2" s="42">
        <f>IFERROR(H2/G2,0)</f>
        <v>2.0503029799950195E-2</v>
      </c>
      <c r="N2" s="40">
        <f>D2*250</f>
        <v>302750</v>
      </c>
      <c r="O2" s="43">
        <f>ABS(N2-B2)/B2</f>
        <v>4.1255354089423877</v>
      </c>
    </row>
    <row r="3" spans="1:15" ht="15" thickBot="1" x14ac:dyDescent="0.35">
      <c r="A3" s="37" t="s">
        <v>52</v>
      </c>
      <c r="B3" s="1">
        <v>1631</v>
      </c>
      <c r="C3" s="2"/>
      <c r="D3" s="2">
        <v>17</v>
      </c>
      <c r="E3" s="2"/>
      <c r="F3" s="2">
        <v>945</v>
      </c>
      <c r="G3" s="1">
        <v>2230</v>
      </c>
      <c r="H3" s="2">
        <v>23</v>
      </c>
      <c r="I3" s="1">
        <v>156093</v>
      </c>
      <c r="J3" s="1">
        <v>213374</v>
      </c>
      <c r="K3" s="35"/>
      <c r="L3" s="41">
        <f>IFERROR(B3/I3,0)</f>
        <v>1.0448899053769228E-2</v>
      </c>
      <c r="M3" s="42">
        <f>IFERROR(H3/G3,0)</f>
        <v>1.031390134529148E-2</v>
      </c>
      <c r="N3" s="40">
        <f>D3*250</f>
        <v>4250</v>
      </c>
      <c r="O3" s="43">
        <f t="shared" ref="O3:O56" si="0">ABS(N3-B3)/B3</f>
        <v>1.6057633353770693</v>
      </c>
    </row>
    <row r="4" spans="1:15" ht="15" thickBot="1" x14ac:dyDescent="0.35">
      <c r="A4" s="37" t="s">
        <v>33</v>
      </c>
      <c r="B4" s="1">
        <v>131354</v>
      </c>
      <c r="C4" s="2"/>
      <c r="D4" s="1">
        <v>2434</v>
      </c>
      <c r="E4" s="2"/>
      <c r="F4" s="1">
        <v>112765</v>
      </c>
      <c r="G4" s="1">
        <v>18046</v>
      </c>
      <c r="H4" s="2">
        <v>334</v>
      </c>
      <c r="I4" s="1">
        <v>936277</v>
      </c>
      <c r="J4" s="1">
        <v>128632</v>
      </c>
      <c r="K4" s="34"/>
      <c r="L4" s="41">
        <f>IFERROR(B4/I4,0)</f>
        <v>0.14029395146949034</v>
      </c>
      <c r="M4" s="42">
        <f>IFERROR(H4/G4,0)</f>
        <v>1.8508256677380028E-2</v>
      </c>
      <c r="N4" s="40">
        <f>D4*250</f>
        <v>608500</v>
      </c>
      <c r="O4" s="43">
        <f t="shared" si="0"/>
        <v>3.6325197557744722</v>
      </c>
    </row>
    <row r="5" spans="1:15" ht="12.5" customHeight="1" thickBot="1" x14ac:dyDescent="0.35">
      <c r="A5" s="37" t="s">
        <v>34</v>
      </c>
      <c r="B5" s="1">
        <v>30297</v>
      </c>
      <c r="C5" s="2"/>
      <c r="D5" s="2">
        <v>335</v>
      </c>
      <c r="E5" s="2"/>
      <c r="F5" s="1">
        <v>6439</v>
      </c>
      <c r="G5" s="1">
        <v>10039</v>
      </c>
      <c r="H5" s="2">
        <v>111</v>
      </c>
      <c r="I5" s="1">
        <v>400144</v>
      </c>
      <c r="J5" s="1">
        <v>132594</v>
      </c>
      <c r="K5" s="34"/>
      <c r="L5" s="41">
        <f>IFERROR(B5/I5,0)</f>
        <v>7.571524251269543E-2</v>
      </c>
      <c r="M5" s="42">
        <f>IFERROR(H5/G5,0)</f>
        <v>1.1056878175117043E-2</v>
      </c>
      <c r="N5" s="40">
        <f>D5*250</f>
        <v>83750</v>
      </c>
      <c r="O5" s="43">
        <f t="shared" si="0"/>
        <v>1.764300095719048</v>
      </c>
    </row>
    <row r="6" spans="1:15" ht="15" thickBot="1" x14ac:dyDescent="0.35">
      <c r="A6" s="37" t="s">
        <v>10</v>
      </c>
      <c r="B6" s="1">
        <v>355285</v>
      </c>
      <c r="C6" s="2"/>
      <c r="D6" s="1">
        <v>7361</v>
      </c>
      <c r="E6" s="2"/>
      <c r="F6" s="1">
        <v>252767</v>
      </c>
      <c r="G6" s="1">
        <v>8992</v>
      </c>
      <c r="H6" s="2">
        <v>186</v>
      </c>
      <c r="I6" s="1">
        <v>5793276</v>
      </c>
      <c r="J6" s="1">
        <v>146620</v>
      </c>
      <c r="K6" s="35"/>
      <c r="L6" s="41">
        <f>IFERROR(B6/I6,0)</f>
        <v>6.1327131660911721E-2</v>
      </c>
      <c r="M6" s="42">
        <f>IFERROR(H6/G6,0)</f>
        <v>2.0685053380782917E-2</v>
      </c>
      <c r="N6" s="40">
        <f>D6*250</f>
        <v>1840250</v>
      </c>
      <c r="O6" s="43">
        <f t="shared" si="0"/>
        <v>4.179644510744895</v>
      </c>
    </row>
    <row r="7" spans="1:15" ht="15" thickBot="1" x14ac:dyDescent="0.35">
      <c r="A7" s="37" t="s">
        <v>18</v>
      </c>
      <c r="B7" s="1">
        <v>38155</v>
      </c>
      <c r="C7" s="2"/>
      <c r="D7" s="1">
        <v>1744</v>
      </c>
      <c r="E7" s="2"/>
      <c r="F7" s="1">
        <v>23126</v>
      </c>
      <c r="G7" s="1">
        <v>6626</v>
      </c>
      <c r="H7" s="2">
        <v>303</v>
      </c>
      <c r="I7" s="1">
        <v>413187</v>
      </c>
      <c r="J7" s="1">
        <v>71750</v>
      </c>
      <c r="K7" s="6"/>
      <c r="L7" s="41">
        <f>IFERROR(B7/I7,0)</f>
        <v>9.2343176334202193E-2</v>
      </c>
      <c r="M7" s="42">
        <f>IFERROR(H7/G7,0)</f>
        <v>4.5728946574102022E-2</v>
      </c>
      <c r="N7" s="40">
        <f>D7*250</f>
        <v>436000</v>
      </c>
      <c r="O7" s="43">
        <f t="shared" si="0"/>
        <v>10.427073778010746</v>
      </c>
    </row>
    <row r="8" spans="1:15" ht="15" thickBot="1" x14ac:dyDescent="0.35">
      <c r="A8" s="37" t="s">
        <v>23</v>
      </c>
      <c r="B8" s="1">
        <v>47636</v>
      </c>
      <c r="C8" s="2"/>
      <c r="D8" s="1">
        <v>4380</v>
      </c>
      <c r="E8" s="2"/>
      <c r="F8" s="1">
        <v>25550</v>
      </c>
      <c r="G8" s="1">
        <v>13361</v>
      </c>
      <c r="H8" s="1">
        <v>1229</v>
      </c>
      <c r="I8" s="1">
        <v>602116</v>
      </c>
      <c r="J8" s="1">
        <v>168883</v>
      </c>
      <c r="K8" s="34"/>
      <c r="L8" s="41">
        <f>IFERROR(B8/I8,0)</f>
        <v>7.9114323485839938E-2</v>
      </c>
      <c r="M8" s="42">
        <f>IFERROR(H8/G8,0)</f>
        <v>9.1984132924182324E-2</v>
      </c>
      <c r="N8" s="40">
        <f>D8*250</f>
        <v>1095000</v>
      </c>
      <c r="O8" s="43">
        <f t="shared" si="0"/>
        <v>21.9868166932572</v>
      </c>
    </row>
    <row r="9" spans="1:15" ht="15" thickBot="1" x14ac:dyDescent="0.35">
      <c r="A9" s="37" t="s">
        <v>43</v>
      </c>
      <c r="B9" s="1">
        <v>13050</v>
      </c>
      <c r="C9" s="2"/>
      <c r="D9" s="2">
        <v>521</v>
      </c>
      <c r="E9" s="2"/>
      <c r="F9" s="1">
        <v>5293</v>
      </c>
      <c r="G9" s="1">
        <v>13402</v>
      </c>
      <c r="H9" s="2">
        <v>535</v>
      </c>
      <c r="I9" s="1">
        <v>143388</v>
      </c>
      <c r="J9" s="1">
        <v>147251</v>
      </c>
      <c r="K9" s="6"/>
      <c r="L9" s="41">
        <f>IFERROR(B9/I9,0)</f>
        <v>9.1011800150640226E-2</v>
      </c>
      <c r="M9" s="42">
        <f>IFERROR(H9/G9,0)</f>
        <v>3.9919415012684673E-2</v>
      </c>
      <c r="N9" s="40">
        <f>D9*250</f>
        <v>130250</v>
      </c>
      <c r="O9" s="43">
        <f t="shared" si="0"/>
        <v>8.980842911877394</v>
      </c>
    </row>
    <row r="10" spans="1:15" ht="15" thickBot="1" x14ac:dyDescent="0.35">
      <c r="A10" s="37" t="s">
        <v>63</v>
      </c>
      <c r="B10" s="1">
        <v>11026</v>
      </c>
      <c r="C10" s="2"/>
      <c r="D10" s="2">
        <v>571</v>
      </c>
      <c r="E10" s="2"/>
      <c r="F10" s="1">
        <v>8646</v>
      </c>
      <c r="G10" s="1">
        <v>15623</v>
      </c>
      <c r="H10" s="2">
        <v>809</v>
      </c>
      <c r="I10" s="1">
        <v>137944</v>
      </c>
      <c r="J10" s="1">
        <v>195458</v>
      </c>
      <c r="K10" s="35"/>
      <c r="L10" s="41">
        <f>IFERROR(B10/I10,0)</f>
        <v>7.9930986487270192E-2</v>
      </c>
      <c r="M10" s="42">
        <f>IFERROR(H10/G10,0)</f>
        <v>5.1782628176406581E-2</v>
      </c>
      <c r="N10" s="40">
        <f>D10*250</f>
        <v>142750</v>
      </c>
      <c r="O10" s="43">
        <f t="shared" si="0"/>
        <v>11.946671503718484</v>
      </c>
    </row>
    <row r="11" spans="1:15" ht="15" thickBot="1" x14ac:dyDescent="0.35">
      <c r="A11" s="37" t="s">
        <v>13</v>
      </c>
      <c r="B11" s="1">
        <v>301810</v>
      </c>
      <c r="C11" s="2"/>
      <c r="D11" s="1">
        <v>4521</v>
      </c>
      <c r="E11" s="2"/>
      <c r="F11" s="1">
        <v>263070</v>
      </c>
      <c r="G11" s="1">
        <v>14052</v>
      </c>
      <c r="H11" s="2">
        <v>210</v>
      </c>
      <c r="I11" s="1">
        <v>2739169</v>
      </c>
      <c r="J11" s="1">
        <v>127535</v>
      </c>
      <c r="K11" s="34"/>
      <c r="L11" s="41">
        <f>IFERROR(B11/I11,0)</f>
        <v>0.11018305186719038</v>
      </c>
      <c r="M11" s="42">
        <f>IFERROR(H11/G11,0)</f>
        <v>1.4944491887275833E-2</v>
      </c>
      <c r="N11" s="40">
        <f>D11*250</f>
        <v>1130250</v>
      </c>
      <c r="O11" s="43">
        <f t="shared" si="0"/>
        <v>2.7449057353964417</v>
      </c>
    </row>
    <row r="12" spans="1:15" ht="15" thickBot="1" x14ac:dyDescent="0.35">
      <c r="A12" s="37" t="s">
        <v>16</v>
      </c>
      <c r="B12" s="1">
        <v>127834</v>
      </c>
      <c r="C12" s="2"/>
      <c r="D12" s="1">
        <v>3091</v>
      </c>
      <c r="E12" s="2"/>
      <c r="F12" s="1">
        <v>104773</v>
      </c>
      <c r="G12" s="1">
        <v>12040</v>
      </c>
      <c r="H12" s="2">
        <v>291</v>
      </c>
      <c r="I12" s="1">
        <v>1342066</v>
      </c>
      <c r="J12" s="1">
        <v>126402</v>
      </c>
      <c r="K12" s="35"/>
      <c r="L12" s="41">
        <f>IFERROR(B12/I12,0)</f>
        <v>9.5251649322760576E-2</v>
      </c>
      <c r="M12" s="42">
        <f>IFERROR(H12/G12,0)</f>
        <v>2.4169435215946843E-2</v>
      </c>
      <c r="N12" s="40">
        <f>D12*250</f>
        <v>772750</v>
      </c>
      <c r="O12" s="43">
        <f t="shared" si="0"/>
        <v>5.0449489181281972</v>
      </c>
    </row>
    <row r="13" spans="1:15" ht="14.5" thickBot="1" x14ac:dyDescent="0.35">
      <c r="A13" s="3" t="s">
        <v>64</v>
      </c>
      <c r="B13" s="2">
        <v>314</v>
      </c>
      <c r="C13" s="46">
        <v>1</v>
      </c>
      <c r="D13" s="2">
        <v>5</v>
      </c>
      <c r="E13" s="2"/>
      <c r="F13" s="2">
        <v>96</v>
      </c>
      <c r="G13" s="2"/>
      <c r="H13" s="2"/>
      <c r="I13" s="1">
        <v>17961</v>
      </c>
      <c r="J13" s="2"/>
      <c r="K13" s="35"/>
      <c r="L13" s="41">
        <f>IFERROR(B13/I13,0)</f>
        <v>1.7482322810533933E-2</v>
      </c>
      <c r="M13" s="42">
        <f>IFERROR(H13/G13,0)</f>
        <v>0</v>
      </c>
      <c r="N13" s="40">
        <f>D13*250</f>
        <v>1250</v>
      </c>
      <c r="O13" s="43">
        <f t="shared" si="0"/>
        <v>2.9808917197452227</v>
      </c>
    </row>
    <row r="14" spans="1:15" ht="15" thickBot="1" x14ac:dyDescent="0.35">
      <c r="A14" s="37" t="s">
        <v>47</v>
      </c>
      <c r="B14" s="1">
        <v>1292</v>
      </c>
      <c r="C14" s="2"/>
      <c r="D14" s="2">
        <v>22</v>
      </c>
      <c r="E14" s="2"/>
      <c r="F14" s="2">
        <v>319</v>
      </c>
      <c r="G14" s="2">
        <v>913</v>
      </c>
      <c r="H14" s="2">
        <v>16</v>
      </c>
      <c r="I14" s="1">
        <v>118842</v>
      </c>
      <c r="J14" s="1">
        <v>83936</v>
      </c>
      <c r="K14" s="35"/>
      <c r="L14" s="41">
        <f>IFERROR(B14/I14,0)</f>
        <v>1.0871577388465357E-2</v>
      </c>
      <c r="M14" s="42">
        <f>IFERROR(H14/G14,0)</f>
        <v>1.7524644030668127E-2</v>
      </c>
      <c r="N14" s="40">
        <f>D14*250</f>
        <v>5500</v>
      </c>
      <c r="O14" s="43">
        <f t="shared" si="0"/>
        <v>3.2569659442724457</v>
      </c>
    </row>
    <row r="15" spans="1:15" ht="15" thickBot="1" x14ac:dyDescent="0.35">
      <c r="A15" s="37" t="s">
        <v>49</v>
      </c>
      <c r="B15" s="1">
        <v>12445</v>
      </c>
      <c r="C15" s="2"/>
      <c r="D15" s="2">
        <v>110</v>
      </c>
      <c r="E15" s="2"/>
      <c r="F15" s="1">
        <v>8822</v>
      </c>
      <c r="G15" s="1">
        <v>6964</v>
      </c>
      <c r="H15" s="2">
        <v>62</v>
      </c>
      <c r="I15" s="1">
        <v>136055</v>
      </c>
      <c r="J15" s="1">
        <v>76133</v>
      </c>
      <c r="K15" s="35"/>
      <c r="L15" s="41">
        <f>IFERROR(B15/I15,0)</f>
        <v>9.147036125096468E-2</v>
      </c>
      <c r="M15" s="42">
        <f>IFERROR(H15/G15,0)</f>
        <v>8.9029293509477313E-3</v>
      </c>
      <c r="N15" s="40">
        <f>D15*250</f>
        <v>27500</v>
      </c>
      <c r="O15" s="43">
        <f t="shared" si="0"/>
        <v>1.2097227802330253</v>
      </c>
    </row>
    <row r="16" spans="1:15" ht="15" thickBot="1" x14ac:dyDescent="0.35">
      <c r="A16" s="37" t="s">
        <v>12</v>
      </c>
      <c r="B16" s="1">
        <v>157825</v>
      </c>
      <c r="C16" s="2"/>
      <c r="D16" s="1">
        <v>7427</v>
      </c>
      <c r="E16" s="2"/>
      <c r="F16" s="1">
        <v>34042</v>
      </c>
      <c r="G16" s="1">
        <v>12455</v>
      </c>
      <c r="H16" s="2">
        <v>586</v>
      </c>
      <c r="I16" s="1">
        <v>2079601</v>
      </c>
      <c r="J16" s="1">
        <v>164112</v>
      </c>
      <c r="K16" s="35"/>
      <c r="L16" s="41">
        <f>IFERROR(B16/I16,0)</f>
        <v>7.5891961967704383E-2</v>
      </c>
      <c r="M16" s="42">
        <f>IFERROR(H16/G16,0)</f>
        <v>4.704937775993577E-2</v>
      </c>
      <c r="N16" s="40">
        <f>D16*250</f>
        <v>1856750</v>
      </c>
      <c r="O16" s="43">
        <f t="shared" si="0"/>
        <v>10.764612703944241</v>
      </c>
    </row>
    <row r="17" spans="1:15" ht="15" thickBot="1" x14ac:dyDescent="0.35">
      <c r="A17" s="37" t="s">
        <v>27</v>
      </c>
      <c r="B17" s="1">
        <v>53370</v>
      </c>
      <c r="C17" s="2"/>
      <c r="D17" s="1">
        <v>2785</v>
      </c>
      <c r="E17" s="2"/>
      <c r="F17" s="1">
        <v>11014</v>
      </c>
      <c r="G17" s="1">
        <v>7928</v>
      </c>
      <c r="H17" s="2">
        <v>414</v>
      </c>
      <c r="I17" s="1">
        <v>586589</v>
      </c>
      <c r="J17" s="1">
        <v>87132</v>
      </c>
      <c r="K17" s="34"/>
      <c r="L17" s="41">
        <f>IFERROR(B17/I17,0)</f>
        <v>9.0983635901798365E-2</v>
      </c>
      <c r="M17" s="42">
        <f>IFERROR(H17/G17,0)</f>
        <v>5.2219979818365285E-2</v>
      </c>
      <c r="N17" s="40">
        <f>D17*250</f>
        <v>696250</v>
      </c>
      <c r="O17" s="43">
        <f t="shared" si="0"/>
        <v>12.045718568484167</v>
      </c>
    </row>
    <row r="18" spans="1:15" ht="15" thickBot="1" x14ac:dyDescent="0.35">
      <c r="A18" s="37" t="s">
        <v>41</v>
      </c>
      <c r="B18" s="1">
        <v>36643</v>
      </c>
      <c r="C18" s="46">
        <v>320</v>
      </c>
      <c r="D18" s="2">
        <v>777</v>
      </c>
      <c r="E18" s="48">
        <v>6</v>
      </c>
      <c r="F18" s="1">
        <v>8514</v>
      </c>
      <c r="G18" s="1">
        <v>11614</v>
      </c>
      <c r="H18" s="2">
        <v>246</v>
      </c>
      <c r="I18" s="1">
        <v>391637</v>
      </c>
      <c r="J18" s="1">
        <v>124129</v>
      </c>
      <c r="K18" s="34"/>
      <c r="L18" s="41">
        <f>IFERROR(B18/I18,0)</f>
        <v>9.3563682695965905E-2</v>
      </c>
      <c r="M18" s="42">
        <f>IFERROR(H18/G18,0)</f>
        <v>2.1181332874117446E-2</v>
      </c>
      <c r="N18" s="40">
        <f>D18*250</f>
        <v>194250</v>
      </c>
      <c r="O18" s="43">
        <f t="shared" si="0"/>
        <v>4.3011489233960098</v>
      </c>
    </row>
    <row r="19" spans="1:15" ht="15" thickBot="1" x14ac:dyDescent="0.35">
      <c r="A19" s="37" t="s">
        <v>45</v>
      </c>
      <c r="B19" s="1">
        <v>21151</v>
      </c>
      <c r="C19" s="46">
        <v>54</v>
      </c>
      <c r="D19" s="2">
        <v>303</v>
      </c>
      <c r="E19" s="2"/>
      <c r="F19" s="1">
        <v>9008</v>
      </c>
      <c r="G19" s="1">
        <v>7260</v>
      </c>
      <c r="H19" s="2">
        <v>104</v>
      </c>
      <c r="I19" s="1">
        <v>239374</v>
      </c>
      <c r="J19" s="1">
        <v>82166</v>
      </c>
      <c r="K19" s="35"/>
      <c r="L19" s="41">
        <f>IFERROR(B19/I19,0)</f>
        <v>8.835963805592921E-2</v>
      </c>
      <c r="M19" s="42">
        <f>IFERROR(H19/G19,0)</f>
        <v>1.4325068870523415E-2</v>
      </c>
      <c r="N19" s="40">
        <f>D19*250</f>
        <v>75750</v>
      </c>
      <c r="O19" s="43">
        <f t="shared" si="0"/>
        <v>2.5813909507824691</v>
      </c>
    </row>
    <row r="20" spans="1:15" ht="15" thickBot="1" x14ac:dyDescent="0.35">
      <c r="A20" s="37" t="s">
        <v>38</v>
      </c>
      <c r="B20" s="1">
        <v>20677</v>
      </c>
      <c r="C20" s="2"/>
      <c r="D20" s="2">
        <v>645</v>
      </c>
      <c r="E20" s="2"/>
      <c r="F20" s="1">
        <v>14557</v>
      </c>
      <c r="G20" s="1">
        <v>4628</v>
      </c>
      <c r="H20" s="2">
        <v>144</v>
      </c>
      <c r="I20" s="1">
        <v>498179</v>
      </c>
      <c r="J20" s="1">
        <v>111507</v>
      </c>
      <c r="K20" s="35"/>
      <c r="L20" s="41">
        <f>IFERROR(B20/I20,0)</f>
        <v>4.1505161799272952E-2</v>
      </c>
      <c r="M20" s="42">
        <f>IFERROR(H20/G20,0)</f>
        <v>3.1114952463267068E-2</v>
      </c>
      <c r="N20" s="40">
        <f>D20*250</f>
        <v>161250</v>
      </c>
      <c r="O20" s="43">
        <f t="shared" si="0"/>
        <v>6.7985200947913142</v>
      </c>
    </row>
    <row r="21" spans="1:15" ht="15" thickBot="1" x14ac:dyDescent="0.35">
      <c r="A21" s="37" t="s">
        <v>14</v>
      </c>
      <c r="B21" s="1">
        <v>84133</v>
      </c>
      <c r="C21" s="2"/>
      <c r="D21" s="1">
        <v>3463</v>
      </c>
      <c r="E21" s="2"/>
      <c r="F21" s="1">
        <v>27382</v>
      </c>
      <c r="G21" s="1">
        <v>18098</v>
      </c>
      <c r="H21" s="2">
        <v>745</v>
      </c>
      <c r="I21" s="1">
        <v>1001200</v>
      </c>
      <c r="J21" s="1">
        <v>215368</v>
      </c>
      <c r="K21" s="35"/>
      <c r="L21" s="41">
        <f>IFERROR(B21/I21,0)</f>
        <v>8.4032161406312422E-2</v>
      </c>
      <c r="M21" s="42">
        <f>IFERROR(H21/G21,0)</f>
        <v>4.1164769587799757E-2</v>
      </c>
      <c r="N21" s="40">
        <f>D21*250</f>
        <v>865750</v>
      </c>
      <c r="O21" s="43">
        <f t="shared" si="0"/>
        <v>9.290254715747686</v>
      </c>
    </row>
    <row r="22" spans="1:15" ht="15" thickBot="1" x14ac:dyDescent="0.35">
      <c r="A22" s="37" t="s">
        <v>39</v>
      </c>
      <c r="B22" s="1">
        <v>3578</v>
      </c>
      <c r="C22" s="2"/>
      <c r="D22" s="2">
        <v>114</v>
      </c>
      <c r="E22" s="2"/>
      <c r="F22" s="2">
        <v>385</v>
      </c>
      <c r="G22" s="1">
        <v>2662</v>
      </c>
      <c r="H22" s="2">
        <v>85</v>
      </c>
      <c r="I22" s="1">
        <v>135727</v>
      </c>
      <c r="J22" s="1">
        <v>100971</v>
      </c>
      <c r="K22" s="35"/>
      <c r="L22" s="41">
        <f>IFERROR(B22/I22,0)</f>
        <v>2.6361740847436397E-2</v>
      </c>
      <c r="M22" s="42">
        <f>IFERROR(H22/G22,0)</f>
        <v>3.1930879038317053E-2</v>
      </c>
      <c r="N22" s="40">
        <f>D22*250</f>
        <v>28500</v>
      </c>
      <c r="O22" s="43">
        <f t="shared" si="0"/>
        <v>6.9653437674678589</v>
      </c>
    </row>
    <row r="23" spans="1:15" ht="15" thickBot="1" x14ac:dyDescent="0.35">
      <c r="A23" s="37" t="s">
        <v>26</v>
      </c>
      <c r="B23" s="1">
        <v>75016</v>
      </c>
      <c r="C23" s="2"/>
      <c r="D23" s="1">
        <v>3341</v>
      </c>
      <c r="E23" s="2"/>
      <c r="F23" s="1">
        <v>66437</v>
      </c>
      <c r="G23" s="1">
        <v>12408</v>
      </c>
      <c r="H23" s="2">
        <v>553</v>
      </c>
      <c r="I23" s="1">
        <v>855941</v>
      </c>
      <c r="J23" s="1">
        <v>141579</v>
      </c>
      <c r="K23" s="35"/>
      <c r="L23" s="41">
        <f>IFERROR(B23/I23,0)</f>
        <v>8.7641554733328589E-2</v>
      </c>
      <c r="M23" s="42">
        <f>IFERROR(H23/G23,0)</f>
        <v>4.4568020631850419E-2</v>
      </c>
      <c r="N23" s="40">
        <f>D23*250</f>
        <v>835250</v>
      </c>
      <c r="O23" s="43">
        <f t="shared" si="0"/>
        <v>10.134291351178415</v>
      </c>
    </row>
    <row r="24" spans="1:15" ht="15" thickBot="1" x14ac:dyDescent="0.35">
      <c r="A24" s="37" t="s">
        <v>17</v>
      </c>
      <c r="B24" s="1">
        <v>112347</v>
      </c>
      <c r="C24" s="2"/>
      <c r="D24" s="1">
        <v>8368</v>
      </c>
      <c r="E24" s="2"/>
      <c r="F24" s="1">
        <v>8589</v>
      </c>
      <c r="G24" s="1">
        <v>16300</v>
      </c>
      <c r="H24" s="1">
        <v>1214</v>
      </c>
      <c r="I24" s="1">
        <v>1064903</v>
      </c>
      <c r="J24" s="1">
        <v>154502</v>
      </c>
      <c r="K24" s="45"/>
      <c r="L24" s="41">
        <f>IFERROR(B24/I24,0)</f>
        <v>0.1054997497424648</v>
      </c>
      <c r="M24" s="42">
        <f>IFERROR(H24/G24,0)</f>
        <v>7.4478527607361969E-2</v>
      </c>
      <c r="N24" s="40">
        <f>D24*250</f>
        <v>2092000</v>
      </c>
      <c r="O24" s="43">
        <f t="shared" si="0"/>
        <v>17.620879952290672</v>
      </c>
    </row>
    <row r="25" spans="1:15" ht="15" thickBot="1" x14ac:dyDescent="0.35">
      <c r="A25" s="37" t="s">
        <v>11</v>
      </c>
      <c r="B25" s="1">
        <v>78913</v>
      </c>
      <c r="C25" s="2"/>
      <c r="D25" s="1">
        <v>6330</v>
      </c>
      <c r="E25" s="2"/>
      <c r="F25" s="1">
        <v>18716</v>
      </c>
      <c r="G25" s="1">
        <v>7902</v>
      </c>
      <c r="H25" s="2">
        <v>634</v>
      </c>
      <c r="I25" s="1">
        <v>1575162</v>
      </c>
      <c r="J25" s="1">
        <v>157723</v>
      </c>
      <c r="K25" s="35"/>
      <c r="L25" s="41">
        <f>IFERROR(B25/I25,0)</f>
        <v>5.0098339091471225E-2</v>
      </c>
      <c r="M25" s="42">
        <f>IFERROR(H25/G25,0)</f>
        <v>8.0232852442419636E-2</v>
      </c>
      <c r="N25" s="40">
        <f>D25*250</f>
        <v>1582500</v>
      </c>
      <c r="O25" s="43">
        <f t="shared" si="0"/>
        <v>19.053730057151547</v>
      </c>
    </row>
    <row r="26" spans="1:15" ht="15" thickBot="1" x14ac:dyDescent="0.35">
      <c r="A26" s="37" t="s">
        <v>32</v>
      </c>
      <c r="B26" s="1">
        <v>43742</v>
      </c>
      <c r="C26" s="2"/>
      <c r="D26" s="1">
        <v>1558</v>
      </c>
      <c r="E26" s="2"/>
      <c r="F26" s="1">
        <v>4005</v>
      </c>
      <c r="G26" s="1">
        <v>7756</v>
      </c>
      <c r="H26" s="2">
        <v>276</v>
      </c>
      <c r="I26" s="1">
        <v>790497</v>
      </c>
      <c r="J26" s="1">
        <v>140168</v>
      </c>
      <c r="K26" s="35"/>
      <c r="L26" s="41">
        <f>IFERROR(B26/I26,0)</f>
        <v>5.5334808354743914E-2</v>
      </c>
      <c r="M26" s="42">
        <f>IFERROR(H26/G26,0)</f>
        <v>3.5585353274883963E-2</v>
      </c>
      <c r="N26" s="40">
        <f>D26*250</f>
        <v>389500</v>
      </c>
      <c r="O26" s="43">
        <f t="shared" si="0"/>
        <v>7.9044853916144664</v>
      </c>
    </row>
    <row r="27" spans="1:15" ht="15" thickBot="1" x14ac:dyDescent="0.35">
      <c r="A27" s="37" t="s">
        <v>30</v>
      </c>
      <c r="B27" s="1">
        <v>38567</v>
      </c>
      <c r="C27" s="2"/>
      <c r="D27" s="1">
        <v>1290</v>
      </c>
      <c r="E27" s="2"/>
      <c r="F27" s="1">
        <v>11345</v>
      </c>
      <c r="G27" s="1">
        <v>12959</v>
      </c>
      <c r="H27" s="2">
        <v>433</v>
      </c>
      <c r="I27" s="1">
        <v>370454</v>
      </c>
      <c r="J27" s="1">
        <v>124474</v>
      </c>
      <c r="K27" s="34"/>
      <c r="L27" s="41">
        <f>IFERROR(B27/I27,0)</f>
        <v>0.10410739255076204</v>
      </c>
      <c r="M27" s="42">
        <f>IFERROR(H27/G27,0)</f>
        <v>3.3413071996296013E-2</v>
      </c>
      <c r="N27" s="40">
        <f>D27*250</f>
        <v>322500</v>
      </c>
      <c r="O27" s="43">
        <f t="shared" si="0"/>
        <v>7.3620712007674953</v>
      </c>
    </row>
    <row r="28" spans="1:15" ht="15" thickBot="1" x14ac:dyDescent="0.35">
      <c r="A28" s="37" t="s">
        <v>35</v>
      </c>
      <c r="B28" s="1">
        <v>32155</v>
      </c>
      <c r="C28" s="46">
        <v>946</v>
      </c>
      <c r="D28" s="1">
        <v>1150</v>
      </c>
      <c r="E28" s="48">
        <v>6</v>
      </c>
      <c r="F28" s="1">
        <v>24545</v>
      </c>
      <c r="G28" s="1">
        <v>5239</v>
      </c>
      <c r="H28" s="2">
        <v>187</v>
      </c>
      <c r="I28" s="1">
        <v>569393</v>
      </c>
      <c r="J28" s="1">
        <v>92774</v>
      </c>
      <c r="K28" s="34"/>
      <c r="L28" s="41">
        <f>IFERROR(B28/I28,0)</f>
        <v>5.6472418874134386E-2</v>
      </c>
      <c r="M28" s="42">
        <f>IFERROR(H28/G28,0)</f>
        <v>3.5693834701278869E-2</v>
      </c>
      <c r="N28" s="40">
        <f>D28*250</f>
        <v>287500</v>
      </c>
      <c r="O28" s="43">
        <f t="shared" si="0"/>
        <v>7.9410667081324835</v>
      </c>
    </row>
    <row r="29" spans="1:15" ht="15" thickBot="1" x14ac:dyDescent="0.35">
      <c r="A29" s="37" t="s">
        <v>51</v>
      </c>
      <c r="B29" s="1">
        <v>2096</v>
      </c>
      <c r="C29" s="2"/>
      <c r="D29" s="2">
        <v>34</v>
      </c>
      <c r="E29" s="2"/>
      <c r="F29" s="1">
        <v>1147</v>
      </c>
      <c r="G29" s="1">
        <v>1961</v>
      </c>
      <c r="H29" s="2">
        <v>32</v>
      </c>
      <c r="I29" s="1">
        <v>123758</v>
      </c>
      <c r="J29" s="1">
        <v>115794</v>
      </c>
      <c r="K29" s="35"/>
      <c r="L29" s="41">
        <f>IFERROR(B29/I29,0)</f>
        <v>1.6936278866820732E-2</v>
      </c>
      <c r="M29" s="42">
        <f>IFERROR(H29/G29,0)</f>
        <v>1.6318204997450281E-2</v>
      </c>
      <c r="N29" s="40">
        <f>D29*250</f>
        <v>8500</v>
      </c>
      <c r="O29" s="43">
        <f t="shared" si="0"/>
        <v>3.0553435114503817</v>
      </c>
    </row>
    <row r="30" spans="1:15" ht="15" thickBot="1" x14ac:dyDescent="0.35">
      <c r="A30" s="37" t="s">
        <v>50</v>
      </c>
      <c r="B30" s="1">
        <v>21979</v>
      </c>
      <c r="C30" s="2"/>
      <c r="D30" s="2">
        <v>291</v>
      </c>
      <c r="E30" s="2"/>
      <c r="F30" s="1">
        <v>5364</v>
      </c>
      <c r="G30" s="1">
        <v>11362</v>
      </c>
      <c r="H30" s="2">
        <v>150</v>
      </c>
      <c r="I30" s="1">
        <v>223482</v>
      </c>
      <c r="J30" s="1">
        <v>115530</v>
      </c>
      <c r="K30" s="34"/>
      <c r="L30" s="41">
        <f>IFERROR(B30/I30,0)</f>
        <v>9.8347965384236763E-2</v>
      </c>
      <c r="M30" s="42">
        <f>IFERROR(H30/G30,0)</f>
        <v>1.3201901073754621E-2</v>
      </c>
      <c r="N30" s="40">
        <f>D30*250</f>
        <v>72750</v>
      </c>
      <c r="O30" s="43">
        <f t="shared" si="0"/>
        <v>2.3099777059920834</v>
      </c>
    </row>
    <row r="31" spans="1:15" ht="15" thickBot="1" x14ac:dyDescent="0.35">
      <c r="A31" s="37" t="s">
        <v>31</v>
      </c>
      <c r="B31" s="1">
        <v>30468</v>
      </c>
      <c r="C31" s="2"/>
      <c r="D31" s="2">
        <v>618</v>
      </c>
      <c r="E31" s="2"/>
      <c r="F31" s="1">
        <v>9156</v>
      </c>
      <c r="G31" s="1">
        <v>9892</v>
      </c>
      <c r="H31" s="2">
        <v>201</v>
      </c>
      <c r="I31" s="1">
        <v>457522</v>
      </c>
      <c r="J31" s="1">
        <v>148539</v>
      </c>
      <c r="K31" s="35"/>
      <c r="L31" s="41">
        <f>IFERROR(B31/I31,0)</f>
        <v>6.6593519000179222E-2</v>
      </c>
      <c r="M31" s="42">
        <f>IFERROR(H31/G31,0)</f>
        <v>2.0319450060655074E-2</v>
      </c>
      <c r="N31" s="40">
        <f>D31*250</f>
        <v>154500</v>
      </c>
      <c r="O31" s="43">
        <f t="shared" si="0"/>
        <v>4.0708940527766835</v>
      </c>
    </row>
    <row r="32" spans="1:15" ht="15" thickBot="1" x14ac:dyDescent="0.35">
      <c r="A32" s="37" t="s">
        <v>42</v>
      </c>
      <c r="B32" s="1">
        <v>6113</v>
      </c>
      <c r="C32" s="2"/>
      <c r="D32" s="2">
        <v>394</v>
      </c>
      <c r="E32" s="2"/>
      <c r="F32" s="2">
        <v>594</v>
      </c>
      <c r="G32" s="1">
        <v>4496</v>
      </c>
      <c r="H32" s="2">
        <v>290</v>
      </c>
      <c r="I32" s="1">
        <v>160214</v>
      </c>
      <c r="J32" s="1">
        <v>117829</v>
      </c>
      <c r="K32" s="35"/>
      <c r="L32" s="41">
        <f>IFERROR(B32/I32,0)</f>
        <v>3.8155217396731868E-2</v>
      </c>
      <c r="M32" s="42">
        <f>IFERROR(H32/G32,0)</f>
        <v>6.4501779359430605E-2</v>
      </c>
      <c r="N32" s="40">
        <f>D32*250</f>
        <v>98500</v>
      </c>
      <c r="O32" s="43">
        <f t="shared" si="0"/>
        <v>15.113201374120726</v>
      </c>
    </row>
    <row r="33" spans="1:15" ht="15" thickBot="1" x14ac:dyDescent="0.35">
      <c r="A33" s="37" t="s">
        <v>8</v>
      </c>
      <c r="B33" s="1">
        <v>182094</v>
      </c>
      <c r="C33" s="2"/>
      <c r="D33" s="1">
        <v>15705</v>
      </c>
      <c r="E33" s="2"/>
      <c r="F33" s="1">
        <v>77519</v>
      </c>
      <c r="G33" s="1">
        <v>20501</v>
      </c>
      <c r="H33" s="1">
        <v>1768</v>
      </c>
      <c r="I33" s="1">
        <v>1742347</v>
      </c>
      <c r="J33" s="1">
        <v>196162</v>
      </c>
      <c r="K33" s="34"/>
      <c r="L33" s="41">
        <f>IFERROR(B33/I33,0)</f>
        <v>0.1045107547463278</v>
      </c>
      <c r="M33" s="42">
        <f>IFERROR(H33/G33,0)</f>
        <v>8.6239695624603679E-2</v>
      </c>
      <c r="N33" s="40">
        <f>D33*250</f>
        <v>3926250</v>
      </c>
      <c r="O33" s="43">
        <f t="shared" si="0"/>
        <v>20.561665952749678</v>
      </c>
    </row>
    <row r="34" spans="1:15" ht="15" thickBot="1" x14ac:dyDescent="0.35">
      <c r="A34" s="37" t="s">
        <v>44</v>
      </c>
      <c r="B34" s="1">
        <v>15841</v>
      </c>
      <c r="C34" s="2"/>
      <c r="D34" s="2">
        <v>557</v>
      </c>
      <c r="E34" s="2"/>
      <c r="F34" s="1">
        <v>8788</v>
      </c>
      <c r="G34" s="1">
        <v>7555</v>
      </c>
      <c r="H34" s="2">
        <v>266</v>
      </c>
      <c r="I34" s="1">
        <v>437005</v>
      </c>
      <c r="J34" s="1">
        <v>208412</v>
      </c>
      <c r="K34" s="35"/>
      <c r="L34" s="41">
        <f>IFERROR(B34/I34,0)</f>
        <v>3.6249013169185711E-2</v>
      </c>
      <c r="M34" s="42">
        <f>IFERROR(H34/G34,0)</f>
        <v>3.5208471211118468E-2</v>
      </c>
      <c r="N34" s="40">
        <f>D34*250</f>
        <v>139250</v>
      </c>
      <c r="O34" s="43">
        <f t="shared" si="0"/>
        <v>7.7904803989647116</v>
      </c>
    </row>
    <row r="35" spans="1:15" ht="15" thickBot="1" x14ac:dyDescent="0.35">
      <c r="A35" s="37" t="s">
        <v>7</v>
      </c>
      <c r="B35" s="1">
        <v>430277</v>
      </c>
      <c r="C35" s="2"/>
      <c r="D35" s="1">
        <v>32495</v>
      </c>
      <c r="E35" s="2"/>
      <c r="F35" s="1">
        <v>192652</v>
      </c>
      <c r="G35" s="1">
        <v>22118</v>
      </c>
      <c r="H35" s="1">
        <v>1670</v>
      </c>
      <c r="I35" s="1">
        <v>4848525</v>
      </c>
      <c r="J35" s="1">
        <v>249236</v>
      </c>
      <c r="K35" s="35"/>
      <c r="L35" s="41">
        <f>IFERROR(B35/I35,0)</f>
        <v>8.8743896339608441E-2</v>
      </c>
      <c r="M35" s="42">
        <f>IFERROR(H35/G35,0)</f>
        <v>7.5504114296048461E-2</v>
      </c>
      <c r="N35" s="40">
        <f>D35*250</f>
        <v>8123750</v>
      </c>
      <c r="O35" s="43">
        <f t="shared" si="0"/>
        <v>17.880279447890544</v>
      </c>
    </row>
    <row r="36" spans="1:15" ht="15" thickBot="1" x14ac:dyDescent="0.35">
      <c r="A36" s="37" t="s">
        <v>24</v>
      </c>
      <c r="B36" s="1">
        <v>91487</v>
      </c>
      <c r="C36" s="2"/>
      <c r="D36" s="1">
        <v>1604</v>
      </c>
      <c r="E36" s="2"/>
      <c r="F36" s="1">
        <v>22759</v>
      </c>
      <c r="G36" s="1">
        <v>8723</v>
      </c>
      <c r="H36" s="2">
        <v>153</v>
      </c>
      <c r="I36" s="1">
        <v>1284637</v>
      </c>
      <c r="J36" s="1">
        <v>122485</v>
      </c>
      <c r="K36" s="34"/>
      <c r="L36" s="41">
        <f>IFERROR(B36/I36,0)</f>
        <v>7.1216226840734004E-2</v>
      </c>
      <c r="M36" s="42">
        <f>IFERROR(H36/G36,0)</f>
        <v>1.7539837211968359E-2</v>
      </c>
      <c r="N36" s="40">
        <f>D36*250</f>
        <v>401000</v>
      </c>
      <c r="O36" s="43">
        <f t="shared" si="0"/>
        <v>3.3831364018931653</v>
      </c>
    </row>
    <row r="37" spans="1:15" ht="15" thickBot="1" x14ac:dyDescent="0.35">
      <c r="A37" s="37" t="s">
        <v>53</v>
      </c>
      <c r="B37" s="1">
        <v>4565</v>
      </c>
      <c r="C37" s="2"/>
      <c r="D37" s="2">
        <v>88</v>
      </c>
      <c r="E37" s="2"/>
      <c r="F37" s="2">
        <v>717</v>
      </c>
      <c r="G37" s="1">
        <v>5990</v>
      </c>
      <c r="H37" s="2">
        <v>115</v>
      </c>
      <c r="I37" s="1">
        <v>126564</v>
      </c>
      <c r="J37" s="1">
        <v>166081</v>
      </c>
      <c r="K37" s="35"/>
      <c r="L37" s="41">
        <f>IFERROR(B37/I37,0)</f>
        <v>3.6068708321481624E-2</v>
      </c>
      <c r="M37" s="42">
        <f>IFERROR(H37/G37,0)</f>
        <v>1.9198664440734557E-2</v>
      </c>
      <c r="N37" s="40">
        <f>D37*250</f>
        <v>22000</v>
      </c>
      <c r="O37" s="43">
        <f t="shared" si="0"/>
        <v>3.8192771084337349</v>
      </c>
    </row>
    <row r="38" spans="1:15" ht="15" thickBot="1" x14ac:dyDescent="0.35">
      <c r="A38" s="3" t="s">
        <v>67</v>
      </c>
      <c r="B38" s="2">
        <v>36</v>
      </c>
      <c r="C38" s="2"/>
      <c r="D38" s="2">
        <v>2</v>
      </c>
      <c r="E38" s="2"/>
      <c r="F38" s="2">
        <v>15</v>
      </c>
      <c r="G38" s="2"/>
      <c r="H38" s="2"/>
      <c r="I38" s="1">
        <v>11335</v>
      </c>
      <c r="J38" s="2"/>
      <c r="K38" s="34"/>
      <c r="L38" s="41">
        <f>IFERROR(B38/I38,0)</f>
        <v>3.1760035288928099E-3</v>
      </c>
      <c r="M38" s="42">
        <f>IFERROR(H38/G38,0)</f>
        <v>0</v>
      </c>
      <c r="N38" s="40">
        <f>D38*250</f>
        <v>500</v>
      </c>
      <c r="O38" s="43">
        <f t="shared" si="0"/>
        <v>12.888888888888889</v>
      </c>
    </row>
    <row r="39" spans="1:15" ht="15" thickBot="1" x14ac:dyDescent="0.35">
      <c r="A39" s="37" t="s">
        <v>21</v>
      </c>
      <c r="B39" s="1">
        <v>69371</v>
      </c>
      <c r="C39" s="2"/>
      <c r="D39" s="1">
        <v>3083</v>
      </c>
      <c r="E39" s="2"/>
      <c r="F39" s="1">
        <v>18985</v>
      </c>
      <c r="G39" s="1">
        <v>5935</v>
      </c>
      <c r="H39" s="2">
        <v>264</v>
      </c>
      <c r="I39" s="1">
        <v>1058599</v>
      </c>
      <c r="J39" s="1">
        <v>90563</v>
      </c>
      <c r="K39" s="35"/>
      <c r="L39" s="41">
        <f>IFERROR(B39/I39,0)</f>
        <v>6.5530951757936676E-2</v>
      </c>
      <c r="M39" s="42">
        <f>IFERROR(H39/G39,0)</f>
        <v>4.4481887110362259E-2</v>
      </c>
      <c r="N39" s="40">
        <f>D39*250</f>
        <v>770750</v>
      </c>
      <c r="O39" s="43">
        <f t="shared" si="0"/>
        <v>10.110550518228077</v>
      </c>
    </row>
    <row r="40" spans="1:15" ht="15" thickBot="1" x14ac:dyDescent="0.35">
      <c r="A40" s="37" t="s">
        <v>46</v>
      </c>
      <c r="B40" s="1">
        <v>22813</v>
      </c>
      <c r="C40" s="2"/>
      <c r="D40" s="2">
        <v>432</v>
      </c>
      <c r="E40" s="2"/>
      <c r="F40" s="1">
        <v>5015</v>
      </c>
      <c r="G40" s="1">
        <v>5765</v>
      </c>
      <c r="H40" s="2">
        <v>109</v>
      </c>
      <c r="I40" s="1">
        <v>450388</v>
      </c>
      <c r="J40" s="1">
        <v>113821</v>
      </c>
      <c r="K40" s="35"/>
      <c r="L40" s="41">
        <f>IFERROR(B40/I40,0)</f>
        <v>5.0651882376972747E-2</v>
      </c>
      <c r="M40" s="42">
        <f>IFERROR(H40/G40,0)</f>
        <v>1.8907198612315698E-2</v>
      </c>
      <c r="N40" s="40">
        <f>D40*250</f>
        <v>108000</v>
      </c>
      <c r="O40" s="43">
        <f t="shared" si="0"/>
        <v>3.7341428133082015</v>
      </c>
    </row>
    <row r="41" spans="1:15" ht="15" thickBot="1" x14ac:dyDescent="0.35">
      <c r="A41" s="37" t="s">
        <v>37</v>
      </c>
      <c r="B41" s="1">
        <v>13081</v>
      </c>
      <c r="C41" s="2"/>
      <c r="D41" s="2">
        <v>247</v>
      </c>
      <c r="E41" s="2"/>
      <c r="F41" s="1">
        <v>9673</v>
      </c>
      <c r="G41" s="1">
        <v>3101</v>
      </c>
      <c r="H41" s="2">
        <v>59</v>
      </c>
      <c r="I41" s="1">
        <v>311111</v>
      </c>
      <c r="J41" s="1">
        <v>73763</v>
      </c>
      <c r="K41" s="35"/>
      <c r="L41" s="41">
        <f>IFERROR(B41/I41,0)</f>
        <v>4.2046086445030877E-2</v>
      </c>
      <c r="M41" s="42">
        <f>IFERROR(H41/G41,0)</f>
        <v>1.9026120606256046E-2</v>
      </c>
      <c r="N41" s="40">
        <f>D41*250</f>
        <v>61750</v>
      </c>
      <c r="O41" s="43">
        <f t="shared" si="0"/>
        <v>3.7205871110771347</v>
      </c>
    </row>
    <row r="42" spans="1:15" ht="15" thickBot="1" x14ac:dyDescent="0.35">
      <c r="A42" s="37" t="s">
        <v>19</v>
      </c>
      <c r="B42" s="1">
        <v>102361</v>
      </c>
      <c r="C42" s="2"/>
      <c r="D42" s="1">
        <v>7023</v>
      </c>
      <c r="E42" s="2"/>
      <c r="F42" s="1">
        <v>20902</v>
      </c>
      <c r="G42" s="1">
        <v>7996</v>
      </c>
      <c r="H42" s="2">
        <v>549</v>
      </c>
      <c r="I42" s="1">
        <v>968649</v>
      </c>
      <c r="J42" s="1">
        <v>75664</v>
      </c>
      <c r="K42" s="35"/>
      <c r="L42" s="41">
        <f>IFERROR(B42/I42,0)</f>
        <v>0.10567398510709246</v>
      </c>
      <c r="M42" s="42">
        <f>IFERROR(H42/G42,0)</f>
        <v>6.8659329664832416E-2</v>
      </c>
      <c r="N42" s="40">
        <f>D42*250</f>
        <v>1755750</v>
      </c>
      <c r="O42" s="43">
        <f t="shared" si="0"/>
        <v>16.152528795146591</v>
      </c>
    </row>
    <row r="43" spans="1:15" ht="14.5" thickBot="1" x14ac:dyDescent="0.35">
      <c r="A43" s="3" t="s">
        <v>65</v>
      </c>
      <c r="B43" s="1">
        <v>10574</v>
      </c>
      <c r="C43" s="46">
        <v>195</v>
      </c>
      <c r="D43" s="2">
        <v>172</v>
      </c>
      <c r="E43" s="48">
        <v>1</v>
      </c>
      <c r="F43" s="1">
        <v>9043</v>
      </c>
      <c r="G43" s="1">
        <v>3122</v>
      </c>
      <c r="H43" s="2">
        <v>51</v>
      </c>
      <c r="I43" s="1">
        <v>359473</v>
      </c>
      <c r="J43" s="1">
        <v>106135</v>
      </c>
      <c r="K43" s="35"/>
      <c r="L43" s="41">
        <f>IFERROR(B43/I43,0)</f>
        <v>2.9415282928064137E-2</v>
      </c>
      <c r="M43" s="42">
        <f>IFERROR(H43/G43,0)</f>
        <v>1.6335682254964765E-2</v>
      </c>
      <c r="N43" s="40">
        <f>D43*250</f>
        <v>43000</v>
      </c>
      <c r="O43" s="43">
        <f t="shared" si="0"/>
        <v>3.0665783998486855</v>
      </c>
    </row>
    <row r="44" spans="1:15" ht="15" thickBot="1" x14ac:dyDescent="0.35">
      <c r="A44" s="37" t="s">
        <v>40</v>
      </c>
      <c r="B44" s="1">
        <v>17640</v>
      </c>
      <c r="C44" s="2"/>
      <c r="D44" s="2">
        <v>987</v>
      </c>
      <c r="E44" s="2"/>
      <c r="F44" s="1">
        <v>14946</v>
      </c>
      <c r="G44" s="1">
        <v>16652</v>
      </c>
      <c r="H44" s="2">
        <v>932</v>
      </c>
      <c r="I44" s="1">
        <v>296933</v>
      </c>
      <c r="J44" s="1">
        <v>280294</v>
      </c>
      <c r="K44" s="35"/>
      <c r="L44" s="41">
        <f>IFERROR(B44/I44,0)</f>
        <v>5.9407341050001179E-2</v>
      </c>
      <c r="M44" s="42">
        <f>IFERROR(H44/G44,0)</f>
        <v>5.5969252942589476E-2</v>
      </c>
      <c r="N44" s="40">
        <f>D44*250</f>
        <v>246750</v>
      </c>
      <c r="O44" s="43">
        <f t="shared" si="0"/>
        <v>12.988095238095237</v>
      </c>
    </row>
    <row r="45" spans="1:15" ht="15" thickBot="1" x14ac:dyDescent="0.35">
      <c r="A45" s="37" t="s">
        <v>25</v>
      </c>
      <c r="B45" s="1">
        <v>62245</v>
      </c>
      <c r="C45" s="2"/>
      <c r="D45" s="2">
        <v>998</v>
      </c>
      <c r="E45" s="2"/>
      <c r="F45" s="1">
        <v>37398</v>
      </c>
      <c r="G45" s="1">
        <v>12089</v>
      </c>
      <c r="H45" s="2">
        <v>194</v>
      </c>
      <c r="I45" s="1">
        <v>572823</v>
      </c>
      <c r="J45" s="1">
        <v>111256</v>
      </c>
      <c r="K45" s="35"/>
      <c r="L45" s="41">
        <f>IFERROR(B45/I45,0)</f>
        <v>0.10866358368990071</v>
      </c>
      <c r="M45" s="42">
        <f>IFERROR(H45/G45,0)</f>
        <v>1.6047646620895029E-2</v>
      </c>
      <c r="N45" s="40">
        <f>D45*250</f>
        <v>249500</v>
      </c>
      <c r="O45" s="43">
        <f t="shared" si="0"/>
        <v>3.0083540846654349</v>
      </c>
    </row>
    <row r="46" spans="1:15" ht="15" thickBot="1" x14ac:dyDescent="0.35">
      <c r="A46" s="37" t="s">
        <v>54</v>
      </c>
      <c r="B46" s="1">
        <v>7652</v>
      </c>
      <c r="C46" s="2"/>
      <c r="D46" s="2">
        <v>111</v>
      </c>
      <c r="E46" s="2"/>
      <c r="F46" s="2">
        <v>878</v>
      </c>
      <c r="G46" s="1">
        <v>8650</v>
      </c>
      <c r="H46" s="2">
        <v>125</v>
      </c>
      <c r="I46" s="1">
        <v>93543</v>
      </c>
      <c r="J46" s="1">
        <v>105739</v>
      </c>
      <c r="K46" s="34"/>
      <c r="L46" s="41">
        <f>IFERROR(B46/I46,0)</f>
        <v>8.1801952043445259E-2</v>
      </c>
      <c r="M46" s="42">
        <f>IFERROR(H46/G46,0)</f>
        <v>1.4450867052023121E-2</v>
      </c>
      <c r="N46" s="40">
        <f>D46*250</f>
        <v>27750</v>
      </c>
      <c r="O46" s="43">
        <f t="shared" si="0"/>
        <v>2.6265028750653423</v>
      </c>
    </row>
    <row r="47" spans="1:15" ht="15" thickBot="1" x14ac:dyDescent="0.35">
      <c r="A47" s="37" t="s">
        <v>20</v>
      </c>
      <c r="B47" s="1">
        <v>69061</v>
      </c>
      <c r="C47" s="2"/>
      <c r="D47" s="2">
        <v>783</v>
      </c>
      <c r="E47" s="2"/>
      <c r="F47" s="1">
        <v>28421</v>
      </c>
      <c r="G47" s="1">
        <v>10113</v>
      </c>
      <c r="H47" s="2">
        <v>115</v>
      </c>
      <c r="I47" s="1">
        <v>1097053</v>
      </c>
      <c r="J47" s="1">
        <v>160642</v>
      </c>
      <c r="K47" s="34"/>
      <c r="L47" s="41">
        <f>IFERROR(B47/I47,0)</f>
        <v>6.295137974190855E-2</v>
      </c>
      <c r="M47" s="42">
        <f>IFERROR(H47/G47,0)</f>
        <v>1.137150202709384E-2</v>
      </c>
      <c r="N47" s="40">
        <f>D47*250</f>
        <v>195750</v>
      </c>
      <c r="O47" s="43">
        <f t="shared" si="0"/>
        <v>1.8344507030016941</v>
      </c>
    </row>
    <row r="48" spans="1:15" ht="15" thickBot="1" x14ac:dyDescent="0.35">
      <c r="A48" s="37" t="s">
        <v>15</v>
      </c>
      <c r="B48" s="1">
        <v>298007</v>
      </c>
      <c r="C48" s="2"/>
      <c r="D48" s="1">
        <v>3625</v>
      </c>
      <c r="E48" s="2"/>
      <c r="F48" s="1">
        <v>145106</v>
      </c>
      <c r="G48" s="1">
        <v>10278</v>
      </c>
      <c r="H48" s="2">
        <v>125</v>
      </c>
      <c r="I48" s="1">
        <v>2924288</v>
      </c>
      <c r="J48" s="1">
        <v>100852</v>
      </c>
      <c r="K48" s="35"/>
      <c r="L48" s="41">
        <f>IFERROR(B48/I48,0)</f>
        <v>0.10190754125448656</v>
      </c>
      <c r="M48" s="42">
        <f>IFERROR(H48/G48,0)</f>
        <v>1.2161899202179412E-2</v>
      </c>
      <c r="N48" s="40">
        <f>D48*250</f>
        <v>906250</v>
      </c>
      <c r="O48" s="43">
        <f t="shared" si="0"/>
        <v>2.0410359488199941</v>
      </c>
    </row>
    <row r="49" spans="1:15" ht="15" thickBot="1" x14ac:dyDescent="0.35">
      <c r="A49" s="59" t="s">
        <v>66</v>
      </c>
      <c r="B49" s="53">
        <v>249</v>
      </c>
      <c r="C49" s="46">
        <v>6</v>
      </c>
      <c r="D49" s="53">
        <v>6</v>
      </c>
      <c r="E49" s="53"/>
      <c r="F49" s="53">
        <v>123</v>
      </c>
      <c r="G49" s="53"/>
      <c r="H49" s="53"/>
      <c r="I49" s="54">
        <v>5453</v>
      </c>
      <c r="J49" s="53"/>
      <c r="K49" s="34"/>
      <c r="L49" s="41">
        <f>IFERROR(B49/I49,0)</f>
        <v>4.5662937832385841E-2</v>
      </c>
      <c r="M49" s="42">
        <f>IFERROR(H49/G49,0)</f>
        <v>0</v>
      </c>
      <c r="N49" s="40">
        <f>D49*250</f>
        <v>1500</v>
      </c>
      <c r="O49" s="43">
        <f t="shared" si="0"/>
        <v>5.024096385542169</v>
      </c>
    </row>
    <row r="50" spans="1:15" ht="15" thickBot="1" x14ac:dyDescent="0.35">
      <c r="A50" s="37" t="s">
        <v>28</v>
      </c>
      <c r="B50" s="1">
        <v>30891</v>
      </c>
      <c r="C50" s="2"/>
      <c r="D50" s="2">
        <v>233</v>
      </c>
      <c r="E50" s="2"/>
      <c r="F50" s="1">
        <v>12065</v>
      </c>
      <c r="G50" s="1">
        <v>9635</v>
      </c>
      <c r="H50" s="2">
        <v>73</v>
      </c>
      <c r="I50" s="1">
        <v>432080</v>
      </c>
      <c r="J50" s="1">
        <v>134774</v>
      </c>
      <c r="K50" s="34"/>
      <c r="L50" s="41">
        <f>IFERROR(B50/I50,0)</f>
        <v>7.1493704869468613E-2</v>
      </c>
      <c r="M50" s="42">
        <f>IFERROR(H50/G50,0)</f>
        <v>7.5765438505448887E-3</v>
      </c>
      <c r="N50" s="40">
        <f>D50*250</f>
        <v>58250</v>
      </c>
      <c r="O50" s="43">
        <f t="shared" si="0"/>
        <v>0.88566249069308212</v>
      </c>
    </row>
    <row r="51" spans="1:15" ht="15" thickBot="1" x14ac:dyDescent="0.35">
      <c r="A51" s="37" t="s">
        <v>48</v>
      </c>
      <c r="B51" s="1">
        <v>1318</v>
      </c>
      <c r="C51" s="2"/>
      <c r="D51" s="2">
        <v>56</v>
      </c>
      <c r="E51" s="2"/>
      <c r="F51" s="2">
        <v>158</v>
      </c>
      <c r="G51" s="1">
        <v>2112</v>
      </c>
      <c r="H51" s="2">
        <v>90</v>
      </c>
      <c r="I51" s="1">
        <v>78358</v>
      </c>
      <c r="J51" s="1">
        <v>125576</v>
      </c>
      <c r="K51" s="35"/>
      <c r="L51" s="41">
        <f>IFERROR(B51/I51,0)</f>
        <v>1.6820235330151357E-2</v>
      </c>
      <c r="M51" s="42">
        <f>IFERROR(H51/G51,0)</f>
        <v>4.261363636363636E-2</v>
      </c>
      <c r="N51" s="40">
        <f>D51*250</f>
        <v>14000</v>
      </c>
      <c r="O51" s="43">
        <f t="shared" ref="O51" si="1">ABS(N51-B51)/B51</f>
        <v>9.6221547799696516</v>
      </c>
    </row>
    <row r="52" spans="1:15" ht="15" thickBot="1" x14ac:dyDescent="0.35">
      <c r="A52" s="37" t="s">
        <v>29</v>
      </c>
      <c r="B52" s="1">
        <v>73527</v>
      </c>
      <c r="C52" s="2"/>
      <c r="D52" s="1">
        <v>1992</v>
      </c>
      <c r="E52" s="2"/>
      <c r="F52" s="1">
        <v>62008</v>
      </c>
      <c r="G52" s="1">
        <v>8614</v>
      </c>
      <c r="H52" s="2">
        <v>233</v>
      </c>
      <c r="I52" s="1">
        <v>928868</v>
      </c>
      <c r="J52" s="1">
        <v>108824</v>
      </c>
      <c r="K52" s="35"/>
      <c r="L52" s="41">
        <f>IFERROR(B52/I52,0)</f>
        <v>7.9157641344087648E-2</v>
      </c>
      <c r="M52" s="42">
        <f>IFERROR(H52/G52,0)</f>
        <v>2.7048990016252612E-2</v>
      </c>
      <c r="N52" s="40">
        <f>D52*250</f>
        <v>498000</v>
      </c>
      <c r="O52" s="43">
        <f t="shared" si="0"/>
        <v>5.7730221551266885</v>
      </c>
    </row>
    <row r="53" spans="1:15" ht="15" thickBot="1" x14ac:dyDescent="0.35">
      <c r="A53" s="37" t="s">
        <v>9</v>
      </c>
      <c r="B53" s="1">
        <v>44350</v>
      </c>
      <c r="C53" s="2"/>
      <c r="D53" s="1">
        <v>1425</v>
      </c>
      <c r="E53" s="2"/>
      <c r="F53" s="1">
        <v>28849</v>
      </c>
      <c r="G53" s="1">
        <v>5824</v>
      </c>
      <c r="H53" s="2">
        <v>187</v>
      </c>
      <c r="I53" s="1">
        <v>733886</v>
      </c>
      <c r="J53" s="1">
        <v>96375</v>
      </c>
      <c r="K53" s="34"/>
      <c r="L53" s="41">
        <f>IFERROR(B53/I53,0)</f>
        <v>6.0431729178646275E-2</v>
      </c>
      <c r="M53" s="42">
        <f>IFERROR(H53/G53,0)</f>
        <v>3.210851648351648E-2</v>
      </c>
      <c r="N53" s="40">
        <f>D53*250</f>
        <v>356250</v>
      </c>
      <c r="O53" s="43">
        <f t="shared" si="0"/>
        <v>7.0326944757609917</v>
      </c>
    </row>
    <row r="54" spans="1:15" ht="15" thickBot="1" x14ac:dyDescent="0.35">
      <c r="A54" s="37" t="s">
        <v>56</v>
      </c>
      <c r="B54" s="1">
        <v>4557</v>
      </c>
      <c r="C54" s="2"/>
      <c r="D54" s="2">
        <v>98</v>
      </c>
      <c r="E54" s="2"/>
      <c r="F54" s="1">
        <v>1460</v>
      </c>
      <c r="G54" s="1">
        <v>2543</v>
      </c>
      <c r="H54" s="2">
        <v>55</v>
      </c>
      <c r="I54" s="1">
        <v>217786</v>
      </c>
      <c r="J54" s="1">
        <v>121522</v>
      </c>
      <c r="K54" s="35"/>
      <c r="L54" s="41">
        <f>IFERROR(B54/I54,0)</f>
        <v>2.0924210004316164E-2</v>
      </c>
      <c r="M54" s="42">
        <f>IFERROR(H54/G54,0)</f>
        <v>2.1627998427054661E-2</v>
      </c>
      <c r="N54" s="40">
        <f>D54*250</f>
        <v>24500</v>
      </c>
      <c r="O54" s="43">
        <f t="shared" si="0"/>
        <v>4.376344086021505</v>
      </c>
    </row>
    <row r="55" spans="1:15" ht="15" thickBot="1" x14ac:dyDescent="0.35">
      <c r="A55" s="37" t="s">
        <v>22</v>
      </c>
      <c r="B55" s="1">
        <v>38727</v>
      </c>
      <c r="C55" s="2"/>
      <c r="D55" s="2">
        <v>827</v>
      </c>
      <c r="E55" s="2"/>
      <c r="F55" s="1">
        <v>7977</v>
      </c>
      <c r="G55" s="1">
        <v>6651</v>
      </c>
      <c r="H55" s="2">
        <v>142</v>
      </c>
      <c r="I55" s="1">
        <v>725026</v>
      </c>
      <c r="J55" s="1">
        <v>124523</v>
      </c>
      <c r="K55" s="35"/>
      <c r="L55" s="41">
        <f>IFERROR(B55/I55,0)</f>
        <v>5.3414636164772024E-2</v>
      </c>
      <c r="M55" s="42">
        <f>IFERROR(H55/G55,0)</f>
        <v>2.1350172906329876E-2</v>
      </c>
      <c r="N55" s="40">
        <f>D55*250</f>
        <v>206750</v>
      </c>
      <c r="O55" s="43">
        <f t="shared" si="0"/>
        <v>4.3386526196193866</v>
      </c>
    </row>
    <row r="56" spans="1:15" ht="15" thickBot="1" x14ac:dyDescent="0.35">
      <c r="A56" s="47" t="s">
        <v>55</v>
      </c>
      <c r="B56" s="29">
        <v>1985</v>
      </c>
      <c r="C56" s="13"/>
      <c r="D56" s="13">
        <v>22</v>
      </c>
      <c r="E56" s="13"/>
      <c r="F56" s="13">
        <v>457</v>
      </c>
      <c r="G56" s="29">
        <v>3430</v>
      </c>
      <c r="H56" s="13">
        <v>38</v>
      </c>
      <c r="I56" s="29">
        <v>57629</v>
      </c>
      <c r="J56" s="29">
        <v>99573</v>
      </c>
      <c r="K56" s="49"/>
      <c r="L56" s="41">
        <f>IFERROR(B56/I56,0)</f>
        <v>3.4444463724860749E-2</v>
      </c>
      <c r="M56" s="42">
        <f>IFERROR(H56/G56,0)</f>
        <v>1.1078717201166181E-2</v>
      </c>
      <c r="N56" s="40">
        <f>D56*250</f>
        <v>5500</v>
      </c>
      <c r="O56" s="43">
        <f t="shared" si="0"/>
        <v>1.7707808564231737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769B221C-E6A8-4B91-A184-269B78C0AA40}"/>
    <hyperlink ref="A6" r:id="rId2" display="https://www.worldometers.info/coronavirus/usa/california/" xr:uid="{C31CD198-447F-4D1A-81C9-F33154C08DE5}"/>
    <hyperlink ref="A11" r:id="rId3" display="https://www.worldometers.info/coronavirus/usa/florida/" xr:uid="{1EDAA3EE-599A-4A4E-A4E3-A91C455BA99E}"/>
    <hyperlink ref="A48" r:id="rId4" display="https://www.worldometers.info/coronavirus/usa/texas/" xr:uid="{11079A2C-2407-407F-A9A4-71E722C4505C}"/>
    <hyperlink ref="A33" r:id="rId5" display="https://www.worldometers.info/coronavirus/usa/new-jersey/" xr:uid="{E0503FFF-0267-4167-BD5C-2F503F3E0A25}"/>
    <hyperlink ref="A16" r:id="rId6" display="https://www.worldometers.info/coronavirus/usa/illinois/" xr:uid="{BFADDDF0-37E8-47DC-834F-D20BA773F70A}"/>
    <hyperlink ref="A4" r:id="rId7" display="https://www.worldometers.info/coronavirus/usa/arizona/" xr:uid="{D7197D1E-06C2-4A1A-9A63-0073F7F9C0B9}"/>
    <hyperlink ref="A12" r:id="rId8" display="https://www.worldometers.info/coronavirus/usa/georgia/" xr:uid="{EDA2E6F7-E08D-474A-A9D7-20742385645F}"/>
    <hyperlink ref="A24" r:id="rId9" display="https://www.worldometers.info/coronavirus/usa/massachusetts/" xr:uid="{27CF3C76-F78B-4023-B54E-B081DE1FBCD6}"/>
    <hyperlink ref="A42" r:id="rId10" display="https://www.worldometers.info/coronavirus/usa/pennsylvania/" xr:uid="{1DDD600D-5D53-4B95-93E9-16DBC0E39FFF}"/>
    <hyperlink ref="A36" r:id="rId11" display="https://www.worldometers.info/coronavirus/usa/north-carolina/" xr:uid="{09664170-5C31-4CAA-8D5E-A962A45370C8}"/>
    <hyperlink ref="A21" r:id="rId12" display="https://www.worldometers.info/coronavirus/usa/louisiana/" xr:uid="{D785EBB7-4411-4989-8E73-018AA5424BEC}"/>
    <hyperlink ref="A25" r:id="rId13" display="https://www.worldometers.info/coronavirus/usa/michigan/" xr:uid="{FBC3465D-43DC-48DB-B42F-183F58077783}"/>
    <hyperlink ref="A23" r:id="rId14" display="https://www.worldometers.info/coronavirus/usa/maryland/" xr:uid="{541217EE-9291-4725-A703-FD4C1156B4E1}"/>
    <hyperlink ref="A52" r:id="rId15" display="https://www.worldometers.info/coronavirus/usa/virginia/" xr:uid="{93493DC4-B095-4436-A7DE-6510C7A7DB42}"/>
    <hyperlink ref="A39" r:id="rId16" display="https://www.worldometers.info/coronavirus/usa/ohio/" xr:uid="{0318DA5C-40DC-40B4-9C4A-FD1512DD1FAC}"/>
    <hyperlink ref="A47" r:id="rId17" display="https://www.worldometers.info/coronavirus/usa/tennessee/" xr:uid="{653E8748-0D5C-4200-9550-D324776A1DE2}"/>
    <hyperlink ref="A45" r:id="rId18" display="https://www.worldometers.info/coronavirus/usa/south-carolina/" xr:uid="{CACB77BC-9F35-4DC8-B6CE-C3CEC0308A39}"/>
    <hyperlink ref="A2" r:id="rId19" display="https://www.worldometers.info/coronavirus/usa/alabama/" xr:uid="{5F282F54-1903-4E2C-8379-4B80085943C3}"/>
    <hyperlink ref="A17" r:id="rId20" display="https://www.worldometers.info/coronavirus/usa/indiana/" xr:uid="{DFD5710B-CB90-4333-923C-1026D4E30419}"/>
    <hyperlink ref="A8" r:id="rId21" display="https://www.worldometers.info/coronavirus/usa/connecticut/" xr:uid="{ED6D8C81-44E3-4B59-A168-B13ED6524FA7}"/>
    <hyperlink ref="A53" r:id="rId22" display="https://www.worldometers.info/coronavirus/usa/washington/" xr:uid="{EF9DB6F7-9CF4-4824-87BA-AE54149A49AB}"/>
    <hyperlink ref="A26" r:id="rId23" display="https://www.worldometers.info/coronavirus/usa/minnesota/" xr:uid="{56945407-ADC7-465D-8B80-C4E197BE969C}"/>
    <hyperlink ref="A55" r:id="rId24" display="https://www.worldometers.info/coronavirus/usa/wisconsin/" xr:uid="{FDAF43D8-AAC7-4318-BBA9-4DBFCBC09929}"/>
    <hyperlink ref="A27" r:id="rId25" display="https://www.worldometers.info/coronavirus/usa/mississippi/" xr:uid="{4A3AA8F8-90E7-4FCB-BC54-1F15BCA1182C}"/>
    <hyperlink ref="A7" r:id="rId26" display="https://www.worldometers.info/coronavirus/usa/colorado/" xr:uid="{A64D7ADC-CC22-4F0A-8DD3-BE55A62E793E}"/>
    <hyperlink ref="A18" r:id="rId27" display="https://www.worldometers.info/coronavirus/usa/iowa/" xr:uid="{517A759E-CB25-4792-B432-DB7D53E204B0}"/>
    <hyperlink ref="A28" r:id="rId28" display="https://www.worldometers.info/coronavirus/usa/missouri/" xr:uid="{EE8CD196-FEDE-4F2E-8395-4AF75AA67ED4}"/>
    <hyperlink ref="A50" r:id="rId29" display="https://www.worldometers.info/coronavirus/usa/utah/" xr:uid="{586D03F4-9649-4D52-B1B3-8E1B4CB6AE03}"/>
    <hyperlink ref="A31" r:id="rId30" display="https://www.worldometers.info/coronavirus/usa/nevada/" xr:uid="{517822C3-252B-4D9F-8F4B-9278291C1B5D}"/>
    <hyperlink ref="A5" r:id="rId31" display="https://www.worldometers.info/coronavirus/usa/arkansas/" xr:uid="{336C44FC-C3DC-4CB2-8BAB-7EC66DA8011E}"/>
    <hyperlink ref="A40" r:id="rId32" display="https://www.worldometers.info/coronavirus/usa/oklahoma/" xr:uid="{E8742C48-EB7D-44B2-86FC-00D4DA352936}"/>
    <hyperlink ref="A30" r:id="rId33" display="https://www.worldometers.info/coronavirus/usa/nebraska/" xr:uid="{80CDFD8B-4E34-4F49-8B3A-E132080709D7}"/>
    <hyperlink ref="A19" r:id="rId34" display="https://www.worldometers.info/coronavirus/usa/kansas/" xr:uid="{6E7A99AA-E85D-4B54-97D2-BA9DAA1436C4}"/>
    <hyperlink ref="A20" r:id="rId35" display="https://www.worldometers.info/coronavirus/usa/kentucky/" xr:uid="{72CEB450-7D71-4FD4-9C58-CFD06BD75CA3}"/>
    <hyperlink ref="A44" r:id="rId36" display="https://www.worldometers.info/coronavirus/usa/rhode-island/" xr:uid="{49FC9E41-3302-4F1B-AF94-61D0525CC848}"/>
    <hyperlink ref="A34" r:id="rId37" display="https://www.worldometers.info/coronavirus/usa/new-mexico/" xr:uid="{82272E5F-EF20-45E6-989C-314CC12D79F6}"/>
    <hyperlink ref="A41" r:id="rId38" display="https://www.worldometers.info/coronavirus/usa/oregon/" xr:uid="{856391B6-3271-4696-A264-93090D1BF87B}"/>
    <hyperlink ref="A9" r:id="rId39" display="https://www.worldometers.info/coronavirus/usa/delaware/" xr:uid="{8C4B7560-C2BD-4D90-907E-AD9D37FDF028}"/>
    <hyperlink ref="A15" r:id="rId40" display="https://www.worldometers.info/coronavirus/usa/idaho/" xr:uid="{7A5AC2AF-DF87-4D71-85E9-23E2F1BCA332}"/>
    <hyperlink ref="A10" r:id="rId41" display="https://www.worldometers.info/coronavirus/usa/district-of-columbia/" xr:uid="{88B80D99-5A60-4011-A029-8D35EE2D2EF4}"/>
    <hyperlink ref="A46" r:id="rId42" display="https://www.worldometers.info/coronavirus/usa/south-dakota/" xr:uid="{F5FFB823-FAB6-42A7-9967-9B4B7873B819}"/>
    <hyperlink ref="A32" r:id="rId43" display="https://www.worldometers.info/coronavirus/usa/new-hampshire/" xr:uid="{7A074827-6296-4C3B-9046-7E30EC6B5566}"/>
    <hyperlink ref="A37" r:id="rId44" display="https://www.worldometers.info/coronavirus/usa/north-dakota/" xr:uid="{DDC7BA8F-FE09-4896-B275-9921D56EBAA9}"/>
    <hyperlink ref="A54" r:id="rId45" display="https://www.worldometers.info/coronavirus/usa/west-virginia/" xr:uid="{7DDF668F-A497-4467-8C76-E6601C5DF274}"/>
    <hyperlink ref="A22" r:id="rId46" display="https://www.worldometers.info/coronavirus/usa/maine/" xr:uid="{0E8B36CB-10CD-4F4E-B571-E66209661246}"/>
    <hyperlink ref="A29" r:id="rId47" display="https://www.worldometers.info/coronavirus/usa/montana/" xr:uid="{A318E9CF-5430-4811-AE02-0153858E0026}"/>
    <hyperlink ref="A56" r:id="rId48" display="https://www.worldometers.info/coronavirus/usa/wyoming/" xr:uid="{75AF9C72-C905-4751-AB4A-6300077A7D43}"/>
    <hyperlink ref="A3" r:id="rId49" display="https://www.worldometers.info/coronavirus/usa/alaska/" xr:uid="{D3824472-8B85-40EE-9F88-F1472DC2C5A3}"/>
    <hyperlink ref="A51" r:id="rId50" display="https://www.worldometers.info/coronavirus/usa/vermont/" xr:uid="{67D852CE-052F-47DA-ABBE-193068E4AE4C}"/>
    <hyperlink ref="A14" r:id="rId51" display="https://www.worldometers.info/coronavirus/usa/hawaii/" xr:uid="{01325355-ED24-44BE-AB8C-250ECF36007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1211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2434</v>
      </c>
    </row>
    <row r="5" spans="1:2" ht="15" thickBot="1" x14ac:dyDescent="0.4">
      <c r="A5" s="37" t="s">
        <v>34</v>
      </c>
      <c r="B5" s="31">
        <v>335</v>
      </c>
    </row>
    <row r="6" spans="1:2" ht="15" thickBot="1" x14ac:dyDescent="0.4">
      <c r="A6" s="37" t="s">
        <v>10</v>
      </c>
      <c r="B6" s="31">
        <v>7361</v>
      </c>
    </row>
    <row r="7" spans="1:2" ht="15" thickBot="1" x14ac:dyDescent="0.4">
      <c r="A7" s="37" t="s">
        <v>18</v>
      </c>
      <c r="B7" s="31">
        <v>1744</v>
      </c>
    </row>
    <row r="8" spans="1:2" ht="15" thickBot="1" x14ac:dyDescent="0.4">
      <c r="A8" s="37" t="s">
        <v>23</v>
      </c>
      <c r="B8" s="31">
        <v>4380</v>
      </c>
    </row>
    <row r="9" spans="1:2" ht="15" thickBot="1" x14ac:dyDescent="0.4">
      <c r="A9" s="37" t="s">
        <v>43</v>
      </c>
      <c r="B9" s="31">
        <v>521</v>
      </c>
    </row>
    <row r="10" spans="1:2" ht="29.5" thickBot="1" x14ac:dyDescent="0.4">
      <c r="A10" s="37" t="s">
        <v>63</v>
      </c>
      <c r="B10" s="31">
        <v>571</v>
      </c>
    </row>
    <row r="11" spans="1:2" ht="15" thickBot="1" x14ac:dyDescent="0.4">
      <c r="A11" s="37" t="s">
        <v>13</v>
      </c>
      <c r="B11" s="31">
        <v>4521</v>
      </c>
    </row>
    <row r="12" spans="1:2" ht="15" thickBot="1" x14ac:dyDescent="0.4">
      <c r="A12" s="37" t="s">
        <v>16</v>
      </c>
      <c r="B12" s="31">
        <v>3091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22</v>
      </c>
    </row>
    <row r="15" spans="1:2" ht="15" thickBot="1" x14ac:dyDescent="0.4">
      <c r="A15" s="37" t="s">
        <v>49</v>
      </c>
      <c r="B15" s="31">
        <v>110</v>
      </c>
    </row>
    <row r="16" spans="1:2" ht="15" thickBot="1" x14ac:dyDescent="0.4">
      <c r="A16" s="37" t="s">
        <v>12</v>
      </c>
      <c r="B16" s="31">
        <v>7427</v>
      </c>
    </row>
    <row r="17" spans="1:2" ht="15" thickBot="1" x14ac:dyDescent="0.4">
      <c r="A17" s="37" t="s">
        <v>27</v>
      </c>
      <c r="B17" s="31">
        <v>2785</v>
      </c>
    </row>
    <row r="18" spans="1:2" ht="15" thickBot="1" x14ac:dyDescent="0.4">
      <c r="A18" s="37" t="s">
        <v>41</v>
      </c>
      <c r="B18" s="31">
        <v>777</v>
      </c>
    </row>
    <row r="19" spans="1:2" ht="15" thickBot="1" x14ac:dyDescent="0.4">
      <c r="A19" s="37" t="s">
        <v>45</v>
      </c>
      <c r="B19" s="31">
        <v>303</v>
      </c>
    </row>
    <row r="20" spans="1:2" ht="15" thickBot="1" x14ac:dyDescent="0.4">
      <c r="A20" s="37" t="s">
        <v>38</v>
      </c>
      <c r="B20" s="31">
        <v>645</v>
      </c>
    </row>
    <row r="21" spans="1:2" ht="15" thickBot="1" x14ac:dyDescent="0.4">
      <c r="A21" s="37" t="s">
        <v>14</v>
      </c>
      <c r="B21" s="31">
        <v>3463</v>
      </c>
    </row>
    <row r="22" spans="1:2" ht="15" thickBot="1" x14ac:dyDescent="0.4">
      <c r="A22" s="37" t="s">
        <v>39</v>
      </c>
      <c r="B22" s="31">
        <v>114</v>
      </c>
    </row>
    <row r="23" spans="1:2" ht="15" thickBot="1" x14ac:dyDescent="0.4">
      <c r="A23" s="37" t="s">
        <v>26</v>
      </c>
      <c r="B23" s="31">
        <v>3341</v>
      </c>
    </row>
    <row r="24" spans="1:2" ht="15" thickBot="1" x14ac:dyDescent="0.4">
      <c r="A24" s="37" t="s">
        <v>17</v>
      </c>
      <c r="B24" s="31">
        <v>8368</v>
      </c>
    </row>
    <row r="25" spans="1:2" ht="15" thickBot="1" x14ac:dyDescent="0.4">
      <c r="A25" s="37" t="s">
        <v>11</v>
      </c>
      <c r="B25" s="31">
        <v>6330</v>
      </c>
    </row>
    <row r="26" spans="1:2" ht="15" thickBot="1" x14ac:dyDescent="0.4">
      <c r="A26" s="37" t="s">
        <v>32</v>
      </c>
      <c r="B26" s="31">
        <v>1558</v>
      </c>
    </row>
    <row r="27" spans="1:2" ht="15" thickBot="1" x14ac:dyDescent="0.4">
      <c r="A27" s="37" t="s">
        <v>30</v>
      </c>
      <c r="B27" s="31">
        <v>1290</v>
      </c>
    </row>
    <row r="28" spans="1:2" ht="15" thickBot="1" x14ac:dyDescent="0.4">
      <c r="A28" s="37" t="s">
        <v>35</v>
      </c>
      <c r="B28" s="31">
        <v>1150</v>
      </c>
    </row>
    <row r="29" spans="1:2" ht="15" thickBot="1" x14ac:dyDescent="0.4">
      <c r="A29" s="37" t="s">
        <v>51</v>
      </c>
      <c r="B29" s="31">
        <v>34</v>
      </c>
    </row>
    <row r="30" spans="1:2" ht="15" thickBot="1" x14ac:dyDescent="0.4">
      <c r="A30" s="37" t="s">
        <v>50</v>
      </c>
      <c r="B30" s="31">
        <v>291</v>
      </c>
    </row>
    <row r="31" spans="1:2" ht="15" thickBot="1" x14ac:dyDescent="0.4">
      <c r="A31" s="37" t="s">
        <v>31</v>
      </c>
      <c r="B31" s="31">
        <v>618</v>
      </c>
    </row>
    <row r="32" spans="1:2" ht="29.5" thickBot="1" x14ac:dyDescent="0.4">
      <c r="A32" s="37" t="s">
        <v>42</v>
      </c>
      <c r="B32" s="31">
        <v>394</v>
      </c>
    </row>
    <row r="33" spans="1:2" ht="15" thickBot="1" x14ac:dyDescent="0.4">
      <c r="A33" s="37" t="s">
        <v>8</v>
      </c>
      <c r="B33" s="31">
        <v>15705</v>
      </c>
    </row>
    <row r="34" spans="1:2" ht="15" thickBot="1" x14ac:dyDescent="0.4">
      <c r="A34" s="37" t="s">
        <v>44</v>
      </c>
      <c r="B34" s="31">
        <v>557</v>
      </c>
    </row>
    <row r="35" spans="1:2" ht="15" thickBot="1" x14ac:dyDescent="0.4">
      <c r="A35" s="37" t="s">
        <v>7</v>
      </c>
      <c r="B35" s="31">
        <v>32495</v>
      </c>
    </row>
    <row r="36" spans="1:2" ht="15" thickBot="1" x14ac:dyDescent="0.4">
      <c r="A36" s="37" t="s">
        <v>24</v>
      </c>
      <c r="B36" s="31">
        <v>1604</v>
      </c>
    </row>
    <row r="37" spans="1:2" ht="15" thickBot="1" x14ac:dyDescent="0.4">
      <c r="A37" s="37" t="s">
        <v>53</v>
      </c>
      <c r="B37" s="31">
        <v>88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3083</v>
      </c>
    </row>
    <row r="40" spans="1:2" ht="15" thickBot="1" x14ac:dyDescent="0.4">
      <c r="A40" s="37" t="s">
        <v>46</v>
      </c>
      <c r="B40" s="31">
        <v>432</v>
      </c>
    </row>
    <row r="41" spans="1:2" ht="15" thickBot="1" x14ac:dyDescent="0.4">
      <c r="A41" s="37" t="s">
        <v>37</v>
      </c>
      <c r="B41" s="31">
        <v>247</v>
      </c>
    </row>
    <row r="42" spans="1:2" ht="15" thickBot="1" x14ac:dyDescent="0.4">
      <c r="A42" s="37" t="s">
        <v>19</v>
      </c>
      <c r="B42" s="31">
        <v>7023</v>
      </c>
    </row>
    <row r="43" spans="1:2" ht="15" thickBot="1" x14ac:dyDescent="0.4">
      <c r="A43" s="3" t="s">
        <v>65</v>
      </c>
      <c r="B43" s="31">
        <v>172</v>
      </c>
    </row>
    <row r="44" spans="1:2" ht="15" thickBot="1" x14ac:dyDescent="0.4">
      <c r="A44" s="37" t="s">
        <v>40</v>
      </c>
      <c r="B44" s="31">
        <v>987</v>
      </c>
    </row>
    <row r="45" spans="1:2" ht="15" thickBot="1" x14ac:dyDescent="0.4">
      <c r="A45" s="37" t="s">
        <v>25</v>
      </c>
      <c r="B45" s="31">
        <v>998</v>
      </c>
    </row>
    <row r="46" spans="1:2" ht="15" thickBot="1" x14ac:dyDescent="0.4">
      <c r="A46" s="37" t="s">
        <v>54</v>
      </c>
      <c r="B46" s="31">
        <v>111</v>
      </c>
    </row>
    <row r="47" spans="1:2" ht="15" thickBot="1" x14ac:dyDescent="0.4">
      <c r="A47" s="37" t="s">
        <v>20</v>
      </c>
      <c r="B47" s="31">
        <v>783</v>
      </c>
    </row>
    <row r="48" spans="1:2" ht="15" thickBot="1" x14ac:dyDescent="0.4">
      <c r="A48" s="37" t="s">
        <v>15</v>
      </c>
      <c r="B48" s="31">
        <v>3625</v>
      </c>
    </row>
    <row r="49" spans="1:2" ht="21.5" thickBot="1" x14ac:dyDescent="0.4">
      <c r="A49" s="59" t="s">
        <v>66</v>
      </c>
      <c r="B49" s="60">
        <v>6</v>
      </c>
    </row>
    <row r="50" spans="1:2" ht="15" thickBot="1" x14ac:dyDescent="0.4">
      <c r="A50" s="37" t="s">
        <v>28</v>
      </c>
      <c r="B50" s="31">
        <v>233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1992</v>
      </c>
    </row>
    <row r="53" spans="1:2" ht="15" thickBot="1" x14ac:dyDescent="0.4">
      <c r="A53" s="37" t="s">
        <v>9</v>
      </c>
      <c r="B53" s="31">
        <v>1425</v>
      </c>
    </row>
    <row r="54" spans="1:2" ht="15" thickBot="1" x14ac:dyDescent="0.4">
      <c r="A54" s="37" t="s">
        <v>56</v>
      </c>
      <c r="B54" s="31">
        <v>98</v>
      </c>
    </row>
    <row r="55" spans="1:2" ht="15" thickBot="1" x14ac:dyDescent="0.4">
      <c r="A55" s="37" t="s">
        <v>22</v>
      </c>
      <c r="B55" s="31">
        <v>827</v>
      </c>
    </row>
    <row r="56" spans="1:2" ht="15" thickBot="1" x14ac:dyDescent="0.4">
      <c r="A56" s="47" t="s">
        <v>55</v>
      </c>
      <c r="B56" s="32">
        <v>22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E78A24F9-BA34-4168-9538-E8C2AAC7BBC7}"/>
    <hyperlink ref="A6" r:id="rId2" display="https://www.worldometers.info/coronavirus/usa/california/" xr:uid="{91E43E9C-75CB-43B3-9DD8-535845150427}"/>
    <hyperlink ref="A11" r:id="rId3" display="https://www.worldometers.info/coronavirus/usa/florida/" xr:uid="{41507821-DEBB-4E73-8382-3DB4D70A3A55}"/>
    <hyperlink ref="A48" r:id="rId4" display="https://www.worldometers.info/coronavirus/usa/texas/" xr:uid="{0919FEE4-303C-4523-A745-FECB9FF1A7AE}"/>
    <hyperlink ref="A33" r:id="rId5" display="https://www.worldometers.info/coronavirus/usa/new-jersey/" xr:uid="{31B9EB40-3A4D-4B28-9D52-F1D3B013C2A9}"/>
    <hyperlink ref="A16" r:id="rId6" display="https://www.worldometers.info/coronavirus/usa/illinois/" xr:uid="{DD873EFC-6FD1-422B-B2CD-9EC2FD8A3B3D}"/>
    <hyperlink ref="A4" r:id="rId7" display="https://www.worldometers.info/coronavirus/usa/arizona/" xr:uid="{F6F5CCCF-390F-4674-9B0C-DF1C46EBED97}"/>
    <hyperlink ref="A12" r:id="rId8" display="https://www.worldometers.info/coronavirus/usa/georgia/" xr:uid="{A393805D-67BA-4D22-A65B-422FE71EDFCA}"/>
    <hyperlink ref="A24" r:id="rId9" display="https://www.worldometers.info/coronavirus/usa/massachusetts/" xr:uid="{C175E16E-6575-444C-BC27-B426F20B9B26}"/>
    <hyperlink ref="A42" r:id="rId10" display="https://www.worldometers.info/coronavirus/usa/pennsylvania/" xr:uid="{406D3291-0903-477D-AF5C-B35F2C150D71}"/>
    <hyperlink ref="A36" r:id="rId11" display="https://www.worldometers.info/coronavirus/usa/north-carolina/" xr:uid="{42027507-6836-4E88-B3D2-B825253B32A7}"/>
    <hyperlink ref="A21" r:id="rId12" display="https://www.worldometers.info/coronavirus/usa/louisiana/" xr:uid="{A483DFAD-1677-45DF-BB07-657D4A76E7C5}"/>
    <hyperlink ref="A25" r:id="rId13" display="https://www.worldometers.info/coronavirus/usa/michigan/" xr:uid="{0EC01125-B0CC-4E79-AC2F-29A5490F6F52}"/>
    <hyperlink ref="A23" r:id="rId14" display="https://www.worldometers.info/coronavirus/usa/maryland/" xr:uid="{34981C6D-24FC-4727-8D5F-72A770E0E3DB}"/>
    <hyperlink ref="A52" r:id="rId15" display="https://www.worldometers.info/coronavirus/usa/virginia/" xr:uid="{D25EF985-6A39-4BF4-BD9E-42A55A872B6A}"/>
    <hyperlink ref="A39" r:id="rId16" display="https://www.worldometers.info/coronavirus/usa/ohio/" xr:uid="{4355F305-AE2C-41F6-BEEA-99BE499E5B40}"/>
    <hyperlink ref="A47" r:id="rId17" display="https://www.worldometers.info/coronavirus/usa/tennessee/" xr:uid="{2FFBC1BE-25CC-40D4-8C2D-B74F22E10C2F}"/>
    <hyperlink ref="A45" r:id="rId18" display="https://www.worldometers.info/coronavirus/usa/south-carolina/" xr:uid="{33E4967F-C23E-456B-AE04-2D45004E47EF}"/>
    <hyperlink ref="A2" r:id="rId19" display="https://www.worldometers.info/coronavirus/usa/alabama/" xr:uid="{00A58215-A36D-4AE2-9DE6-0BD0C1336E6F}"/>
    <hyperlink ref="A17" r:id="rId20" display="https://www.worldometers.info/coronavirus/usa/indiana/" xr:uid="{225D2BBC-3F03-4040-A19E-E244455FA373}"/>
    <hyperlink ref="A8" r:id="rId21" display="https://www.worldometers.info/coronavirus/usa/connecticut/" xr:uid="{EF119DB5-3983-40DA-9A9C-9AEBCBB12B90}"/>
    <hyperlink ref="A53" r:id="rId22" display="https://www.worldometers.info/coronavirus/usa/washington/" xr:uid="{CEF1A52C-C20E-4710-B4BF-A5B5747ACC70}"/>
    <hyperlink ref="A26" r:id="rId23" display="https://www.worldometers.info/coronavirus/usa/minnesota/" xr:uid="{EA737B9B-4F52-4EAB-8786-B277D42613BC}"/>
    <hyperlink ref="A55" r:id="rId24" display="https://www.worldometers.info/coronavirus/usa/wisconsin/" xr:uid="{0A6A61ED-7AA0-480F-B077-63DEE7249794}"/>
    <hyperlink ref="A27" r:id="rId25" display="https://www.worldometers.info/coronavirus/usa/mississippi/" xr:uid="{DF3550AB-015F-4D73-AEAA-86AC9DCCF552}"/>
    <hyperlink ref="A7" r:id="rId26" display="https://www.worldometers.info/coronavirus/usa/colorado/" xr:uid="{A27E10E0-DBB6-4BAB-A588-1764477C9E14}"/>
    <hyperlink ref="A18" r:id="rId27" display="https://www.worldometers.info/coronavirus/usa/iowa/" xr:uid="{5134229B-154D-49E2-ACC3-AED44981537D}"/>
    <hyperlink ref="A28" r:id="rId28" display="https://www.worldometers.info/coronavirus/usa/missouri/" xr:uid="{3A1A26F6-499E-40E8-98CD-D8A5383078E8}"/>
    <hyperlink ref="A50" r:id="rId29" display="https://www.worldometers.info/coronavirus/usa/utah/" xr:uid="{362C819D-AD51-49CC-A64E-02158ECB1773}"/>
    <hyperlink ref="A31" r:id="rId30" display="https://www.worldometers.info/coronavirus/usa/nevada/" xr:uid="{1B649FC1-8D81-4E1B-9231-097CB621DA63}"/>
    <hyperlink ref="A5" r:id="rId31" display="https://www.worldometers.info/coronavirus/usa/arkansas/" xr:uid="{E50A53EB-0A61-44E9-8E20-7E912BD4B0F0}"/>
    <hyperlink ref="A40" r:id="rId32" display="https://www.worldometers.info/coronavirus/usa/oklahoma/" xr:uid="{37DD0ED9-B5B4-499F-8A7F-60E47E3E976B}"/>
    <hyperlink ref="A30" r:id="rId33" display="https://www.worldometers.info/coronavirus/usa/nebraska/" xr:uid="{D739D67B-8A72-4B39-BAF7-78C058B1C45C}"/>
    <hyperlink ref="A19" r:id="rId34" display="https://www.worldometers.info/coronavirus/usa/kansas/" xr:uid="{E5BD33B2-BA1D-4C19-BB6B-0869B0E34DBF}"/>
    <hyperlink ref="A20" r:id="rId35" display="https://www.worldometers.info/coronavirus/usa/kentucky/" xr:uid="{11586500-1E99-49DE-B41A-E6FD6094A2A0}"/>
    <hyperlink ref="A44" r:id="rId36" display="https://www.worldometers.info/coronavirus/usa/rhode-island/" xr:uid="{2D0DA1E4-3C15-4E2C-B28E-134573ADB158}"/>
    <hyperlink ref="A34" r:id="rId37" display="https://www.worldometers.info/coronavirus/usa/new-mexico/" xr:uid="{A4708CDC-D911-4BE5-A99E-B241BDBCC277}"/>
    <hyperlink ref="A41" r:id="rId38" display="https://www.worldometers.info/coronavirus/usa/oregon/" xr:uid="{04EEB793-8A45-496E-9ED4-A3CD4FF8AED5}"/>
    <hyperlink ref="A9" r:id="rId39" display="https://www.worldometers.info/coronavirus/usa/delaware/" xr:uid="{7A25532A-B334-47E4-AEE1-C2448D90CDBF}"/>
    <hyperlink ref="A15" r:id="rId40" display="https://www.worldometers.info/coronavirus/usa/idaho/" xr:uid="{E224770F-9152-4F7F-AA11-9879FA2710AE}"/>
    <hyperlink ref="A10" r:id="rId41" display="https://www.worldometers.info/coronavirus/usa/district-of-columbia/" xr:uid="{7C85484D-2E9F-46AF-8067-7D2176A66BF3}"/>
    <hyperlink ref="A46" r:id="rId42" display="https://www.worldometers.info/coronavirus/usa/south-dakota/" xr:uid="{E3AF3CD5-6A2B-4CA0-9D47-07C6839DA682}"/>
    <hyperlink ref="A32" r:id="rId43" display="https://www.worldometers.info/coronavirus/usa/new-hampshire/" xr:uid="{86407554-557E-43FA-8945-46CCC7020ADC}"/>
    <hyperlink ref="A37" r:id="rId44" display="https://www.worldometers.info/coronavirus/usa/north-dakota/" xr:uid="{48C70BD7-4DBB-437B-BF41-25EC15F87CC1}"/>
    <hyperlink ref="A54" r:id="rId45" display="https://www.worldometers.info/coronavirus/usa/west-virginia/" xr:uid="{AB740042-ED5B-4A9B-9B0C-525A5EF9E75D}"/>
    <hyperlink ref="A22" r:id="rId46" display="https://www.worldometers.info/coronavirus/usa/maine/" xr:uid="{FAA99736-0115-46E7-8B9E-61AFE76EB277}"/>
    <hyperlink ref="A29" r:id="rId47" display="https://www.worldometers.info/coronavirus/usa/montana/" xr:uid="{DD9275C1-4E17-4DCA-A30C-FBEEECB10E55}"/>
    <hyperlink ref="A56" r:id="rId48" display="https://www.worldometers.info/coronavirus/usa/wyoming/" xr:uid="{36989F43-BFB8-49CE-9BAA-C521F3F9E48D}"/>
    <hyperlink ref="A3" r:id="rId49" display="https://www.worldometers.info/coronavirus/usa/alaska/" xr:uid="{3A1EE565-D719-4A0F-AEC5-21DC20A3A4E1}"/>
    <hyperlink ref="A51" r:id="rId50" display="https://www.worldometers.info/coronavirus/usa/vermont/" xr:uid="{0A08DDFB-2D91-42FB-BEC8-659F9C06C755}"/>
    <hyperlink ref="A14" r:id="rId51" display="https://www.worldometers.info/coronavirus/usa/hawaii/" xr:uid="{17D1AEEB-AEB9-4B9F-BDC9-25AC079217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1211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2434</v>
      </c>
    </row>
    <row r="5" spans="1:3" ht="15" thickBot="1" x14ac:dyDescent="0.4">
      <c r="A5" s="27" t="s">
        <v>34</v>
      </c>
      <c r="B5" s="37" t="s">
        <v>34</v>
      </c>
      <c r="C5" s="31">
        <v>335</v>
      </c>
    </row>
    <row r="6" spans="1:3" ht="15" thickBot="1" x14ac:dyDescent="0.4">
      <c r="A6" s="27" t="s">
        <v>10</v>
      </c>
      <c r="B6" s="37" t="s">
        <v>10</v>
      </c>
      <c r="C6" s="31">
        <v>7361</v>
      </c>
    </row>
    <row r="7" spans="1:3" ht="15" thickBot="1" x14ac:dyDescent="0.4">
      <c r="A7" s="27" t="s">
        <v>18</v>
      </c>
      <c r="B7" s="37" t="s">
        <v>18</v>
      </c>
      <c r="C7" s="31">
        <v>1744</v>
      </c>
    </row>
    <row r="8" spans="1:3" ht="15" thickBot="1" x14ac:dyDescent="0.4">
      <c r="A8" s="27" t="s">
        <v>23</v>
      </c>
      <c r="B8" s="37" t="s">
        <v>23</v>
      </c>
      <c r="C8" s="31">
        <v>4380</v>
      </c>
    </row>
    <row r="9" spans="1:3" ht="15" thickBot="1" x14ac:dyDescent="0.4">
      <c r="A9" s="27" t="s">
        <v>43</v>
      </c>
      <c r="B9" s="37" t="s">
        <v>43</v>
      </c>
      <c r="C9" s="31">
        <v>521</v>
      </c>
    </row>
    <row r="10" spans="1:3" ht="29.5" thickBot="1" x14ac:dyDescent="0.4">
      <c r="A10" s="27" t="s">
        <v>95</v>
      </c>
      <c r="B10" s="37" t="s">
        <v>63</v>
      </c>
      <c r="C10" s="31">
        <v>571</v>
      </c>
    </row>
    <row r="11" spans="1:3" ht="15" thickBot="1" x14ac:dyDescent="0.4">
      <c r="A11" s="27" t="s">
        <v>13</v>
      </c>
      <c r="B11" s="37" t="s">
        <v>13</v>
      </c>
      <c r="C11" s="31">
        <v>4521</v>
      </c>
    </row>
    <row r="12" spans="1:3" ht="15" thickBot="1" x14ac:dyDescent="0.4">
      <c r="A12" s="27" t="s">
        <v>16</v>
      </c>
      <c r="B12" s="37" t="s">
        <v>16</v>
      </c>
      <c r="C12" s="31">
        <v>3091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22</v>
      </c>
    </row>
    <row r="15" spans="1:3" ht="15" thickBot="1" x14ac:dyDescent="0.4">
      <c r="A15" s="27" t="s">
        <v>49</v>
      </c>
      <c r="B15" s="37" t="s">
        <v>49</v>
      </c>
      <c r="C15" s="31">
        <v>110</v>
      </c>
    </row>
    <row r="16" spans="1:3" ht="15" thickBot="1" x14ac:dyDescent="0.4">
      <c r="A16" s="27" t="s">
        <v>12</v>
      </c>
      <c r="B16" s="37" t="s">
        <v>12</v>
      </c>
      <c r="C16" s="31">
        <v>7427</v>
      </c>
    </row>
    <row r="17" spans="1:3" ht="15" thickBot="1" x14ac:dyDescent="0.4">
      <c r="A17" s="27" t="s">
        <v>27</v>
      </c>
      <c r="B17" s="37" t="s">
        <v>27</v>
      </c>
      <c r="C17" s="31">
        <v>2785</v>
      </c>
    </row>
    <row r="18" spans="1:3" ht="15" thickBot="1" x14ac:dyDescent="0.4">
      <c r="A18" s="27" t="s">
        <v>41</v>
      </c>
      <c r="B18" s="37" t="s">
        <v>41</v>
      </c>
      <c r="C18" s="31">
        <v>777</v>
      </c>
    </row>
    <row r="19" spans="1:3" ht="15" thickBot="1" x14ac:dyDescent="0.4">
      <c r="A19" s="27" t="s">
        <v>45</v>
      </c>
      <c r="B19" s="37" t="s">
        <v>45</v>
      </c>
      <c r="C19" s="31">
        <v>303</v>
      </c>
    </row>
    <row r="20" spans="1:3" ht="15" thickBot="1" x14ac:dyDescent="0.4">
      <c r="A20" s="27" t="s">
        <v>38</v>
      </c>
      <c r="B20" s="37" t="s">
        <v>38</v>
      </c>
      <c r="C20" s="31">
        <v>645</v>
      </c>
    </row>
    <row r="21" spans="1:3" ht="15" thickBot="1" x14ac:dyDescent="0.4">
      <c r="A21" s="27" t="s">
        <v>14</v>
      </c>
      <c r="B21" s="37" t="s">
        <v>14</v>
      </c>
      <c r="C21" s="31">
        <v>3463</v>
      </c>
    </row>
    <row r="22" spans="1:3" ht="15" thickBot="1" x14ac:dyDescent="0.4">
      <c r="B22" s="37" t="s">
        <v>39</v>
      </c>
      <c r="C22" s="31">
        <v>114</v>
      </c>
    </row>
    <row r="23" spans="1:3" ht="15" thickBot="1" x14ac:dyDescent="0.4">
      <c r="A23" s="27" t="s">
        <v>26</v>
      </c>
      <c r="B23" s="37" t="s">
        <v>26</v>
      </c>
      <c r="C23" s="31">
        <v>3341</v>
      </c>
    </row>
    <row r="24" spans="1:3" ht="15" thickBot="1" x14ac:dyDescent="0.4">
      <c r="A24" s="27" t="s">
        <v>17</v>
      </c>
      <c r="B24" s="37" t="s">
        <v>17</v>
      </c>
      <c r="C24" s="31">
        <v>8368</v>
      </c>
    </row>
    <row r="25" spans="1:3" ht="15" thickBot="1" x14ac:dyDescent="0.4">
      <c r="A25" s="27" t="s">
        <v>11</v>
      </c>
      <c r="B25" s="37" t="s">
        <v>11</v>
      </c>
      <c r="C25" s="31">
        <v>6330</v>
      </c>
    </row>
    <row r="26" spans="1:3" ht="15" thickBot="1" x14ac:dyDescent="0.4">
      <c r="A26" s="27" t="s">
        <v>32</v>
      </c>
      <c r="B26" s="37" t="s">
        <v>32</v>
      </c>
      <c r="C26" s="31">
        <v>1558</v>
      </c>
    </row>
    <row r="27" spans="1:3" ht="15" thickBot="1" x14ac:dyDescent="0.4">
      <c r="A27" s="27" t="s">
        <v>30</v>
      </c>
      <c r="B27" s="37" t="s">
        <v>30</v>
      </c>
      <c r="C27" s="31">
        <v>1290</v>
      </c>
    </row>
    <row r="28" spans="1:3" ht="15" thickBot="1" x14ac:dyDescent="0.4">
      <c r="A28" s="27" t="s">
        <v>35</v>
      </c>
      <c r="B28" s="37" t="s">
        <v>35</v>
      </c>
      <c r="C28" s="31">
        <v>1150</v>
      </c>
    </row>
    <row r="29" spans="1:3" ht="15" thickBot="1" x14ac:dyDescent="0.4">
      <c r="B29" s="37" t="s">
        <v>51</v>
      </c>
      <c r="C29" s="31">
        <v>34</v>
      </c>
    </row>
    <row r="30" spans="1:3" ht="15" thickBot="1" x14ac:dyDescent="0.4">
      <c r="B30" s="37" t="s">
        <v>50</v>
      </c>
      <c r="C30" s="31">
        <v>291</v>
      </c>
    </row>
    <row r="31" spans="1:3" ht="15" thickBot="1" x14ac:dyDescent="0.4">
      <c r="A31" s="27" t="s">
        <v>31</v>
      </c>
      <c r="B31" s="37" t="s">
        <v>31</v>
      </c>
      <c r="C31" s="31">
        <v>618</v>
      </c>
    </row>
    <row r="32" spans="1:3" ht="15" thickBot="1" x14ac:dyDescent="0.4">
      <c r="A32" s="27" t="s">
        <v>42</v>
      </c>
      <c r="B32" s="37" t="s">
        <v>42</v>
      </c>
      <c r="C32" s="31">
        <v>394</v>
      </c>
    </row>
    <row r="33" spans="1:3" ht="15" thickBot="1" x14ac:dyDescent="0.4">
      <c r="A33" s="27" t="s">
        <v>8</v>
      </c>
      <c r="B33" s="37" t="s">
        <v>8</v>
      </c>
      <c r="C33" s="31">
        <v>15705</v>
      </c>
    </row>
    <row r="34" spans="1:3" ht="15" thickBot="1" x14ac:dyDescent="0.4">
      <c r="A34" s="27" t="s">
        <v>44</v>
      </c>
      <c r="B34" s="37" t="s">
        <v>44</v>
      </c>
      <c r="C34" s="31">
        <v>557</v>
      </c>
    </row>
    <row r="35" spans="1:3" ht="15" thickBot="1" x14ac:dyDescent="0.4">
      <c r="A35" s="27" t="s">
        <v>7</v>
      </c>
      <c r="B35" s="37" t="s">
        <v>7</v>
      </c>
      <c r="C35" s="31">
        <v>32495</v>
      </c>
    </row>
    <row r="36" spans="1:3" ht="15" thickBot="1" x14ac:dyDescent="0.4">
      <c r="A36" s="27" t="s">
        <v>24</v>
      </c>
      <c r="B36" s="37" t="s">
        <v>24</v>
      </c>
      <c r="C36" s="31">
        <v>1604</v>
      </c>
    </row>
    <row r="37" spans="1:3" ht="15" thickBot="1" x14ac:dyDescent="0.4">
      <c r="B37" s="37" t="s">
        <v>53</v>
      </c>
      <c r="C37" s="31">
        <v>88</v>
      </c>
    </row>
    <row r="38" spans="1:3" ht="15" thickBot="1" x14ac:dyDescent="0.4">
      <c r="A38" s="27" t="s">
        <v>21</v>
      </c>
      <c r="B38" s="37" t="s">
        <v>21</v>
      </c>
      <c r="C38" s="31">
        <v>3083</v>
      </c>
    </row>
    <row r="39" spans="1:3" ht="15" thickBot="1" x14ac:dyDescent="0.4">
      <c r="A39" s="27" t="s">
        <v>46</v>
      </c>
      <c r="B39" s="37" t="s">
        <v>46</v>
      </c>
      <c r="C39" s="31">
        <v>432</v>
      </c>
    </row>
    <row r="40" spans="1:3" ht="15" thickBot="1" x14ac:dyDescent="0.4">
      <c r="A40" s="27" t="s">
        <v>37</v>
      </c>
      <c r="B40" s="37" t="s">
        <v>37</v>
      </c>
      <c r="C40" s="31">
        <v>247</v>
      </c>
    </row>
    <row r="41" spans="1:3" ht="15" thickBot="1" x14ac:dyDescent="0.4">
      <c r="A41" s="27" t="s">
        <v>19</v>
      </c>
      <c r="B41" s="37" t="s">
        <v>19</v>
      </c>
      <c r="C41" s="31">
        <v>7023</v>
      </c>
    </row>
    <row r="42" spans="1:3" ht="13" thickBot="1" x14ac:dyDescent="0.4">
      <c r="A42" s="27" t="s">
        <v>65</v>
      </c>
      <c r="B42" s="3" t="s">
        <v>65</v>
      </c>
      <c r="C42" s="31">
        <v>172</v>
      </c>
    </row>
    <row r="43" spans="1:3" ht="15" thickBot="1" x14ac:dyDescent="0.4">
      <c r="B43" s="37" t="s">
        <v>40</v>
      </c>
      <c r="C43" s="31">
        <v>987</v>
      </c>
    </row>
    <row r="44" spans="1:3" ht="15" thickBot="1" x14ac:dyDescent="0.4">
      <c r="A44" s="27" t="s">
        <v>25</v>
      </c>
      <c r="B44" s="37" t="s">
        <v>25</v>
      </c>
      <c r="C44" s="31">
        <v>998</v>
      </c>
    </row>
    <row r="45" spans="1:3" ht="15" thickBot="1" x14ac:dyDescent="0.4">
      <c r="A45" s="27" t="s">
        <v>54</v>
      </c>
      <c r="B45" s="37" t="s">
        <v>54</v>
      </c>
      <c r="C45" s="31">
        <v>111</v>
      </c>
    </row>
    <row r="46" spans="1:3" ht="15" thickBot="1" x14ac:dyDescent="0.4">
      <c r="A46" s="27" t="s">
        <v>20</v>
      </c>
      <c r="B46" s="37" t="s">
        <v>20</v>
      </c>
      <c r="C46" s="31">
        <v>783</v>
      </c>
    </row>
    <row r="47" spans="1:3" ht="15" thickBot="1" x14ac:dyDescent="0.4">
      <c r="A47" s="27" t="s">
        <v>15</v>
      </c>
      <c r="B47" s="37" t="s">
        <v>15</v>
      </c>
      <c r="C47" s="31">
        <v>3625</v>
      </c>
    </row>
    <row r="48" spans="1:3" ht="15" thickBot="1" x14ac:dyDescent="0.4">
      <c r="A48" s="27" t="s">
        <v>28</v>
      </c>
      <c r="B48" s="37" t="s">
        <v>28</v>
      </c>
      <c r="C48" s="31">
        <v>233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1992</v>
      </c>
    </row>
    <row r="51" spans="1:3" ht="15" thickBot="1" x14ac:dyDescent="0.4">
      <c r="A51" s="27" t="s">
        <v>9</v>
      </c>
      <c r="B51" s="37" t="s">
        <v>9</v>
      </c>
      <c r="C51" s="31">
        <v>1425</v>
      </c>
    </row>
    <row r="52" spans="1:3" ht="15" thickBot="1" x14ac:dyDescent="0.4">
      <c r="B52" s="37" t="s">
        <v>56</v>
      </c>
      <c r="C52" s="31">
        <v>98</v>
      </c>
    </row>
    <row r="53" spans="1:3" ht="15" thickBot="1" x14ac:dyDescent="0.4">
      <c r="A53" s="27" t="s">
        <v>22</v>
      </c>
      <c r="B53" s="37" t="s">
        <v>22</v>
      </c>
      <c r="C53" s="31">
        <v>827</v>
      </c>
    </row>
    <row r="54" spans="1:3" ht="15" thickBot="1" x14ac:dyDescent="0.4">
      <c r="A54" s="27" t="s">
        <v>55</v>
      </c>
      <c r="B54" s="47" t="s">
        <v>55</v>
      </c>
      <c r="C54" s="32">
        <v>22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8BE1C7BC-0AAB-4A40-82C5-FE9C67BB6668}"/>
    <hyperlink ref="B6" r:id="rId2" display="https://www.worldometers.info/coronavirus/usa/california/" xr:uid="{B1B053BB-CD0E-41F0-9E20-9C3D1EDB37FB}"/>
    <hyperlink ref="B11" r:id="rId3" display="https://www.worldometers.info/coronavirus/usa/florida/" xr:uid="{EB9849C1-B738-43B6-9281-4B7DA533C130}"/>
    <hyperlink ref="B47" r:id="rId4" display="https://www.worldometers.info/coronavirus/usa/texas/" xr:uid="{21AB9BCA-7A63-4127-9BD2-73298A32DB92}"/>
    <hyperlink ref="B33" r:id="rId5" display="https://www.worldometers.info/coronavirus/usa/new-jersey/" xr:uid="{D8930C14-0A58-4CAD-BB67-C28F071F24D9}"/>
    <hyperlink ref="B16" r:id="rId6" display="https://www.worldometers.info/coronavirus/usa/illinois/" xr:uid="{50E188C5-D99D-4AF7-89B0-55F7442F660B}"/>
    <hyperlink ref="B4" r:id="rId7" display="https://www.worldometers.info/coronavirus/usa/arizona/" xr:uid="{68E7B35F-5BB7-423E-AA0D-A8193E78CE2D}"/>
    <hyperlink ref="B12" r:id="rId8" display="https://www.worldometers.info/coronavirus/usa/georgia/" xr:uid="{9FD1D318-F863-4E32-9587-BDFE21AE5B50}"/>
    <hyperlink ref="B24" r:id="rId9" display="https://www.worldometers.info/coronavirus/usa/massachusetts/" xr:uid="{CD26D3D3-D6AB-45B9-BFF8-7D5FB9BB130A}"/>
    <hyperlink ref="B41" r:id="rId10" display="https://www.worldometers.info/coronavirus/usa/pennsylvania/" xr:uid="{512890CD-5461-45CB-BC6D-B145BA90AFEE}"/>
    <hyperlink ref="B36" r:id="rId11" display="https://www.worldometers.info/coronavirus/usa/north-carolina/" xr:uid="{FCA6C8C3-E2E1-45C6-A247-96829DCBE0C3}"/>
    <hyperlink ref="B21" r:id="rId12" display="https://www.worldometers.info/coronavirus/usa/louisiana/" xr:uid="{27ED6D85-6F1B-48D3-A62D-EDBF7012ABE2}"/>
    <hyperlink ref="B25" r:id="rId13" display="https://www.worldometers.info/coronavirus/usa/michigan/" xr:uid="{8922FE9D-EF28-46F4-BE42-D86F92C99599}"/>
    <hyperlink ref="B23" r:id="rId14" display="https://www.worldometers.info/coronavirus/usa/maryland/" xr:uid="{720EE5B3-48CB-4518-B219-9A99E0F829B1}"/>
    <hyperlink ref="B50" r:id="rId15" display="https://www.worldometers.info/coronavirus/usa/virginia/" xr:uid="{3AEBEE5D-4AAE-4510-ABC3-F2235ADA64EA}"/>
    <hyperlink ref="B38" r:id="rId16" display="https://www.worldometers.info/coronavirus/usa/ohio/" xr:uid="{C7DA15E8-3CBA-4F5F-94F1-4A4FFAAA5AC3}"/>
    <hyperlink ref="B46" r:id="rId17" display="https://www.worldometers.info/coronavirus/usa/tennessee/" xr:uid="{41F8C0A6-72C1-4CD2-A240-5B7D13CF2F73}"/>
    <hyperlink ref="B44" r:id="rId18" display="https://www.worldometers.info/coronavirus/usa/south-carolina/" xr:uid="{F5697960-C5C3-41E7-83EA-265C135A422D}"/>
    <hyperlink ref="B2" r:id="rId19" display="https://www.worldometers.info/coronavirus/usa/alabama/" xr:uid="{5B9DB73F-FA0A-40A4-831A-3570FE902432}"/>
    <hyperlink ref="B17" r:id="rId20" display="https://www.worldometers.info/coronavirus/usa/indiana/" xr:uid="{B6CE11A6-E566-46E4-B4A2-44DD800F1AB6}"/>
    <hyperlink ref="B8" r:id="rId21" display="https://www.worldometers.info/coronavirus/usa/connecticut/" xr:uid="{19CFFA44-0F7A-4B38-871F-92C1E4BF0885}"/>
    <hyperlink ref="B51" r:id="rId22" display="https://www.worldometers.info/coronavirus/usa/washington/" xr:uid="{BF8EC938-C760-40BD-8D65-A407D87EFFA8}"/>
    <hyperlink ref="B26" r:id="rId23" display="https://www.worldometers.info/coronavirus/usa/minnesota/" xr:uid="{3896F638-C82B-4C0A-A052-1C80CDE755F9}"/>
    <hyperlink ref="B53" r:id="rId24" display="https://www.worldometers.info/coronavirus/usa/wisconsin/" xr:uid="{E7146FF2-22D7-42C1-BAFC-731BA15F6B88}"/>
    <hyperlink ref="B27" r:id="rId25" display="https://www.worldometers.info/coronavirus/usa/mississippi/" xr:uid="{33856D78-AB28-4DFE-90C3-ACD273E55C71}"/>
    <hyperlink ref="B7" r:id="rId26" display="https://www.worldometers.info/coronavirus/usa/colorado/" xr:uid="{B29BFAAB-18ED-4278-A901-2F5A84CE93D8}"/>
    <hyperlink ref="B18" r:id="rId27" display="https://www.worldometers.info/coronavirus/usa/iowa/" xr:uid="{D1BF14E3-0E90-4754-8FE2-0BE5979BD450}"/>
    <hyperlink ref="B28" r:id="rId28" display="https://www.worldometers.info/coronavirus/usa/missouri/" xr:uid="{1ABBDF8D-03FB-484D-9AB9-49C31962A9B2}"/>
    <hyperlink ref="B48" r:id="rId29" display="https://www.worldometers.info/coronavirus/usa/utah/" xr:uid="{DF182BC4-A2B7-4665-915F-1CD6ADF7B672}"/>
    <hyperlink ref="B31" r:id="rId30" display="https://www.worldometers.info/coronavirus/usa/nevada/" xr:uid="{CA4070E6-7C88-4719-B0E0-BB9B5A929071}"/>
    <hyperlink ref="B5" r:id="rId31" display="https://www.worldometers.info/coronavirus/usa/arkansas/" xr:uid="{104346A2-98B5-4720-B22F-1BD3D668106D}"/>
    <hyperlink ref="B39" r:id="rId32" display="https://www.worldometers.info/coronavirus/usa/oklahoma/" xr:uid="{31ECFB42-6EB7-4B91-BC6B-9D2418B73BC1}"/>
    <hyperlink ref="B30" r:id="rId33" display="https://www.worldometers.info/coronavirus/usa/nebraska/" xr:uid="{BA45BF61-8103-4C11-9170-BE49AE9D0A12}"/>
    <hyperlink ref="B19" r:id="rId34" display="https://www.worldometers.info/coronavirus/usa/kansas/" xr:uid="{AF8B82B6-A82C-4A92-9DFA-5804F8B6C842}"/>
    <hyperlink ref="B20" r:id="rId35" display="https://www.worldometers.info/coronavirus/usa/kentucky/" xr:uid="{DAFF658E-8D5F-403E-A91B-3FB8F0FA26CC}"/>
    <hyperlink ref="B43" r:id="rId36" display="https://www.worldometers.info/coronavirus/usa/rhode-island/" xr:uid="{1656BD9F-F2CB-472A-A790-DBE769F610C8}"/>
    <hyperlink ref="B34" r:id="rId37" display="https://www.worldometers.info/coronavirus/usa/new-mexico/" xr:uid="{7A2516E2-1795-4672-B98D-762E957793C3}"/>
    <hyperlink ref="B40" r:id="rId38" display="https://www.worldometers.info/coronavirus/usa/oregon/" xr:uid="{9F943369-267C-44FF-A111-792D1A478332}"/>
    <hyperlink ref="B9" r:id="rId39" display="https://www.worldometers.info/coronavirus/usa/delaware/" xr:uid="{F7607693-BA2E-4EEF-8B2C-33C8D67B5687}"/>
    <hyperlink ref="B15" r:id="rId40" display="https://www.worldometers.info/coronavirus/usa/idaho/" xr:uid="{4A6F7844-6045-4E48-9236-A81F6B6C10F0}"/>
    <hyperlink ref="B10" r:id="rId41" display="https://www.worldometers.info/coronavirus/usa/district-of-columbia/" xr:uid="{A852D94E-36EE-4B7B-A4F1-3CDD00D0AD09}"/>
    <hyperlink ref="B45" r:id="rId42" display="https://www.worldometers.info/coronavirus/usa/south-dakota/" xr:uid="{3B0D439C-85B6-4C26-8790-FBB54FEC1818}"/>
    <hyperlink ref="B32" r:id="rId43" display="https://www.worldometers.info/coronavirus/usa/new-hampshire/" xr:uid="{70B21C9A-6ADE-44B5-AE4D-F2DD5B4C9D3C}"/>
    <hyperlink ref="B37" r:id="rId44" display="https://www.worldometers.info/coronavirus/usa/north-dakota/" xr:uid="{31C1B7BF-45CC-4556-BBA9-997266C90261}"/>
    <hyperlink ref="B52" r:id="rId45" display="https://www.worldometers.info/coronavirus/usa/west-virginia/" xr:uid="{87634D0C-0A93-4EB0-ADDA-965AE2B88CC7}"/>
    <hyperlink ref="B22" r:id="rId46" display="https://www.worldometers.info/coronavirus/usa/maine/" xr:uid="{879BABF4-B251-4E1A-95C6-4C26D92841F6}"/>
    <hyperlink ref="B29" r:id="rId47" display="https://www.worldometers.info/coronavirus/usa/montana/" xr:uid="{81CFE370-70CD-4FAD-B4B1-E8C8AE0FF391}"/>
    <hyperlink ref="B54" r:id="rId48" display="https://www.worldometers.info/coronavirus/usa/wyoming/" xr:uid="{B0720E13-1525-4EFB-8F5E-FB49ADB733E9}"/>
    <hyperlink ref="B3" r:id="rId49" display="https://www.worldometers.info/coronavirus/usa/alaska/" xr:uid="{D42A7A7B-965A-4A49-ADEC-E11769E8C628}"/>
    <hyperlink ref="B49" r:id="rId50" display="https://www.worldometers.info/coronavirus/usa/vermont/" xr:uid="{A585CE8B-A2B3-4DA3-B0E6-3703D3A86CBA}"/>
    <hyperlink ref="B14" r:id="rId51" display="https://www.worldometers.info/coronavirus/usa/hawaii/" xr:uid="{7BFB23D2-6D47-4B84-A42A-2DAD7616E56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2020-07-16T11:45:03Z</dcterms:modified>
</cp:coreProperties>
</file>