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3" documentId="8_{9CB9BB5E-5175-4B37-8AF1-7BBBA152A0AF}" xr6:coauthVersionLast="45" xr6:coauthVersionMax="45" xr10:uidLastSave="{EFA1E22A-ACE4-41ED-98B7-D6CC94CCB5FC}"/>
  <bookViews>
    <workbookView xWindow="5175" yWindow="-21165" windowWidth="25860" windowHeight="1947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4" i="3" l="1"/>
  <c r="N16" i="3"/>
  <c r="N25" i="3"/>
  <c r="N24" i="3"/>
  <c r="N19" i="3"/>
  <c r="N20" i="3"/>
  <c r="N26" i="3"/>
  <c r="N52" i="3"/>
  <c r="N6" i="3"/>
  <c r="N50" i="3"/>
  <c r="N53" i="3"/>
  <c r="N2" i="3"/>
  <c r="N12" i="3"/>
  <c r="N49" i="3"/>
  <c r="N43" i="3"/>
  <c r="N37" i="3"/>
  <c r="N47" i="3"/>
  <c r="N11" i="3"/>
  <c r="N48" i="3"/>
  <c r="N27" i="3"/>
  <c r="N40" i="3"/>
  <c r="N14" i="3"/>
  <c r="N41" i="3"/>
  <c r="N39" i="3"/>
  <c r="N3" i="3"/>
  <c r="N9" i="3"/>
  <c r="N31" i="3"/>
  <c r="N35" i="3"/>
  <c r="N21" i="3"/>
  <c r="N29" i="3"/>
  <c r="N15" i="3"/>
  <c r="N23" i="3"/>
  <c r="N10" i="3"/>
  <c r="N42" i="3"/>
  <c r="N55" i="3"/>
  <c r="N38" i="3"/>
  <c r="N30" i="3"/>
  <c r="N18" i="3"/>
  <c r="N45" i="3"/>
  <c r="N36" i="3"/>
  <c r="N13" i="3"/>
  <c r="N7" i="3"/>
  <c r="N5" i="3"/>
  <c r="N54" i="3"/>
  <c r="N32" i="3"/>
  <c r="N46" i="3"/>
  <c r="N34" i="3"/>
  <c r="N22" i="3"/>
  <c r="N17" i="3"/>
  <c r="N28" i="3"/>
  <c r="N33" i="3"/>
  <c r="N4" i="3"/>
  <c r="N8" i="3"/>
  <c r="N51" i="3"/>
  <c r="O45" i="3" l="1"/>
  <c r="P45" i="3"/>
  <c r="P12" i="3" l="1"/>
  <c r="P42" i="3"/>
  <c r="P52" i="3"/>
  <c r="P14" i="3"/>
  <c r="P2" i="3"/>
  <c r="P26" i="3"/>
  <c r="P10" i="3"/>
  <c r="P13" i="3"/>
  <c r="P47" i="3"/>
  <c r="P23" i="3"/>
  <c r="P22" i="3"/>
  <c r="P32" i="3"/>
  <c r="P29" i="3"/>
  <c r="P24" i="3"/>
  <c r="P43" i="3"/>
  <c r="P21" i="3"/>
  <c r="P48" i="3"/>
  <c r="P7" i="3"/>
  <c r="P36" i="3"/>
  <c r="P40" i="3"/>
  <c r="P50" i="3"/>
  <c r="P3" i="3"/>
  <c r="P18" i="3"/>
  <c r="P8" i="3"/>
  <c r="P49" i="3"/>
  <c r="P17" i="3"/>
  <c r="P39" i="3"/>
  <c r="P9" i="3"/>
  <c r="P20" i="3"/>
  <c r="P15" i="3"/>
  <c r="P4" i="3"/>
  <c r="P31" i="3"/>
  <c r="P54" i="3"/>
  <c r="P38" i="3"/>
  <c r="P33" i="3"/>
  <c r="P28" i="3"/>
  <c r="P25" i="3"/>
  <c r="P51" i="3"/>
  <c r="P44" i="3"/>
  <c r="P30" i="3"/>
  <c r="P53" i="3"/>
  <c r="P41" i="3"/>
  <c r="P35" i="3"/>
  <c r="P37" i="3"/>
  <c r="P6" i="3"/>
  <c r="P27" i="3"/>
  <c r="P46" i="3"/>
  <c r="P16" i="3"/>
  <c r="P5" i="3"/>
  <c r="P19" i="3"/>
  <c r="P34" i="3"/>
  <c r="P11" i="3"/>
  <c r="P55" i="3"/>
  <c r="O54" i="3"/>
  <c r="Q52" i="3" l="1"/>
  <c r="Q50" i="3"/>
  <c r="Q24" i="3"/>
  <c r="Q10" i="3"/>
  <c r="Q29" i="3"/>
  <c r="Q54" i="3"/>
  <c r="Q14" i="3"/>
  <c r="Q45" i="3"/>
  <c r="Q35" i="3"/>
  <c r="Q44" i="3"/>
  <c r="Q8" i="3"/>
  <c r="Q5" i="3"/>
  <c r="Q55" i="3"/>
  <c r="Q46" i="3"/>
  <c r="Q4" i="3"/>
  <c r="Q16" i="3"/>
  <c r="Q39" i="3"/>
  <c r="Q30" i="3"/>
  <c r="Q22" i="3"/>
  <c r="Q9" i="3"/>
  <c r="Q31" i="3"/>
  <c r="Q17" i="3"/>
  <c r="Q13" i="3"/>
  <c r="Q43" i="3"/>
  <c r="Q15" i="3"/>
  <c r="Q21" i="3"/>
  <c r="Q36" i="3"/>
  <c r="Q20" i="3"/>
  <c r="Q7" i="3"/>
  <c r="Q3" i="3"/>
  <c r="Q2" i="3"/>
  <c r="Q32" i="3"/>
  <c r="Q12" i="3"/>
  <c r="Q33" i="3"/>
  <c r="Q27" i="3"/>
  <c r="Q26" i="3"/>
  <c r="Q48" i="3"/>
  <c r="Q49" i="3"/>
  <c r="Q41" i="3"/>
  <c r="Q47" i="3"/>
  <c r="Q42" i="3"/>
  <c r="Q53" i="3"/>
  <c r="Q28" i="3"/>
  <c r="Q19" i="3"/>
  <c r="Q51" i="3"/>
  <c r="Q37" i="3"/>
  <c r="Q23" i="3"/>
  <c r="Q34" i="3"/>
  <c r="Q25" i="3"/>
  <c r="Q11" i="3"/>
  <c r="Q6" i="3"/>
  <c r="Q18" i="3"/>
  <c r="Q38" i="3"/>
  <c r="Q40" i="3" l="1"/>
  <c r="O29" i="3" l="1"/>
  <c r="O46" i="3"/>
  <c r="O9" i="3"/>
  <c r="O53" i="3"/>
  <c r="O12" i="3"/>
  <c r="O17" i="3"/>
  <c r="O27" i="3"/>
  <c r="O51" i="3"/>
  <c r="O20" i="3"/>
  <c r="O40" i="3"/>
  <c r="O32" i="3"/>
  <c r="O11" i="3"/>
  <c r="O13" i="3"/>
  <c r="O14" i="3"/>
  <c r="O10" i="3"/>
  <c r="O24" i="3"/>
  <c r="O47" i="3"/>
  <c r="O31" i="3"/>
  <c r="O26" i="3"/>
  <c r="O15" i="3"/>
  <c r="O38" i="3"/>
  <c r="O49" i="3"/>
  <c r="O36" i="3"/>
  <c r="O52" i="3"/>
  <c r="O34" i="3"/>
  <c r="O30" i="3"/>
  <c r="O39" i="3"/>
  <c r="O35" i="3"/>
  <c r="O5" i="3"/>
  <c r="O8" i="3"/>
  <c r="O43" i="3"/>
  <c r="O50" i="3"/>
  <c r="O6" i="3"/>
  <c r="O48" i="3"/>
  <c r="O22" i="3"/>
  <c r="O18" i="3"/>
  <c r="O25" i="3"/>
  <c r="O19" i="3"/>
  <c r="O2" i="3"/>
  <c r="O23" i="3"/>
  <c r="O7" i="3"/>
  <c r="O42" i="3"/>
  <c r="O28" i="3"/>
  <c r="O41" i="3"/>
  <c r="O44" i="3"/>
  <c r="O55" i="3"/>
  <c r="O37" i="3"/>
  <c r="O16" i="3"/>
  <c r="O3" i="3"/>
  <c r="O4" i="3"/>
  <c r="O21" i="3"/>
  <c r="O33" i="3"/>
  <c r="Y2" i="1" l="1"/>
</calcChain>
</file>

<file path=xl/sharedStrings.xml><?xml version="1.0" encoding="utf-8"?>
<sst xmlns="http://schemas.openxmlformats.org/spreadsheetml/2006/main" count="327" uniqueCount="105">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</sst>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EAA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3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1" fontId="0" fillId="0" borderId="0" xfId="0" applyNumberFormat="1"/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lef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right" vertical="top" wrapText="1"/>
    </xf>
    <xf numFmtId="0" fontId="2" fillId="5" borderId="3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lef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2" fillId="3" borderId="7" xfId="0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assachusetts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aryland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nor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south-dakota/" TargetMode="External"/><Relationship Id="rId45" Type="http://schemas.openxmlformats.org/officeDocument/2006/relationships/hyperlink" Target="https://www.worldometers.info/coronavirus/usa/montana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issouri/" TargetMode="External"/><Relationship Id="rId31" Type="http://schemas.openxmlformats.org/officeDocument/2006/relationships/hyperlink" Target="https://www.worldometers.info/coronavirus/usa/colorado/" TargetMode="External"/><Relationship Id="rId44" Type="http://schemas.openxmlformats.org/officeDocument/2006/relationships/hyperlink" Target="https://www.worldometers.info/coronavirus/usa/district-of-columb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isconsin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orth-caroli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assachusetts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aryland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nor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south-dakota/" TargetMode="External"/><Relationship Id="rId45" Type="http://schemas.openxmlformats.org/officeDocument/2006/relationships/hyperlink" Target="https://www.worldometers.info/coronavirus/usa/montana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issouri/" TargetMode="External"/><Relationship Id="rId31" Type="http://schemas.openxmlformats.org/officeDocument/2006/relationships/hyperlink" Target="https://www.worldometers.info/coronavirus/usa/colorado/" TargetMode="External"/><Relationship Id="rId44" Type="http://schemas.openxmlformats.org/officeDocument/2006/relationships/hyperlink" Target="https://www.worldometers.info/coronavirus/usa/district-of-columb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isconsin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orth-caroli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assachusetts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aryland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nor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south-dakota/" TargetMode="External"/><Relationship Id="rId45" Type="http://schemas.openxmlformats.org/officeDocument/2006/relationships/hyperlink" Target="https://www.worldometers.info/coronavirus/usa/montana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issouri/" TargetMode="External"/><Relationship Id="rId31" Type="http://schemas.openxmlformats.org/officeDocument/2006/relationships/hyperlink" Target="https://www.worldometers.info/coronavirus/usa/colorado/" TargetMode="External"/><Relationship Id="rId44" Type="http://schemas.openxmlformats.org/officeDocument/2006/relationships/hyperlink" Target="https://www.worldometers.info/coronavirus/usa/district-of-columbi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isconsin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orth-caroli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assachusetts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aryland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nor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south-dakota/" TargetMode="External"/><Relationship Id="rId45" Type="http://schemas.openxmlformats.org/officeDocument/2006/relationships/hyperlink" Target="https://www.worldometers.info/coronavirus/usa/montana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issouri/" TargetMode="External"/><Relationship Id="rId31" Type="http://schemas.openxmlformats.org/officeDocument/2006/relationships/hyperlink" Target="https://www.worldometers.info/coronavirus/usa/colorado/" TargetMode="External"/><Relationship Id="rId44" Type="http://schemas.openxmlformats.org/officeDocument/2006/relationships/hyperlink" Target="https://www.worldometers.info/coronavirus/usa/district-of-columb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isconsin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orth-carolina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8"/>
  <sheetViews>
    <sheetView topLeftCell="A12" workbookViewId="0">
      <selection activeCell="M5" sqref="B5:M58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56" t="s">
        <v>67</v>
      </c>
      <c r="Q1" s="56"/>
      <c r="R1" s="56"/>
      <c r="S1" s="4">
        <v>1.4999999999999999E-2</v>
      </c>
      <c r="T1" s="4"/>
      <c r="U1" s="57" t="s">
        <v>76</v>
      </c>
      <c r="V1" s="57"/>
      <c r="W1" s="57"/>
      <c r="X1" s="57"/>
      <c r="Y1" s="57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5"/>
      <c r="N2" s="35"/>
      <c r="O2" s="35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101</v>
      </c>
      <c r="H3" s="8" t="s">
        <v>6</v>
      </c>
      <c r="I3" s="8" t="s">
        <v>78</v>
      </c>
      <c r="J3" s="8" t="s">
        <v>80</v>
      </c>
      <c r="K3" s="8" t="s">
        <v>2</v>
      </c>
      <c r="L3" s="8" t="s">
        <v>82</v>
      </c>
      <c r="M3" s="9" t="s">
        <v>102</v>
      </c>
      <c r="N3" s="9"/>
      <c r="O3" s="9"/>
      <c r="P3" s="22"/>
      <c r="Q3" s="9" t="s">
        <v>83</v>
      </c>
      <c r="R3" s="9" t="s">
        <v>58</v>
      </c>
      <c r="S3" s="9" t="s">
        <v>60</v>
      </c>
      <c r="T3" s="9"/>
      <c r="U3" s="18" t="s">
        <v>68</v>
      </c>
      <c r="V3" s="18" t="s">
        <v>70</v>
      </c>
      <c r="W3" s="18" t="s">
        <v>72</v>
      </c>
      <c r="X3" s="18" t="s">
        <v>74</v>
      </c>
      <c r="Y3" s="18" t="s">
        <v>75</v>
      </c>
      <c r="Z3" s="18" t="s">
        <v>75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77</v>
      </c>
      <c r="H4" s="11" t="s">
        <v>3</v>
      </c>
      <c r="I4" s="11" t="s">
        <v>79</v>
      </c>
      <c r="J4" s="11" t="s">
        <v>79</v>
      </c>
      <c r="K4" s="11" t="s">
        <v>81</v>
      </c>
      <c r="L4" s="11" t="s">
        <v>79</v>
      </c>
      <c r="M4" s="9"/>
      <c r="N4" s="9"/>
      <c r="O4" s="9"/>
      <c r="P4" s="22"/>
      <c r="Q4" s="9" t="s">
        <v>84</v>
      </c>
      <c r="R4" s="9" t="s">
        <v>59</v>
      </c>
      <c r="S4" s="9" t="s">
        <v>61</v>
      </c>
      <c r="T4" s="9"/>
      <c r="U4" s="18" t="s">
        <v>69</v>
      </c>
      <c r="V4" s="18" t="s">
        <v>71</v>
      </c>
      <c r="W4" s="18" t="s">
        <v>73</v>
      </c>
      <c r="X4" s="18" t="s">
        <v>73</v>
      </c>
      <c r="Y4" s="18" t="s">
        <v>5</v>
      </c>
      <c r="Z4" s="18" t="s">
        <v>77</v>
      </c>
    </row>
    <row r="5" spans="1:26" ht="15" thickBot="1" x14ac:dyDescent="0.4">
      <c r="A5" s="43">
        <v>1</v>
      </c>
      <c r="B5" s="41" t="s">
        <v>10</v>
      </c>
      <c r="C5" s="1">
        <v>813257</v>
      </c>
      <c r="D5" s="2"/>
      <c r="E5" s="1">
        <v>15641</v>
      </c>
      <c r="F5" s="2"/>
      <c r="G5" s="1">
        <v>415169</v>
      </c>
      <c r="H5" s="1">
        <v>382447</v>
      </c>
      <c r="I5" s="1">
        <v>20582</v>
      </c>
      <c r="J5" s="2">
        <v>396</v>
      </c>
      <c r="K5" s="1">
        <v>14484852</v>
      </c>
      <c r="L5" s="1">
        <v>366592</v>
      </c>
      <c r="M5" s="1">
        <v>39512223</v>
      </c>
      <c r="N5" s="5"/>
      <c r="O5" s="6"/>
      <c r="P5" s="6"/>
    </row>
    <row r="6" spans="1:26" ht="15" thickBot="1" x14ac:dyDescent="0.4">
      <c r="A6" s="43">
        <v>2</v>
      </c>
      <c r="B6" s="41" t="s">
        <v>15</v>
      </c>
      <c r="C6" s="1">
        <v>777165</v>
      </c>
      <c r="D6" s="2"/>
      <c r="E6" s="1">
        <v>15923</v>
      </c>
      <c r="F6" s="2"/>
      <c r="G6" s="1">
        <v>675753</v>
      </c>
      <c r="H6" s="1">
        <v>85489</v>
      </c>
      <c r="I6" s="1">
        <v>26803</v>
      </c>
      <c r="J6" s="2">
        <v>549</v>
      </c>
      <c r="K6" s="1">
        <v>6677931</v>
      </c>
      <c r="L6" s="1">
        <v>230306</v>
      </c>
      <c r="M6" s="1">
        <v>28995881</v>
      </c>
      <c r="N6" s="5"/>
      <c r="O6" s="6"/>
      <c r="P6" s="6"/>
    </row>
    <row r="7" spans="1:26" ht="15" thickBot="1" x14ac:dyDescent="0.4">
      <c r="A7" s="43">
        <v>3</v>
      </c>
      <c r="B7" s="41" t="s">
        <v>13</v>
      </c>
      <c r="C7" s="1">
        <v>701302</v>
      </c>
      <c r="D7" s="2"/>
      <c r="E7" s="1">
        <v>14043</v>
      </c>
      <c r="F7" s="2"/>
      <c r="G7" s="1">
        <v>296000</v>
      </c>
      <c r="H7" s="1">
        <v>391259</v>
      </c>
      <c r="I7" s="1">
        <v>32653</v>
      </c>
      <c r="J7" s="2">
        <v>654</v>
      </c>
      <c r="K7" s="1">
        <v>5268827</v>
      </c>
      <c r="L7" s="1">
        <v>245316</v>
      </c>
      <c r="M7" s="1">
        <v>21477737</v>
      </c>
      <c r="N7" s="5"/>
      <c r="O7" s="6"/>
      <c r="P7" s="6"/>
    </row>
    <row r="8" spans="1:26" ht="15" thickBot="1" x14ac:dyDescent="0.4">
      <c r="A8" s="43">
        <v>4</v>
      </c>
      <c r="B8" s="41" t="s">
        <v>7</v>
      </c>
      <c r="C8" s="1">
        <v>490860</v>
      </c>
      <c r="D8" s="2"/>
      <c r="E8" s="1">
        <v>33229</v>
      </c>
      <c r="F8" s="2"/>
      <c r="G8" s="1">
        <v>393337</v>
      </c>
      <c r="H8" s="1">
        <v>64294</v>
      </c>
      <c r="I8" s="1">
        <v>25232</v>
      </c>
      <c r="J8" s="1">
        <v>1708</v>
      </c>
      <c r="K8" s="1">
        <v>10561122</v>
      </c>
      <c r="L8" s="1">
        <v>542889</v>
      </c>
      <c r="M8" s="1">
        <v>19453561</v>
      </c>
      <c r="N8" s="5"/>
      <c r="O8" s="6"/>
      <c r="P8" s="6"/>
    </row>
    <row r="9" spans="1:26" ht="15" thickBot="1" x14ac:dyDescent="0.4">
      <c r="A9" s="43">
        <v>5</v>
      </c>
      <c r="B9" s="41" t="s">
        <v>16</v>
      </c>
      <c r="C9" s="1">
        <v>315281</v>
      </c>
      <c r="D9" s="2"/>
      <c r="E9" s="1">
        <v>6961</v>
      </c>
      <c r="F9" s="2"/>
      <c r="G9" s="1">
        <v>92018</v>
      </c>
      <c r="H9" s="1">
        <v>216302</v>
      </c>
      <c r="I9" s="1">
        <v>29695</v>
      </c>
      <c r="J9" s="2">
        <v>656</v>
      </c>
      <c r="K9" s="1">
        <v>3199951</v>
      </c>
      <c r="L9" s="1">
        <v>301387</v>
      </c>
      <c r="M9" s="1">
        <v>10617423</v>
      </c>
      <c r="N9" s="6"/>
      <c r="O9" s="6"/>
      <c r="P9" s="6"/>
    </row>
    <row r="10" spans="1:26" ht="15" thickBot="1" x14ac:dyDescent="0.4">
      <c r="A10" s="43">
        <v>6</v>
      </c>
      <c r="B10" s="41" t="s">
        <v>12</v>
      </c>
      <c r="C10" s="1">
        <v>292128</v>
      </c>
      <c r="D10" s="2"/>
      <c r="E10" s="1">
        <v>8858</v>
      </c>
      <c r="F10" s="2"/>
      <c r="G10" s="1">
        <v>206736</v>
      </c>
      <c r="H10" s="1">
        <v>76534</v>
      </c>
      <c r="I10" s="1">
        <v>23053</v>
      </c>
      <c r="J10" s="2">
        <v>699</v>
      </c>
      <c r="K10" s="1">
        <v>5520652</v>
      </c>
      <c r="L10" s="1">
        <v>435664</v>
      </c>
      <c r="M10" s="1">
        <v>12671821</v>
      </c>
      <c r="N10" s="5"/>
      <c r="O10" s="6"/>
      <c r="P10" s="6"/>
    </row>
    <row r="11" spans="1:26" ht="15" thickBot="1" x14ac:dyDescent="0.4">
      <c r="A11" s="43">
        <v>7</v>
      </c>
      <c r="B11" s="41" t="s">
        <v>33</v>
      </c>
      <c r="C11" s="1">
        <v>217510</v>
      </c>
      <c r="D11" s="2"/>
      <c r="E11" s="1">
        <v>5623</v>
      </c>
      <c r="F11" s="2"/>
      <c r="G11" s="1">
        <v>34998</v>
      </c>
      <c r="H11" s="1">
        <v>176889</v>
      </c>
      <c r="I11" s="1">
        <v>29883</v>
      </c>
      <c r="J11" s="2">
        <v>773</v>
      </c>
      <c r="K11" s="1">
        <v>1740990</v>
      </c>
      <c r="L11" s="1">
        <v>239189</v>
      </c>
      <c r="M11" s="1">
        <v>7278717</v>
      </c>
      <c r="N11" s="6"/>
      <c r="O11" s="6"/>
      <c r="P11" s="6"/>
    </row>
    <row r="12" spans="1:26" ht="15" thickBot="1" x14ac:dyDescent="0.4">
      <c r="A12" s="43">
        <v>8</v>
      </c>
      <c r="B12" s="41" t="s">
        <v>24</v>
      </c>
      <c r="C12" s="1">
        <v>208248</v>
      </c>
      <c r="D12" s="2"/>
      <c r="E12" s="1">
        <v>3445</v>
      </c>
      <c r="F12" s="2"/>
      <c r="G12" s="1">
        <v>184422</v>
      </c>
      <c r="H12" s="1">
        <v>20381</v>
      </c>
      <c r="I12" s="1">
        <v>19856</v>
      </c>
      <c r="J12" s="2">
        <v>328</v>
      </c>
      <c r="K12" s="1">
        <v>2999853</v>
      </c>
      <c r="L12" s="1">
        <v>286025</v>
      </c>
      <c r="M12" s="1">
        <v>10488084</v>
      </c>
      <c r="N12" s="5"/>
      <c r="O12" s="6"/>
      <c r="P12" s="6"/>
    </row>
    <row r="13" spans="1:26" ht="15" thickBot="1" x14ac:dyDescent="0.4">
      <c r="A13" s="43">
        <v>9</v>
      </c>
      <c r="B13" s="41" t="s">
        <v>8</v>
      </c>
      <c r="C13" s="1">
        <v>207977</v>
      </c>
      <c r="D13" s="2"/>
      <c r="E13" s="1">
        <v>16225</v>
      </c>
      <c r="F13" s="2"/>
      <c r="G13" s="1">
        <v>170751</v>
      </c>
      <c r="H13" s="1">
        <v>21001</v>
      </c>
      <c r="I13" s="1">
        <v>23415</v>
      </c>
      <c r="J13" s="1">
        <v>1827</v>
      </c>
      <c r="K13" s="1">
        <v>3566304</v>
      </c>
      <c r="L13" s="1">
        <v>401512</v>
      </c>
      <c r="M13" s="1">
        <v>8882190</v>
      </c>
      <c r="N13" s="5"/>
      <c r="O13" s="6"/>
      <c r="P13" s="5"/>
    </row>
    <row r="14" spans="1:26" ht="15" thickBot="1" x14ac:dyDescent="0.4">
      <c r="A14" s="43">
        <v>10</v>
      </c>
      <c r="B14" s="41" t="s">
        <v>20</v>
      </c>
      <c r="C14" s="1">
        <v>193732</v>
      </c>
      <c r="D14" s="2"/>
      <c r="E14" s="1">
        <v>2389</v>
      </c>
      <c r="F14" s="2"/>
      <c r="G14" s="1">
        <v>176030</v>
      </c>
      <c r="H14" s="1">
        <v>15313</v>
      </c>
      <c r="I14" s="1">
        <v>28368</v>
      </c>
      <c r="J14" s="2">
        <v>350</v>
      </c>
      <c r="K14" s="1">
        <v>2840109</v>
      </c>
      <c r="L14" s="1">
        <v>415879</v>
      </c>
      <c r="M14" s="1">
        <v>6829174</v>
      </c>
      <c r="N14" s="5"/>
      <c r="O14" s="6"/>
      <c r="P14" s="5"/>
    </row>
    <row r="15" spans="1:26" ht="15" thickBot="1" x14ac:dyDescent="0.4">
      <c r="A15" s="43">
        <v>11</v>
      </c>
      <c r="B15" s="41" t="s">
        <v>14</v>
      </c>
      <c r="C15" s="1">
        <v>165091</v>
      </c>
      <c r="D15" s="2"/>
      <c r="E15" s="1">
        <v>5480</v>
      </c>
      <c r="F15" s="2"/>
      <c r="G15" s="1">
        <v>149640</v>
      </c>
      <c r="H15" s="1">
        <v>9971</v>
      </c>
      <c r="I15" s="1">
        <v>35513</v>
      </c>
      <c r="J15" s="1">
        <v>1179</v>
      </c>
      <c r="K15" s="1">
        <v>2288394</v>
      </c>
      <c r="L15" s="1">
        <v>492255</v>
      </c>
      <c r="M15" s="1">
        <v>4648794</v>
      </c>
      <c r="N15" s="5"/>
      <c r="O15" s="6"/>
      <c r="P15" s="5"/>
    </row>
    <row r="16" spans="1:26" ht="15" thickBot="1" x14ac:dyDescent="0.4">
      <c r="A16" s="43">
        <v>12</v>
      </c>
      <c r="B16" s="41" t="s">
        <v>19</v>
      </c>
      <c r="C16" s="1">
        <v>161644</v>
      </c>
      <c r="D16" s="2"/>
      <c r="E16" s="1">
        <v>8189</v>
      </c>
      <c r="F16" s="2"/>
      <c r="G16" s="1">
        <v>128597</v>
      </c>
      <c r="H16" s="1">
        <v>24858</v>
      </c>
      <c r="I16" s="1">
        <v>12626</v>
      </c>
      <c r="J16" s="2">
        <v>640</v>
      </c>
      <c r="K16" s="1">
        <v>2007435</v>
      </c>
      <c r="L16" s="1">
        <v>156806</v>
      </c>
      <c r="M16" s="1">
        <v>12801989</v>
      </c>
      <c r="N16" s="5"/>
      <c r="O16" s="6"/>
      <c r="P16" s="34"/>
    </row>
    <row r="17" spans="1:15" ht="15" thickBot="1" x14ac:dyDescent="0.4">
      <c r="A17" s="43">
        <v>13</v>
      </c>
      <c r="B17" s="41" t="s">
        <v>36</v>
      </c>
      <c r="C17" s="1">
        <v>152983</v>
      </c>
      <c r="D17" s="2"/>
      <c r="E17" s="1">
        <v>2501</v>
      </c>
      <c r="F17" s="2"/>
      <c r="G17" s="1">
        <v>64583</v>
      </c>
      <c r="H17" s="1">
        <v>85899</v>
      </c>
      <c r="I17" s="1">
        <v>31201</v>
      </c>
      <c r="J17" s="2">
        <v>510</v>
      </c>
      <c r="K17" s="1">
        <v>1174497</v>
      </c>
      <c r="L17" s="1">
        <v>239538</v>
      </c>
      <c r="M17" s="1">
        <v>4903185</v>
      </c>
      <c r="N17" s="6"/>
      <c r="O17" s="6"/>
    </row>
    <row r="18" spans="1:15" ht="15" thickBot="1" x14ac:dyDescent="0.4">
      <c r="A18" s="43">
        <v>14</v>
      </c>
      <c r="B18" s="41" t="s">
        <v>21</v>
      </c>
      <c r="C18" s="1">
        <v>152022</v>
      </c>
      <c r="D18" s="2"/>
      <c r="E18" s="1">
        <v>4768</v>
      </c>
      <c r="F18" s="2"/>
      <c r="G18" s="1">
        <v>130859</v>
      </c>
      <c r="H18" s="1">
        <v>16395</v>
      </c>
      <c r="I18" s="1">
        <v>13005</v>
      </c>
      <c r="J18" s="2">
        <v>408</v>
      </c>
      <c r="K18" s="1">
        <v>3097655</v>
      </c>
      <c r="L18" s="1">
        <v>265004</v>
      </c>
      <c r="M18" s="1">
        <v>11689100</v>
      </c>
      <c r="N18" s="5"/>
      <c r="O18" s="6"/>
    </row>
    <row r="19" spans="1:15" ht="15" thickBot="1" x14ac:dyDescent="0.4">
      <c r="A19" s="43">
        <v>15</v>
      </c>
      <c r="B19" s="41" t="s">
        <v>29</v>
      </c>
      <c r="C19" s="1">
        <v>146593</v>
      </c>
      <c r="D19" s="2"/>
      <c r="E19" s="1">
        <v>3172</v>
      </c>
      <c r="F19" s="2"/>
      <c r="G19" s="1">
        <v>17483</v>
      </c>
      <c r="H19" s="1">
        <v>125938</v>
      </c>
      <c r="I19" s="1">
        <v>17174</v>
      </c>
      <c r="J19" s="2">
        <v>372</v>
      </c>
      <c r="K19" s="1">
        <v>2176264</v>
      </c>
      <c r="L19" s="1">
        <v>254966</v>
      </c>
      <c r="M19" s="1">
        <v>8535519</v>
      </c>
      <c r="N19" s="5"/>
      <c r="O19" s="6"/>
    </row>
    <row r="20" spans="1:15" ht="15" thickBot="1" x14ac:dyDescent="0.4">
      <c r="A20" s="43">
        <v>16</v>
      </c>
      <c r="B20" s="41" t="s">
        <v>25</v>
      </c>
      <c r="C20" s="1">
        <v>146455</v>
      </c>
      <c r="D20" s="2"/>
      <c r="E20" s="1">
        <v>3337</v>
      </c>
      <c r="F20" s="2"/>
      <c r="G20" s="1">
        <v>70430</v>
      </c>
      <c r="H20" s="1">
        <v>72688</v>
      </c>
      <c r="I20" s="1">
        <v>28445</v>
      </c>
      <c r="J20" s="2">
        <v>648</v>
      </c>
      <c r="K20" s="1">
        <v>1386564</v>
      </c>
      <c r="L20" s="1">
        <v>269303</v>
      </c>
      <c r="M20" s="1">
        <v>5148714</v>
      </c>
      <c r="N20" s="5"/>
      <c r="O20" s="6"/>
    </row>
    <row r="21" spans="1:15" ht="15" thickBot="1" x14ac:dyDescent="0.4">
      <c r="A21" s="43">
        <v>17</v>
      </c>
      <c r="B21" s="41" t="s">
        <v>11</v>
      </c>
      <c r="C21" s="1">
        <v>135702</v>
      </c>
      <c r="D21" s="2"/>
      <c r="E21" s="1">
        <v>7051</v>
      </c>
      <c r="F21" s="2"/>
      <c r="G21" s="1">
        <v>95051</v>
      </c>
      <c r="H21" s="1">
        <v>33600</v>
      </c>
      <c r="I21" s="1">
        <v>13588</v>
      </c>
      <c r="J21" s="2">
        <v>706</v>
      </c>
      <c r="K21" s="1">
        <v>3922158</v>
      </c>
      <c r="L21" s="1">
        <v>392732</v>
      </c>
      <c r="M21" s="1">
        <v>9986857</v>
      </c>
      <c r="N21" s="5"/>
      <c r="O21" s="6"/>
    </row>
    <row r="22" spans="1:15" ht="15" thickBot="1" x14ac:dyDescent="0.4">
      <c r="A22" s="43">
        <v>18</v>
      </c>
      <c r="B22" s="41" t="s">
        <v>17</v>
      </c>
      <c r="C22" s="1">
        <v>131072</v>
      </c>
      <c r="D22" s="2"/>
      <c r="E22" s="1">
        <v>9415</v>
      </c>
      <c r="F22" s="2"/>
      <c r="G22" s="1">
        <v>111479</v>
      </c>
      <c r="H22" s="1">
        <v>10178</v>
      </c>
      <c r="I22" s="1">
        <v>19017</v>
      </c>
      <c r="J22" s="1">
        <v>1366</v>
      </c>
      <c r="K22" s="1">
        <v>2454670</v>
      </c>
      <c r="L22" s="1">
        <v>356136</v>
      </c>
      <c r="M22" s="1">
        <v>6892503</v>
      </c>
      <c r="N22" s="6"/>
      <c r="O22" s="6"/>
    </row>
    <row r="23" spans="1:15" ht="15" thickBot="1" x14ac:dyDescent="0.4">
      <c r="A23" s="43">
        <v>19</v>
      </c>
      <c r="B23" s="41" t="s">
        <v>35</v>
      </c>
      <c r="C23" s="1">
        <v>127452</v>
      </c>
      <c r="D23" s="2"/>
      <c r="E23" s="1">
        <v>2178</v>
      </c>
      <c r="F23" s="2"/>
      <c r="G23" s="1">
        <v>21164</v>
      </c>
      <c r="H23" s="1">
        <v>104110</v>
      </c>
      <c r="I23" s="1">
        <v>20766</v>
      </c>
      <c r="J23" s="2">
        <v>355</v>
      </c>
      <c r="K23" s="1">
        <v>1372365</v>
      </c>
      <c r="L23" s="1">
        <v>223606</v>
      </c>
      <c r="M23" s="1">
        <v>6137428</v>
      </c>
      <c r="N23" s="5"/>
      <c r="O23" s="6"/>
    </row>
    <row r="24" spans="1:15" ht="15" thickBot="1" x14ac:dyDescent="0.4">
      <c r="A24" s="43">
        <v>20</v>
      </c>
      <c r="B24" s="41" t="s">
        <v>26</v>
      </c>
      <c r="C24" s="1">
        <v>123880</v>
      </c>
      <c r="D24" s="2"/>
      <c r="E24" s="1">
        <v>3938</v>
      </c>
      <c r="F24" s="2"/>
      <c r="G24" s="1">
        <v>7476</v>
      </c>
      <c r="H24" s="1">
        <v>112466</v>
      </c>
      <c r="I24" s="1">
        <v>20491</v>
      </c>
      <c r="J24" s="2">
        <v>651</v>
      </c>
      <c r="K24" s="1">
        <v>2573607</v>
      </c>
      <c r="L24" s="1">
        <v>425694</v>
      </c>
      <c r="M24" s="1">
        <v>6045680</v>
      </c>
      <c r="N24" s="6"/>
      <c r="O24" s="6"/>
    </row>
    <row r="25" spans="1:15" ht="15" thickBot="1" x14ac:dyDescent="0.4">
      <c r="A25" s="43">
        <v>21</v>
      </c>
      <c r="B25" s="41" t="s">
        <v>27</v>
      </c>
      <c r="C25" s="1">
        <v>118322</v>
      </c>
      <c r="D25" s="2"/>
      <c r="E25" s="1">
        <v>3591</v>
      </c>
      <c r="F25" s="2"/>
      <c r="G25" s="1">
        <v>92847</v>
      </c>
      <c r="H25" s="1">
        <v>21884</v>
      </c>
      <c r="I25" s="1">
        <v>17575</v>
      </c>
      <c r="J25" s="2">
        <v>533</v>
      </c>
      <c r="K25" s="1">
        <v>2029571</v>
      </c>
      <c r="L25" s="1">
        <v>301471</v>
      </c>
      <c r="M25" s="1">
        <v>6732219</v>
      </c>
      <c r="N25" s="5"/>
      <c r="O25" s="6"/>
    </row>
    <row r="26" spans="1:15" ht="15" thickBot="1" x14ac:dyDescent="0.4">
      <c r="A26" s="43">
        <v>22</v>
      </c>
      <c r="B26" s="41" t="s">
        <v>22</v>
      </c>
      <c r="C26" s="1">
        <v>117588</v>
      </c>
      <c r="D26" s="2"/>
      <c r="E26" s="1">
        <v>1283</v>
      </c>
      <c r="F26" s="2"/>
      <c r="G26" s="1">
        <v>96727</v>
      </c>
      <c r="H26" s="1">
        <v>19578</v>
      </c>
      <c r="I26" s="1">
        <v>20196</v>
      </c>
      <c r="J26" s="2">
        <v>220</v>
      </c>
      <c r="K26" s="1">
        <v>1522965</v>
      </c>
      <c r="L26" s="1">
        <v>261568</v>
      </c>
      <c r="M26" s="1">
        <v>5822434</v>
      </c>
      <c r="N26" s="5"/>
      <c r="O26" s="6"/>
    </row>
    <row r="27" spans="1:15" ht="15" thickBot="1" x14ac:dyDescent="0.4">
      <c r="A27" s="43">
        <v>23</v>
      </c>
      <c r="B27" s="41" t="s">
        <v>32</v>
      </c>
      <c r="C27" s="1">
        <v>97638</v>
      </c>
      <c r="D27" s="2"/>
      <c r="E27" s="1">
        <v>2067</v>
      </c>
      <c r="F27" s="2"/>
      <c r="G27" s="1">
        <v>87330</v>
      </c>
      <c r="H27" s="1">
        <v>8241</v>
      </c>
      <c r="I27" s="1">
        <v>17313</v>
      </c>
      <c r="J27" s="2">
        <v>367</v>
      </c>
      <c r="K27" s="1">
        <v>2003115</v>
      </c>
      <c r="L27" s="1">
        <v>355185</v>
      </c>
      <c r="M27" s="1">
        <v>5639632</v>
      </c>
      <c r="N27" s="5"/>
      <c r="O27" s="6"/>
    </row>
    <row r="28" spans="1:15" ht="15" thickBot="1" x14ac:dyDescent="0.4">
      <c r="A28" s="43">
        <v>24</v>
      </c>
      <c r="B28" s="41" t="s">
        <v>30</v>
      </c>
      <c r="C28" s="1">
        <v>97049</v>
      </c>
      <c r="D28" s="2"/>
      <c r="E28" s="1">
        <v>2921</v>
      </c>
      <c r="F28" s="2"/>
      <c r="G28" s="1">
        <v>89737</v>
      </c>
      <c r="H28" s="1">
        <v>4391</v>
      </c>
      <c r="I28" s="1">
        <v>32609</v>
      </c>
      <c r="J28" s="2">
        <v>981</v>
      </c>
      <c r="K28" s="1">
        <v>823185</v>
      </c>
      <c r="L28" s="1">
        <v>276594</v>
      </c>
      <c r="M28" s="1">
        <v>2976149</v>
      </c>
      <c r="N28" s="5"/>
      <c r="O28" s="6"/>
    </row>
    <row r="29" spans="1:15" ht="15" thickBot="1" x14ac:dyDescent="0.4">
      <c r="A29" s="43">
        <v>25</v>
      </c>
      <c r="B29" s="41" t="s">
        <v>9</v>
      </c>
      <c r="C29" s="1">
        <v>89429</v>
      </c>
      <c r="D29" s="2"/>
      <c r="E29" s="1">
        <v>2103</v>
      </c>
      <c r="F29" s="2"/>
      <c r="G29" s="1">
        <v>42477</v>
      </c>
      <c r="H29" s="1">
        <v>44849</v>
      </c>
      <c r="I29" s="1">
        <v>11744</v>
      </c>
      <c r="J29" s="2">
        <v>276</v>
      </c>
      <c r="K29" s="1">
        <v>1848463</v>
      </c>
      <c r="L29" s="1">
        <v>242743</v>
      </c>
      <c r="M29" s="1">
        <v>7614893</v>
      </c>
      <c r="N29" s="5"/>
      <c r="O29" s="6"/>
    </row>
    <row r="30" spans="1:15" ht="15" thickBot="1" x14ac:dyDescent="0.4">
      <c r="A30" s="43">
        <v>26</v>
      </c>
      <c r="B30" s="41" t="s">
        <v>41</v>
      </c>
      <c r="C30" s="1">
        <v>87257</v>
      </c>
      <c r="D30" s="55">
        <v>256</v>
      </c>
      <c r="E30" s="1">
        <v>1324</v>
      </c>
      <c r="F30" s="54">
        <v>3</v>
      </c>
      <c r="G30" s="1">
        <v>67343</v>
      </c>
      <c r="H30" s="1">
        <v>18590</v>
      </c>
      <c r="I30" s="1">
        <v>27656</v>
      </c>
      <c r="J30" s="2">
        <v>420</v>
      </c>
      <c r="K30" s="1">
        <v>788868</v>
      </c>
      <c r="L30" s="1">
        <v>250032</v>
      </c>
      <c r="M30" s="1">
        <v>3155070</v>
      </c>
      <c r="N30" s="5"/>
      <c r="O30" s="6"/>
    </row>
    <row r="31" spans="1:15" ht="15" thickBot="1" x14ac:dyDescent="0.4">
      <c r="A31" s="43">
        <v>27</v>
      </c>
      <c r="B31" s="41" t="s">
        <v>46</v>
      </c>
      <c r="C31" s="1">
        <v>85194</v>
      </c>
      <c r="D31" s="2"/>
      <c r="E31" s="1">
        <v>1007</v>
      </c>
      <c r="F31" s="2"/>
      <c r="G31" s="1">
        <v>70808</v>
      </c>
      <c r="H31" s="1">
        <v>13379</v>
      </c>
      <c r="I31" s="1">
        <v>21530</v>
      </c>
      <c r="J31" s="2">
        <v>254</v>
      </c>
      <c r="K31" s="1">
        <v>1205616</v>
      </c>
      <c r="L31" s="1">
        <v>304682</v>
      </c>
      <c r="M31" s="1">
        <v>3956971</v>
      </c>
      <c r="N31" s="5"/>
      <c r="O31" s="6"/>
    </row>
    <row r="32" spans="1:15" ht="15" thickBot="1" x14ac:dyDescent="0.4">
      <c r="A32" s="43">
        <v>28</v>
      </c>
      <c r="B32" s="41" t="s">
        <v>34</v>
      </c>
      <c r="C32" s="1">
        <v>82049</v>
      </c>
      <c r="D32" s="2"/>
      <c r="E32" s="1">
        <v>1329</v>
      </c>
      <c r="F32" s="2"/>
      <c r="G32" s="1">
        <v>73573</v>
      </c>
      <c r="H32" s="1">
        <v>7147</v>
      </c>
      <c r="I32" s="1">
        <v>27188</v>
      </c>
      <c r="J32" s="2">
        <v>440</v>
      </c>
      <c r="K32" s="1">
        <v>1008047</v>
      </c>
      <c r="L32" s="1">
        <v>334033</v>
      </c>
      <c r="M32" s="1">
        <v>3017804</v>
      </c>
      <c r="N32" s="5"/>
      <c r="O32" s="6"/>
    </row>
    <row r="33" spans="1:15" ht="15" thickBot="1" x14ac:dyDescent="0.4">
      <c r="A33" s="43">
        <v>29</v>
      </c>
      <c r="B33" s="41" t="s">
        <v>31</v>
      </c>
      <c r="C33" s="1">
        <v>79191</v>
      </c>
      <c r="D33" s="2"/>
      <c r="E33" s="1">
        <v>1585</v>
      </c>
      <c r="F33" s="2"/>
      <c r="G33" s="1">
        <v>55030</v>
      </c>
      <c r="H33" s="1">
        <v>22576</v>
      </c>
      <c r="I33" s="1">
        <v>25710</v>
      </c>
      <c r="J33" s="2">
        <v>515</v>
      </c>
      <c r="K33" s="1">
        <v>1040432</v>
      </c>
      <c r="L33" s="1">
        <v>337785</v>
      </c>
      <c r="M33" s="1">
        <v>3080156</v>
      </c>
      <c r="N33" s="5"/>
      <c r="O33" s="6"/>
    </row>
    <row r="34" spans="1:15" ht="15" thickBot="1" x14ac:dyDescent="0.4">
      <c r="A34" s="43">
        <v>30</v>
      </c>
      <c r="B34" s="41" t="s">
        <v>28</v>
      </c>
      <c r="C34" s="1">
        <v>71442</v>
      </c>
      <c r="D34" s="2"/>
      <c r="E34" s="2">
        <v>453</v>
      </c>
      <c r="F34" s="2"/>
      <c r="G34" s="1">
        <v>54530</v>
      </c>
      <c r="H34" s="1">
        <v>16459</v>
      </c>
      <c r="I34" s="1">
        <v>22284</v>
      </c>
      <c r="J34" s="2">
        <v>141</v>
      </c>
      <c r="K34" s="1">
        <v>1055359</v>
      </c>
      <c r="L34" s="1">
        <v>329187</v>
      </c>
      <c r="M34" s="1">
        <v>3205958</v>
      </c>
      <c r="N34" s="6"/>
      <c r="O34" s="6"/>
    </row>
    <row r="35" spans="1:15" ht="15" thickBot="1" x14ac:dyDescent="0.4">
      <c r="A35" s="43">
        <v>31</v>
      </c>
      <c r="B35" s="41" t="s">
        <v>18</v>
      </c>
      <c r="C35" s="1">
        <v>69490</v>
      </c>
      <c r="D35" s="2"/>
      <c r="E35" s="1">
        <v>2044</v>
      </c>
      <c r="F35" s="2"/>
      <c r="G35" s="1">
        <v>30971</v>
      </c>
      <c r="H35" s="1">
        <v>36475</v>
      </c>
      <c r="I35" s="1">
        <v>12067</v>
      </c>
      <c r="J35" s="2">
        <v>355</v>
      </c>
      <c r="K35" s="1">
        <v>894996</v>
      </c>
      <c r="L35" s="1">
        <v>155415</v>
      </c>
      <c r="M35" s="1">
        <v>5758736</v>
      </c>
      <c r="N35" s="6"/>
      <c r="O35" s="6"/>
    </row>
    <row r="36" spans="1:15" ht="15" thickBot="1" x14ac:dyDescent="0.4">
      <c r="A36" s="43">
        <v>32</v>
      </c>
      <c r="B36" s="41" t="s">
        <v>38</v>
      </c>
      <c r="C36" s="1">
        <v>66939</v>
      </c>
      <c r="D36" s="2"/>
      <c r="E36" s="1">
        <v>1162</v>
      </c>
      <c r="F36" s="2"/>
      <c r="G36" s="1">
        <v>11787</v>
      </c>
      <c r="H36" s="1">
        <v>53990</v>
      </c>
      <c r="I36" s="1">
        <v>14983</v>
      </c>
      <c r="J36" s="2">
        <v>260</v>
      </c>
      <c r="K36" s="1">
        <v>1373577</v>
      </c>
      <c r="L36" s="1">
        <v>307448</v>
      </c>
      <c r="M36" s="1">
        <v>4467673</v>
      </c>
      <c r="N36" s="5"/>
      <c r="O36" s="6"/>
    </row>
    <row r="37" spans="1:15" ht="15" thickBot="1" x14ac:dyDescent="0.4">
      <c r="A37" s="43">
        <v>33</v>
      </c>
      <c r="B37" s="41" t="s">
        <v>45</v>
      </c>
      <c r="C37" s="1">
        <v>59380</v>
      </c>
      <c r="D37" s="2"/>
      <c r="E37" s="2">
        <v>644</v>
      </c>
      <c r="F37" s="54">
        <v>4</v>
      </c>
      <c r="G37" s="1">
        <v>44924</v>
      </c>
      <c r="H37" s="1">
        <v>13812</v>
      </c>
      <c r="I37" s="1">
        <v>20382</v>
      </c>
      <c r="J37" s="2">
        <v>221</v>
      </c>
      <c r="K37" s="1">
        <v>513909</v>
      </c>
      <c r="L37" s="1">
        <v>176400</v>
      </c>
      <c r="M37" s="1">
        <v>2913314</v>
      </c>
      <c r="N37" s="5"/>
      <c r="O37" s="6"/>
    </row>
    <row r="38" spans="1:15" ht="15" thickBot="1" x14ac:dyDescent="0.4">
      <c r="A38" s="43">
        <v>34</v>
      </c>
      <c r="B38" s="41" t="s">
        <v>23</v>
      </c>
      <c r="C38" s="1">
        <v>57147</v>
      </c>
      <c r="D38" s="2"/>
      <c r="E38" s="1">
        <v>4503</v>
      </c>
      <c r="F38" s="2"/>
      <c r="G38" s="1">
        <v>42026</v>
      </c>
      <c r="H38" s="1">
        <v>10618</v>
      </c>
      <c r="I38" s="1">
        <v>16029</v>
      </c>
      <c r="J38" s="1">
        <v>1263</v>
      </c>
      <c r="K38" s="1">
        <v>1568802</v>
      </c>
      <c r="L38" s="1">
        <v>440021</v>
      </c>
      <c r="M38" s="1">
        <v>3565287</v>
      </c>
      <c r="N38" s="5"/>
      <c r="O38" s="6"/>
    </row>
    <row r="39" spans="1:15" ht="15" thickBot="1" x14ac:dyDescent="0.4">
      <c r="A39" s="43">
        <v>35</v>
      </c>
      <c r="B39" s="41" t="s">
        <v>50</v>
      </c>
      <c r="C39" s="1">
        <v>44578</v>
      </c>
      <c r="D39" s="2"/>
      <c r="E39" s="2">
        <v>472</v>
      </c>
      <c r="F39" s="2"/>
      <c r="G39" s="1">
        <v>33087</v>
      </c>
      <c r="H39" s="1">
        <v>11019</v>
      </c>
      <c r="I39" s="1">
        <v>23045</v>
      </c>
      <c r="J39" s="2">
        <v>244</v>
      </c>
      <c r="K39" s="1">
        <v>452862</v>
      </c>
      <c r="L39" s="1">
        <v>234109</v>
      </c>
      <c r="M39" s="1">
        <v>1934408</v>
      </c>
      <c r="N39" s="5"/>
      <c r="O39" s="6"/>
    </row>
    <row r="40" spans="1:15" ht="15" thickBot="1" x14ac:dyDescent="0.4">
      <c r="A40" s="43">
        <v>36</v>
      </c>
      <c r="B40" s="41" t="s">
        <v>49</v>
      </c>
      <c r="C40" s="1">
        <v>40923</v>
      </c>
      <c r="D40" s="2"/>
      <c r="E40" s="2">
        <v>460</v>
      </c>
      <c r="F40" s="2"/>
      <c r="G40" s="1">
        <v>21796</v>
      </c>
      <c r="H40" s="1">
        <v>18667</v>
      </c>
      <c r="I40" s="1">
        <v>22900</v>
      </c>
      <c r="J40" s="2">
        <v>257</v>
      </c>
      <c r="K40" s="1">
        <v>304891</v>
      </c>
      <c r="L40" s="1">
        <v>170610</v>
      </c>
      <c r="M40" s="1">
        <v>1787065</v>
      </c>
      <c r="N40" s="5"/>
      <c r="O40" s="6"/>
    </row>
    <row r="41" spans="1:15" ht="15" thickBot="1" x14ac:dyDescent="0.4">
      <c r="A41" s="43">
        <v>37</v>
      </c>
      <c r="B41" s="41" t="s">
        <v>37</v>
      </c>
      <c r="C41" s="1">
        <v>32994</v>
      </c>
      <c r="D41" s="2"/>
      <c r="E41" s="2">
        <v>547</v>
      </c>
      <c r="F41" s="2"/>
      <c r="G41" s="1">
        <v>5538</v>
      </c>
      <c r="H41" s="1">
        <v>26909</v>
      </c>
      <c r="I41" s="1">
        <v>7823</v>
      </c>
      <c r="J41" s="2">
        <v>130</v>
      </c>
      <c r="K41" s="1">
        <v>673425</v>
      </c>
      <c r="L41" s="1">
        <v>159665</v>
      </c>
      <c r="M41" s="1">
        <v>4217737</v>
      </c>
      <c r="N41" s="5"/>
      <c r="O41" s="6"/>
    </row>
    <row r="42" spans="1:15" ht="15" thickBot="1" x14ac:dyDescent="0.4">
      <c r="A42" s="43">
        <v>38</v>
      </c>
      <c r="B42" s="41" t="s">
        <v>44</v>
      </c>
      <c r="C42" s="1">
        <v>28985</v>
      </c>
      <c r="D42" s="2"/>
      <c r="E42" s="2">
        <v>873</v>
      </c>
      <c r="F42" s="2"/>
      <c r="G42" s="1">
        <v>16422</v>
      </c>
      <c r="H42" s="1">
        <v>11690</v>
      </c>
      <c r="I42" s="1">
        <v>13823</v>
      </c>
      <c r="J42" s="2">
        <v>416</v>
      </c>
      <c r="K42" s="1">
        <v>909505</v>
      </c>
      <c r="L42" s="1">
        <v>433753</v>
      </c>
      <c r="M42" s="1">
        <v>2096829</v>
      </c>
      <c r="N42" s="5"/>
      <c r="O42" s="6"/>
    </row>
    <row r="43" spans="1:15" ht="15" thickBot="1" x14ac:dyDescent="0.4">
      <c r="A43" s="43">
        <v>39</v>
      </c>
      <c r="B43" s="41" t="s">
        <v>40</v>
      </c>
      <c r="C43" s="1">
        <v>24424</v>
      </c>
      <c r="D43" s="2"/>
      <c r="E43" s="1">
        <v>1110</v>
      </c>
      <c r="F43" s="2"/>
      <c r="G43" s="1">
        <v>2278</v>
      </c>
      <c r="H43" s="1">
        <v>21036</v>
      </c>
      <c r="I43" s="1">
        <v>23055</v>
      </c>
      <c r="J43" s="1">
        <v>1048</v>
      </c>
      <c r="K43" s="1">
        <v>753156</v>
      </c>
      <c r="L43" s="1">
        <v>710953</v>
      </c>
      <c r="M43" s="1">
        <v>1059361</v>
      </c>
      <c r="N43" s="5"/>
      <c r="O43" s="6"/>
    </row>
    <row r="44" spans="1:15" ht="15" thickBot="1" x14ac:dyDescent="0.4">
      <c r="A44" s="43">
        <v>40</v>
      </c>
      <c r="B44" s="41" t="s">
        <v>54</v>
      </c>
      <c r="C44" s="1">
        <v>21738</v>
      </c>
      <c r="D44" s="2"/>
      <c r="E44" s="2">
        <v>218</v>
      </c>
      <c r="F44" s="2"/>
      <c r="G44" s="1">
        <v>17692</v>
      </c>
      <c r="H44" s="1">
        <v>3828</v>
      </c>
      <c r="I44" s="1">
        <v>24572</v>
      </c>
      <c r="J44" s="2">
        <v>246</v>
      </c>
      <c r="K44" s="1">
        <v>188344</v>
      </c>
      <c r="L44" s="1">
        <v>212900</v>
      </c>
      <c r="M44" s="1">
        <v>884659</v>
      </c>
      <c r="N44" s="6"/>
      <c r="O44" s="6"/>
    </row>
    <row r="45" spans="1:15" ht="15" thickBot="1" x14ac:dyDescent="0.4">
      <c r="A45" s="43">
        <v>41</v>
      </c>
      <c r="B45" s="41" t="s">
        <v>53</v>
      </c>
      <c r="C45" s="1">
        <v>20983</v>
      </c>
      <c r="D45" s="2"/>
      <c r="E45" s="2">
        <v>234</v>
      </c>
      <c r="F45" s="2"/>
      <c r="G45" s="1">
        <v>17080</v>
      </c>
      <c r="H45" s="1">
        <v>3669</v>
      </c>
      <c r="I45" s="1">
        <v>27535</v>
      </c>
      <c r="J45" s="2">
        <v>307</v>
      </c>
      <c r="K45" s="1">
        <v>238737</v>
      </c>
      <c r="L45" s="1">
        <v>313278</v>
      </c>
      <c r="M45" s="1">
        <v>762062</v>
      </c>
      <c r="N45" s="5"/>
      <c r="O45" s="6"/>
    </row>
    <row r="46" spans="1:15" ht="15" thickBot="1" x14ac:dyDescent="0.4">
      <c r="A46" s="43">
        <v>42</v>
      </c>
      <c r="B46" s="41" t="s">
        <v>43</v>
      </c>
      <c r="C46" s="1">
        <v>20389</v>
      </c>
      <c r="D46" s="2"/>
      <c r="E46" s="2">
        <v>634</v>
      </c>
      <c r="F46" s="2"/>
      <c r="G46" s="1">
        <v>10577</v>
      </c>
      <c r="H46" s="1">
        <v>9178</v>
      </c>
      <c r="I46" s="1">
        <v>20938</v>
      </c>
      <c r="J46" s="2">
        <v>651</v>
      </c>
      <c r="K46" s="1">
        <v>282760</v>
      </c>
      <c r="L46" s="1">
        <v>290378</v>
      </c>
      <c r="M46" s="1">
        <v>973764</v>
      </c>
      <c r="N46" s="6"/>
      <c r="O46" s="6"/>
    </row>
    <row r="47" spans="1:15" ht="15" thickBot="1" x14ac:dyDescent="0.4">
      <c r="A47" s="43">
        <v>43</v>
      </c>
      <c r="B47" s="41" t="s">
        <v>56</v>
      </c>
      <c r="C47" s="1">
        <v>15512</v>
      </c>
      <c r="D47" s="2"/>
      <c r="E47" s="2">
        <v>337</v>
      </c>
      <c r="F47" s="2"/>
      <c r="G47" s="1">
        <v>11188</v>
      </c>
      <c r="H47" s="1">
        <v>3987</v>
      </c>
      <c r="I47" s="1">
        <v>8656</v>
      </c>
      <c r="J47" s="2">
        <v>188</v>
      </c>
      <c r="K47" s="1">
        <v>552844</v>
      </c>
      <c r="L47" s="1">
        <v>308481</v>
      </c>
      <c r="M47" s="1">
        <v>1792147</v>
      </c>
      <c r="N47" s="6"/>
      <c r="O47" s="6"/>
    </row>
    <row r="48" spans="1:15" ht="15" thickBot="1" x14ac:dyDescent="0.4">
      <c r="A48" s="43">
        <v>44</v>
      </c>
      <c r="B48" s="41" t="s">
        <v>63</v>
      </c>
      <c r="C48" s="1">
        <v>15264</v>
      </c>
      <c r="D48" s="2"/>
      <c r="E48" s="2">
        <v>624</v>
      </c>
      <c r="F48" s="2"/>
      <c r="G48" s="1">
        <v>12053</v>
      </c>
      <c r="H48" s="1">
        <v>2587</v>
      </c>
      <c r="I48" s="1">
        <v>21628</v>
      </c>
      <c r="J48" s="2">
        <v>884</v>
      </c>
      <c r="K48" s="1">
        <v>383048</v>
      </c>
      <c r="L48" s="1">
        <v>542754</v>
      </c>
      <c r="M48" s="1">
        <v>705749</v>
      </c>
      <c r="N48" s="6"/>
      <c r="O48" s="6"/>
    </row>
    <row r="49" spans="1:15" ht="15" thickBot="1" x14ac:dyDescent="0.4">
      <c r="A49" s="43">
        <v>45</v>
      </c>
      <c r="B49" s="41" t="s">
        <v>51</v>
      </c>
      <c r="C49" s="1">
        <v>12413</v>
      </c>
      <c r="D49" s="2"/>
      <c r="E49" s="2">
        <v>174</v>
      </c>
      <c r="F49" s="2"/>
      <c r="G49" s="1">
        <v>8839</v>
      </c>
      <c r="H49" s="1">
        <v>3400</v>
      </c>
      <c r="I49" s="1">
        <v>11614</v>
      </c>
      <c r="J49" s="2">
        <v>163</v>
      </c>
      <c r="K49" s="1">
        <v>337196</v>
      </c>
      <c r="L49" s="1">
        <v>315497</v>
      </c>
      <c r="M49" s="1">
        <v>1068778</v>
      </c>
      <c r="N49" s="5"/>
      <c r="O49" s="6"/>
    </row>
    <row r="50" spans="1:15" ht="15" thickBot="1" x14ac:dyDescent="0.4">
      <c r="A50" s="43">
        <v>46</v>
      </c>
      <c r="B50" s="41" t="s">
        <v>47</v>
      </c>
      <c r="C50" s="1">
        <v>12203</v>
      </c>
      <c r="D50" s="2"/>
      <c r="E50" s="2">
        <v>132</v>
      </c>
      <c r="F50" s="2"/>
      <c r="G50" s="1">
        <v>10215</v>
      </c>
      <c r="H50" s="1">
        <v>1856</v>
      </c>
      <c r="I50" s="1">
        <v>8619</v>
      </c>
      <c r="J50" s="2">
        <v>93</v>
      </c>
      <c r="K50" s="1">
        <v>412790</v>
      </c>
      <c r="L50" s="1">
        <v>291545</v>
      </c>
      <c r="M50" s="1">
        <v>1415872</v>
      </c>
      <c r="N50" s="5"/>
      <c r="O50" s="6"/>
    </row>
    <row r="51" spans="1:15" ht="15" thickBot="1" x14ac:dyDescent="0.4">
      <c r="A51" s="43">
        <v>47</v>
      </c>
      <c r="B51" s="41" t="s">
        <v>42</v>
      </c>
      <c r="C51" s="1">
        <v>8208</v>
      </c>
      <c r="D51" s="2"/>
      <c r="E51" s="2">
        <v>439</v>
      </c>
      <c r="F51" s="2"/>
      <c r="G51" s="1">
        <v>7430</v>
      </c>
      <c r="H51" s="2">
        <v>339</v>
      </c>
      <c r="I51" s="1">
        <v>6037</v>
      </c>
      <c r="J51" s="2">
        <v>323</v>
      </c>
      <c r="K51" s="1">
        <v>300413</v>
      </c>
      <c r="L51" s="1">
        <v>220939</v>
      </c>
      <c r="M51" s="1">
        <v>1359711</v>
      </c>
      <c r="N51" s="6"/>
      <c r="O51" s="6"/>
    </row>
    <row r="52" spans="1:15" ht="15" thickBot="1" x14ac:dyDescent="0.4">
      <c r="A52" s="43">
        <v>48</v>
      </c>
      <c r="B52" s="41" t="s">
        <v>52</v>
      </c>
      <c r="C52" s="1">
        <v>7597</v>
      </c>
      <c r="D52" s="2"/>
      <c r="E52" s="2">
        <v>56</v>
      </c>
      <c r="F52" s="2"/>
      <c r="G52" s="1">
        <v>3393</v>
      </c>
      <c r="H52" s="1">
        <v>4148</v>
      </c>
      <c r="I52" s="1">
        <v>10385</v>
      </c>
      <c r="J52" s="2">
        <v>77</v>
      </c>
      <c r="K52" s="1">
        <v>444791</v>
      </c>
      <c r="L52" s="1">
        <v>608016</v>
      </c>
      <c r="M52" s="1">
        <v>731545</v>
      </c>
      <c r="N52" s="6"/>
      <c r="O52" s="6"/>
    </row>
    <row r="53" spans="1:15" ht="15" thickBot="1" x14ac:dyDescent="0.4">
      <c r="A53" s="43">
        <v>49</v>
      </c>
      <c r="B53" s="41" t="s">
        <v>55</v>
      </c>
      <c r="C53" s="1">
        <v>5754</v>
      </c>
      <c r="D53" s="2"/>
      <c r="E53" s="2">
        <v>50</v>
      </c>
      <c r="F53" s="2"/>
      <c r="G53" s="1">
        <v>4613</v>
      </c>
      <c r="H53" s="1">
        <v>1091</v>
      </c>
      <c r="I53" s="1">
        <v>9942</v>
      </c>
      <c r="J53" s="2">
        <v>86</v>
      </c>
      <c r="K53" s="1">
        <v>159210</v>
      </c>
      <c r="L53" s="1">
        <v>275089</v>
      </c>
      <c r="M53" s="1">
        <v>578759</v>
      </c>
      <c r="N53" s="5"/>
      <c r="O53" s="6"/>
    </row>
    <row r="54" spans="1:15" ht="15" thickBot="1" x14ac:dyDescent="0.4">
      <c r="A54" s="43">
        <v>50</v>
      </c>
      <c r="B54" s="41" t="s">
        <v>39</v>
      </c>
      <c r="C54" s="1">
        <v>5300</v>
      </c>
      <c r="D54" s="2"/>
      <c r="E54" s="2">
        <v>140</v>
      </c>
      <c r="F54" s="2"/>
      <c r="G54" s="1">
        <v>4599</v>
      </c>
      <c r="H54" s="2">
        <v>561</v>
      </c>
      <c r="I54" s="1">
        <v>3943</v>
      </c>
      <c r="J54" s="2">
        <v>104</v>
      </c>
      <c r="K54" s="1">
        <v>433168</v>
      </c>
      <c r="L54" s="1">
        <v>322247</v>
      </c>
      <c r="M54" s="1">
        <v>1344212</v>
      </c>
      <c r="N54" s="5"/>
      <c r="O54" s="6"/>
    </row>
    <row r="55" spans="1:15" ht="15" thickBot="1" x14ac:dyDescent="0.4">
      <c r="A55" s="43">
        <v>51</v>
      </c>
      <c r="B55" s="41" t="s">
        <v>48</v>
      </c>
      <c r="C55" s="1">
        <v>1745</v>
      </c>
      <c r="D55" s="2"/>
      <c r="E55" s="2">
        <v>58</v>
      </c>
      <c r="F55" s="2"/>
      <c r="G55" s="1">
        <v>1590</v>
      </c>
      <c r="H55" s="2">
        <v>97</v>
      </c>
      <c r="I55" s="1">
        <v>2797</v>
      </c>
      <c r="J55" s="2">
        <v>93</v>
      </c>
      <c r="K55" s="1">
        <v>161925</v>
      </c>
      <c r="L55" s="1">
        <v>259500</v>
      </c>
      <c r="M55" s="1">
        <v>623989</v>
      </c>
      <c r="N55" s="6"/>
      <c r="O55" s="6"/>
    </row>
    <row r="56" spans="1:15" ht="15" thickBot="1" x14ac:dyDescent="0.4">
      <c r="A56" s="43">
        <v>52</v>
      </c>
      <c r="B56" s="42" t="s">
        <v>65</v>
      </c>
      <c r="C56" s="1">
        <v>47422</v>
      </c>
      <c r="D56" s="2"/>
      <c r="E56" s="2">
        <v>648</v>
      </c>
      <c r="F56" s="2"/>
      <c r="G56" s="2" t="s">
        <v>104</v>
      </c>
      <c r="H56" s="2" t="s">
        <v>104</v>
      </c>
      <c r="I56" s="1">
        <v>14001</v>
      </c>
      <c r="J56" s="2">
        <v>191</v>
      </c>
      <c r="K56" s="1">
        <v>464073</v>
      </c>
      <c r="L56" s="1">
        <v>137018</v>
      </c>
      <c r="M56" s="1">
        <v>3386941</v>
      </c>
      <c r="N56" s="5"/>
      <c r="O56" s="5"/>
    </row>
    <row r="57" spans="1:15" ht="15" thickBot="1" x14ac:dyDescent="0.4">
      <c r="A57" s="43">
        <v>53</v>
      </c>
      <c r="B57" s="42" t="s">
        <v>64</v>
      </c>
      <c r="C57" s="1">
        <v>2390</v>
      </c>
      <c r="D57" s="2"/>
      <c r="E57" s="2">
        <v>45</v>
      </c>
      <c r="F57" s="2"/>
      <c r="G57" s="1">
        <v>1795</v>
      </c>
      <c r="H57" s="2">
        <v>550</v>
      </c>
      <c r="I57" s="2"/>
      <c r="J57" s="2"/>
      <c r="K57" s="1">
        <v>49389</v>
      </c>
      <c r="L57" s="2"/>
      <c r="M57" s="2"/>
      <c r="N57" s="6"/>
      <c r="O57" s="5"/>
    </row>
    <row r="58" spans="1:15" ht="21.5" thickBot="1" x14ac:dyDescent="0.4">
      <c r="A58" s="58">
        <v>54</v>
      </c>
      <c r="B58" s="59" t="s">
        <v>66</v>
      </c>
      <c r="C58" s="60">
        <v>1318</v>
      </c>
      <c r="D58" s="61"/>
      <c r="E58" s="61">
        <v>20</v>
      </c>
      <c r="F58" s="61"/>
      <c r="G58" s="60">
        <v>1243</v>
      </c>
      <c r="H58" s="61">
        <v>55</v>
      </c>
      <c r="I58" s="61"/>
      <c r="J58" s="61"/>
      <c r="K58" s="60">
        <v>20382</v>
      </c>
      <c r="L58" s="61"/>
      <c r="M58" s="61"/>
      <c r="N58" s="62"/>
      <c r="O58" s="34"/>
    </row>
  </sheetData>
  <mergeCells count="2">
    <mergeCell ref="P1:R1"/>
    <mergeCell ref="U1:Y1"/>
  </mergeCells>
  <hyperlinks>
    <hyperlink ref="B5" r:id="rId1" display="https://www.worldometers.info/coronavirus/usa/california/" xr:uid="{2B8F0AE0-2E08-42B0-BE06-933085740C37}"/>
    <hyperlink ref="B6" r:id="rId2" display="https://www.worldometers.info/coronavirus/usa/texas/" xr:uid="{CC668D29-9F8F-4558-9129-0E4A9EE9EBE4}"/>
    <hyperlink ref="B7" r:id="rId3" display="https://www.worldometers.info/coronavirus/usa/florida/" xr:uid="{E81AB699-A88D-41BB-8CF0-9DD872F98552}"/>
    <hyperlink ref="B8" r:id="rId4" display="https://www.worldometers.info/coronavirus/usa/new-york/" xr:uid="{93FDBBBA-3A55-4D9A-A8C9-B979CF178B0F}"/>
    <hyperlink ref="B9" r:id="rId5" display="https://www.worldometers.info/coronavirus/usa/georgia/" xr:uid="{0F929564-1F0A-4940-BDF4-D14F65EF9715}"/>
    <hyperlink ref="B10" r:id="rId6" display="https://www.worldometers.info/coronavirus/usa/illinois/" xr:uid="{0E7940C6-CDBB-41C1-A1F6-EF18921D3122}"/>
    <hyperlink ref="B11" r:id="rId7" display="https://www.worldometers.info/coronavirus/usa/arizona/" xr:uid="{F62F6704-3E6F-4369-A6AB-5669E9DC3EF7}"/>
    <hyperlink ref="B12" r:id="rId8" display="https://www.worldometers.info/coronavirus/usa/north-carolina/" xr:uid="{D99F40BF-29DA-495A-8B5A-A3E7DA88C2C2}"/>
    <hyperlink ref="B13" r:id="rId9" display="https://www.worldometers.info/coronavirus/usa/new-jersey/" xr:uid="{1A0924A2-30CA-486F-81BA-EA913D3521A5}"/>
    <hyperlink ref="B14" r:id="rId10" display="https://www.worldometers.info/coronavirus/usa/tennessee/" xr:uid="{2DAFDD29-AD21-4953-865E-86B6D92F7515}"/>
    <hyperlink ref="B15" r:id="rId11" display="https://www.worldometers.info/coronavirus/usa/louisiana/" xr:uid="{E20ECBF4-F4CD-41BD-92E4-A9750A3B8FBC}"/>
    <hyperlink ref="B16" r:id="rId12" display="https://www.worldometers.info/coronavirus/usa/pennsylvania/" xr:uid="{3D071E39-F007-4FF3-8D1D-13AF1B8E9C60}"/>
    <hyperlink ref="B17" r:id="rId13" display="https://www.worldometers.info/coronavirus/usa/alabama/" xr:uid="{2FD75389-0BD4-4D05-839B-28BF2D9E1308}"/>
    <hyperlink ref="B18" r:id="rId14" display="https://www.worldometers.info/coronavirus/usa/ohio/" xr:uid="{FDB39F92-B138-416C-A586-F765D0F1FD6C}"/>
    <hyperlink ref="B19" r:id="rId15" display="https://www.worldometers.info/coronavirus/usa/virginia/" xr:uid="{2518C806-B475-4A93-88D0-7B2C9832FC55}"/>
    <hyperlink ref="B20" r:id="rId16" display="https://www.worldometers.info/coronavirus/usa/south-carolina/" xr:uid="{2C68EAF2-A220-454E-AFED-BA34625692CD}"/>
    <hyperlink ref="B21" r:id="rId17" display="https://www.worldometers.info/coronavirus/usa/michigan/" xr:uid="{1878BEE7-2A8A-453F-A192-F2C192B12E19}"/>
    <hyperlink ref="B22" r:id="rId18" display="https://www.worldometers.info/coronavirus/usa/massachusetts/" xr:uid="{EB010756-1BD2-4ED3-9C61-025603829801}"/>
    <hyperlink ref="B23" r:id="rId19" display="https://www.worldometers.info/coronavirus/usa/missouri/" xr:uid="{DBCAF3A4-3CDA-4058-83A8-895ECF73A3A5}"/>
    <hyperlink ref="B24" r:id="rId20" display="https://www.worldometers.info/coronavirus/usa/maryland/" xr:uid="{5D23B0B6-286A-49AA-B87C-5444CF261DCC}"/>
    <hyperlink ref="B25" r:id="rId21" display="https://www.worldometers.info/coronavirus/usa/indiana/" xr:uid="{2DD36A24-A3C4-48EB-890E-5A42E177DA74}"/>
    <hyperlink ref="B26" r:id="rId22" display="https://www.worldometers.info/coronavirus/usa/wisconsin/" xr:uid="{B8DE3FB4-A53F-4D01-8B49-B2462B5751FA}"/>
    <hyperlink ref="B27" r:id="rId23" display="https://www.worldometers.info/coronavirus/usa/minnesota/" xr:uid="{CA1DFDC4-C08E-41AB-A12D-89671D16475C}"/>
    <hyperlink ref="B28" r:id="rId24" display="https://www.worldometers.info/coronavirus/usa/mississippi/" xr:uid="{E3CF22F0-E389-4CDB-84B8-E3F5F77B9D04}"/>
    <hyperlink ref="B29" r:id="rId25" display="https://www.worldometers.info/coronavirus/usa/washington/" xr:uid="{88F52880-A4A2-4315-B30B-DEF923CB330D}"/>
    <hyperlink ref="B30" r:id="rId26" display="https://www.worldometers.info/coronavirus/usa/iowa/" xr:uid="{E2EEE27F-4A46-4591-8C00-5372C2B2CA81}"/>
    <hyperlink ref="B31" r:id="rId27" display="https://www.worldometers.info/coronavirus/usa/oklahoma/" xr:uid="{7099A905-CECD-4ECD-BEAE-D53BACD49EAC}"/>
    <hyperlink ref="B32" r:id="rId28" display="https://www.worldometers.info/coronavirus/usa/arkansas/" xr:uid="{92534321-388C-4CFA-B720-C5CD3020FA60}"/>
    <hyperlink ref="B33" r:id="rId29" display="https://www.worldometers.info/coronavirus/usa/nevada/" xr:uid="{8D6E47A2-52CE-4D74-B44D-CAE658A8D067}"/>
    <hyperlink ref="B34" r:id="rId30" display="https://www.worldometers.info/coronavirus/usa/utah/" xr:uid="{688887BB-CD4F-41D3-AE76-25B3EDABA577}"/>
    <hyperlink ref="B35" r:id="rId31" display="https://www.worldometers.info/coronavirus/usa/colorado/" xr:uid="{706CAD5B-EC25-4FBD-9E33-8BD973CD8E12}"/>
    <hyperlink ref="B36" r:id="rId32" display="https://www.worldometers.info/coronavirus/usa/kentucky/" xr:uid="{6C63A536-B6DA-4D84-8197-D1E57A3918D1}"/>
    <hyperlink ref="B37" r:id="rId33" display="https://www.worldometers.info/coronavirus/usa/kansas/" xr:uid="{D519C003-88E0-424C-91F1-D295E1103054}"/>
    <hyperlink ref="B38" r:id="rId34" display="https://www.worldometers.info/coronavirus/usa/connecticut/" xr:uid="{0F520D07-5CE8-4335-8C57-B9654EAF8E6E}"/>
    <hyperlink ref="B39" r:id="rId35" display="https://www.worldometers.info/coronavirus/usa/nebraska/" xr:uid="{5FF1FB5E-DCCE-4F6A-A15A-7D86BBE92249}"/>
    <hyperlink ref="B40" r:id="rId36" display="https://www.worldometers.info/coronavirus/usa/idaho/" xr:uid="{749EB9E7-779C-4D01-9E5B-DB52EF12F912}"/>
    <hyperlink ref="B41" r:id="rId37" display="https://www.worldometers.info/coronavirus/usa/oregon/" xr:uid="{C31938B3-47B8-42CF-BEA2-397CA7FA7293}"/>
    <hyperlink ref="B42" r:id="rId38" display="https://www.worldometers.info/coronavirus/usa/new-mexico/" xr:uid="{A3D4061E-C9C3-4280-B783-22A1835F211B}"/>
    <hyperlink ref="B43" r:id="rId39" display="https://www.worldometers.info/coronavirus/usa/rhode-island/" xr:uid="{9C0D077E-A934-44EE-A747-486CE99670F1}"/>
    <hyperlink ref="B44" r:id="rId40" display="https://www.worldometers.info/coronavirus/usa/south-dakota/" xr:uid="{6570CD8A-00E4-4C39-942E-BC45556A1DD5}"/>
    <hyperlink ref="B45" r:id="rId41" display="https://www.worldometers.info/coronavirus/usa/north-dakota/" xr:uid="{6662E9AA-D04A-4B14-822B-5E45D85C99C2}"/>
    <hyperlink ref="B46" r:id="rId42" display="https://www.worldometers.info/coronavirus/usa/delaware/" xr:uid="{D000BC6D-8DCD-433A-8D35-16C9DF652ACF}"/>
    <hyperlink ref="B47" r:id="rId43" display="https://www.worldometers.info/coronavirus/usa/west-virginia/" xr:uid="{D68855DC-034D-4413-9069-F30C9FB956E1}"/>
    <hyperlink ref="B48" r:id="rId44" display="https://www.worldometers.info/coronavirus/usa/district-of-columbia/" xr:uid="{64F29C0D-2A4B-4788-9D03-A7E84446ADCF}"/>
    <hyperlink ref="B49" r:id="rId45" display="https://www.worldometers.info/coronavirus/usa/montana/" xr:uid="{4D4EBBB2-35FC-4989-B921-16B100F27CF3}"/>
    <hyperlink ref="B50" r:id="rId46" display="https://www.worldometers.info/coronavirus/usa/hawaii/" xr:uid="{231D1C11-CADE-492A-992D-33C49182503F}"/>
    <hyperlink ref="B51" r:id="rId47" display="https://www.worldometers.info/coronavirus/usa/new-hampshire/" xr:uid="{44651D73-15B2-4CE3-80AD-0D1ED769CC1B}"/>
    <hyperlink ref="B52" r:id="rId48" display="https://www.worldometers.info/coronavirus/usa/alaska/" xr:uid="{6C648A29-84D5-40F8-BD3E-845CB28A529A}"/>
    <hyperlink ref="B53" r:id="rId49" display="https://www.worldometers.info/coronavirus/usa/wyoming/" xr:uid="{AA4C9471-E26E-4A36-80FD-DE6988B2BFC8}"/>
    <hyperlink ref="B54" r:id="rId50" display="https://www.worldometers.info/coronavirus/usa/maine/" xr:uid="{B46B065C-E344-477B-9AB9-8A2B9A787B56}"/>
    <hyperlink ref="B55" r:id="rId51" display="https://www.worldometers.info/coronavirus/usa/vermont/" xr:uid="{C94B5C2A-D46D-4BDC-B337-3F49E334FD8D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5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D2" sqref="A2:D55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40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92</v>
      </c>
      <c r="C1" s="24" t="s">
        <v>91</v>
      </c>
      <c r="D1" s="24" t="s">
        <v>90</v>
      </c>
      <c r="E1" s="24" t="s">
        <v>89</v>
      </c>
      <c r="F1" s="24" t="s">
        <v>103</v>
      </c>
      <c r="G1" s="24" t="s">
        <v>88</v>
      </c>
      <c r="H1" s="24" t="s">
        <v>87</v>
      </c>
      <c r="I1" s="24" t="s">
        <v>93</v>
      </c>
      <c r="J1" s="24" t="s">
        <v>86</v>
      </c>
      <c r="K1" s="24" t="s">
        <v>85</v>
      </c>
      <c r="L1" s="24" t="s">
        <v>102</v>
      </c>
      <c r="M1" s="24"/>
      <c r="N1" s="24" t="s">
        <v>97</v>
      </c>
      <c r="O1" s="24" t="s">
        <v>98</v>
      </c>
      <c r="P1" s="24" t="s">
        <v>99</v>
      </c>
      <c r="Q1" s="24" t="s">
        <v>100</v>
      </c>
    </row>
    <row r="2" spans="1:17" ht="15" thickBot="1" x14ac:dyDescent="0.35">
      <c r="A2" s="41" t="s">
        <v>36</v>
      </c>
      <c r="B2" s="1">
        <v>152983</v>
      </c>
      <c r="C2" s="2"/>
      <c r="D2" s="1">
        <v>2501</v>
      </c>
      <c r="E2" s="2"/>
      <c r="F2" s="1">
        <v>64583</v>
      </c>
      <c r="G2" s="1">
        <v>85899</v>
      </c>
      <c r="H2" s="1">
        <v>31201</v>
      </c>
      <c r="I2" s="2">
        <v>510</v>
      </c>
      <c r="J2" s="1">
        <v>1174497</v>
      </c>
      <c r="K2" s="1">
        <v>239538</v>
      </c>
      <c r="L2" s="1">
        <v>4903185</v>
      </c>
      <c r="M2" s="44"/>
      <c r="N2" s="37">
        <f>IFERROR(B2/J2,0)</f>
        <v>0.13025405769448539</v>
      </c>
      <c r="O2" s="38">
        <f>IFERROR(I2/H2,0)</f>
        <v>1.6345629947758084E-2</v>
      </c>
      <c r="P2" s="36">
        <f>D2*250</f>
        <v>625250</v>
      </c>
      <c r="Q2" s="39">
        <f>ABS(P2-B2)/B2</f>
        <v>3.087055424458927</v>
      </c>
    </row>
    <row r="3" spans="1:17" ht="15" thickBot="1" x14ac:dyDescent="0.35">
      <c r="A3" s="41" t="s">
        <v>52</v>
      </c>
      <c r="B3" s="1">
        <v>7597</v>
      </c>
      <c r="C3" s="2"/>
      <c r="D3" s="2">
        <v>56</v>
      </c>
      <c r="E3" s="2"/>
      <c r="F3" s="1">
        <v>3393</v>
      </c>
      <c r="G3" s="1">
        <v>4148</v>
      </c>
      <c r="H3" s="1">
        <v>10385</v>
      </c>
      <c r="I3" s="2">
        <v>77</v>
      </c>
      <c r="J3" s="1">
        <v>444791</v>
      </c>
      <c r="K3" s="1">
        <v>608016</v>
      </c>
      <c r="L3" s="1">
        <v>731545</v>
      </c>
      <c r="M3" s="44"/>
      <c r="N3" s="37">
        <f>IFERROR(B3/J3,0)</f>
        <v>1.7079931923082978E-2</v>
      </c>
      <c r="O3" s="38">
        <f>IFERROR(I3/H3,0)</f>
        <v>7.4145402022147327E-3</v>
      </c>
      <c r="P3" s="36">
        <f>D3*250</f>
        <v>14000</v>
      </c>
      <c r="Q3" s="39">
        <f>ABS(P3-B3)/B3</f>
        <v>0.84283269711728315</v>
      </c>
    </row>
    <row r="4" spans="1:17" ht="15" thickBot="1" x14ac:dyDescent="0.35">
      <c r="A4" s="41" t="s">
        <v>33</v>
      </c>
      <c r="B4" s="1">
        <v>217510</v>
      </c>
      <c r="C4" s="2"/>
      <c r="D4" s="1">
        <v>5623</v>
      </c>
      <c r="E4" s="2"/>
      <c r="F4" s="1">
        <v>34998</v>
      </c>
      <c r="G4" s="1">
        <v>176889</v>
      </c>
      <c r="H4" s="1">
        <v>29883</v>
      </c>
      <c r="I4" s="2">
        <v>773</v>
      </c>
      <c r="J4" s="1">
        <v>1740990</v>
      </c>
      <c r="K4" s="1">
        <v>239189</v>
      </c>
      <c r="L4" s="1">
        <v>7278717</v>
      </c>
      <c r="M4" s="45"/>
      <c r="N4" s="37">
        <f>IFERROR(B4/J4,0)</f>
        <v>0.12493466361093401</v>
      </c>
      <c r="O4" s="38">
        <f>IFERROR(I4/H4,0)</f>
        <v>2.5867550112103871E-2</v>
      </c>
      <c r="P4" s="36">
        <f>D4*250</f>
        <v>1405750</v>
      </c>
      <c r="Q4" s="39">
        <f>ABS(P4-B4)/B4</f>
        <v>5.4629212450002296</v>
      </c>
    </row>
    <row r="5" spans="1:17" ht="12.5" customHeight="1" thickBot="1" x14ac:dyDescent="0.35">
      <c r="A5" s="41" t="s">
        <v>34</v>
      </c>
      <c r="B5" s="1">
        <v>82049</v>
      </c>
      <c r="C5" s="2"/>
      <c r="D5" s="1">
        <v>1329</v>
      </c>
      <c r="E5" s="2"/>
      <c r="F5" s="1">
        <v>73573</v>
      </c>
      <c r="G5" s="1">
        <v>7147</v>
      </c>
      <c r="H5" s="1">
        <v>27188</v>
      </c>
      <c r="I5" s="2">
        <v>440</v>
      </c>
      <c r="J5" s="1">
        <v>1008047</v>
      </c>
      <c r="K5" s="1">
        <v>334033</v>
      </c>
      <c r="L5" s="1">
        <v>3017804</v>
      </c>
      <c r="M5" s="44"/>
      <c r="N5" s="37">
        <f>IFERROR(B5/J5,0)</f>
        <v>8.1394022302531524E-2</v>
      </c>
      <c r="O5" s="38">
        <f>IFERROR(I5/H5,0)</f>
        <v>1.6183610416360159E-2</v>
      </c>
      <c r="P5" s="36">
        <f>D5*250</f>
        <v>332250</v>
      </c>
      <c r="Q5" s="39">
        <f>ABS(P5-B5)/B5</f>
        <v>3.0494094992016967</v>
      </c>
    </row>
    <row r="6" spans="1:17" ht="15" thickBot="1" x14ac:dyDescent="0.35">
      <c r="A6" s="41" t="s">
        <v>10</v>
      </c>
      <c r="B6" s="1">
        <v>813257</v>
      </c>
      <c r="C6" s="2"/>
      <c r="D6" s="1">
        <v>15641</v>
      </c>
      <c r="E6" s="2"/>
      <c r="F6" s="1">
        <v>415169</v>
      </c>
      <c r="G6" s="1">
        <v>382447</v>
      </c>
      <c r="H6" s="1">
        <v>20582</v>
      </c>
      <c r="I6" s="2">
        <v>396</v>
      </c>
      <c r="J6" s="1">
        <v>14484852</v>
      </c>
      <c r="K6" s="1">
        <v>366592</v>
      </c>
      <c r="L6" s="1">
        <v>39512223</v>
      </c>
      <c r="M6" s="44"/>
      <c r="N6" s="37">
        <f>IFERROR(B6/J6,0)</f>
        <v>5.6145344115355822E-2</v>
      </c>
      <c r="O6" s="38">
        <f>IFERROR(I6/H6,0)</f>
        <v>1.9240112719852299E-2</v>
      </c>
      <c r="P6" s="36">
        <f>D6*250</f>
        <v>3910250</v>
      </c>
      <c r="Q6" s="39">
        <f>ABS(P6-B6)/B6</f>
        <v>3.8081356815865095</v>
      </c>
    </row>
    <row r="7" spans="1:17" ht="15" thickBot="1" x14ac:dyDescent="0.35">
      <c r="A7" s="41" t="s">
        <v>18</v>
      </c>
      <c r="B7" s="1">
        <v>69490</v>
      </c>
      <c r="C7" s="2"/>
      <c r="D7" s="1">
        <v>2044</v>
      </c>
      <c r="E7" s="2"/>
      <c r="F7" s="1">
        <v>30971</v>
      </c>
      <c r="G7" s="1">
        <v>36475</v>
      </c>
      <c r="H7" s="1">
        <v>12067</v>
      </c>
      <c r="I7" s="2">
        <v>355</v>
      </c>
      <c r="J7" s="1">
        <v>894996</v>
      </c>
      <c r="K7" s="1">
        <v>155415</v>
      </c>
      <c r="L7" s="1">
        <v>5758736</v>
      </c>
      <c r="M7" s="44"/>
      <c r="N7" s="37">
        <f>IFERROR(B7/J7,0)</f>
        <v>7.7642805107508858E-2</v>
      </c>
      <c r="O7" s="38">
        <f>IFERROR(I7/H7,0)</f>
        <v>2.9419076821082291E-2</v>
      </c>
      <c r="P7" s="36">
        <f>D7*250</f>
        <v>511000</v>
      </c>
      <c r="Q7" s="39">
        <f>ABS(P7-B7)/B7</f>
        <v>6.3535760541085047</v>
      </c>
    </row>
    <row r="8" spans="1:17" ht="15" thickBot="1" x14ac:dyDescent="0.35">
      <c r="A8" s="41" t="s">
        <v>23</v>
      </c>
      <c r="B8" s="1">
        <v>57147</v>
      </c>
      <c r="C8" s="2"/>
      <c r="D8" s="1">
        <v>4503</v>
      </c>
      <c r="E8" s="2"/>
      <c r="F8" s="1">
        <v>42026</v>
      </c>
      <c r="G8" s="1">
        <v>10618</v>
      </c>
      <c r="H8" s="1">
        <v>16029</v>
      </c>
      <c r="I8" s="1">
        <v>1263</v>
      </c>
      <c r="J8" s="1">
        <v>1568802</v>
      </c>
      <c r="K8" s="1">
        <v>440021</v>
      </c>
      <c r="L8" s="1">
        <v>3565287</v>
      </c>
      <c r="M8" s="45"/>
      <c r="N8" s="37">
        <f>IFERROR(B8/J8,0)</f>
        <v>3.642715906787472E-2</v>
      </c>
      <c r="O8" s="38">
        <f>IFERROR(I8/H8,0)</f>
        <v>7.8794684634100692E-2</v>
      </c>
      <c r="P8" s="36">
        <f>D8*250</f>
        <v>1125750</v>
      </c>
      <c r="Q8" s="39">
        <f>ABS(P8-B8)/B8</f>
        <v>18.699196808231402</v>
      </c>
    </row>
    <row r="9" spans="1:17" ht="15" thickBot="1" x14ac:dyDescent="0.35">
      <c r="A9" s="41" t="s">
        <v>43</v>
      </c>
      <c r="B9" s="1">
        <v>20389</v>
      </c>
      <c r="C9" s="2"/>
      <c r="D9" s="2">
        <v>634</v>
      </c>
      <c r="E9" s="2"/>
      <c r="F9" s="1">
        <v>10577</v>
      </c>
      <c r="G9" s="1">
        <v>9178</v>
      </c>
      <c r="H9" s="1">
        <v>20938</v>
      </c>
      <c r="I9" s="2">
        <v>651</v>
      </c>
      <c r="J9" s="1">
        <v>282760</v>
      </c>
      <c r="K9" s="1">
        <v>290378</v>
      </c>
      <c r="L9" s="1">
        <v>973764</v>
      </c>
      <c r="M9" s="44"/>
      <c r="N9" s="37">
        <f>IFERROR(B9/J9,0)</f>
        <v>7.2107087282501064E-2</v>
      </c>
      <c r="O9" s="38">
        <f>IFERROR(I9/H9,0)</f>
        <v>3.1091794822810201E-2</v>
      </c>
      <c r="P9" s="36">
        <f>D9*250</f>
        <v>158500</v>
      </c>
      <c r="Q9" s="39">
        <f>ABS(P9-B9)/B9</f>
        <v>6.7737995978223555</v>
      </c>
    </row>
    <row r="10" spans="1:17" ht="15" thickBot="1" x14ac:dyDescent="0.35">
      <c r="A10" s="41" t="s">
        <v>63</v>
      </c>
      <c r="B10" s="1">
        <v>15264</v>
      </c>
      <c r="C10" s="2"/>
      <c r="D10" s="2">
        <v>624</v>
      </c>
      <c r="E10" s="2"/>
      <c r="F10" s="1">
        <v>12053</v>
      </c>
      <c r="G10" s="1">
        <v>2587</v>
      </c>
      <c r="H10" s="1">
        <v>21628</v>
      </c>
      <c r="I10" s="2">
        <v>884</v>
      </c>
      <c r="J10" s="1">
        <v>383048</v>
      </c>
      <c r="K10" s="1">
        <v>542754</v>
      </c>
      <c r="L10" s="1">
        <v>705749</v>
      </c>
      <c r="M10" s="44"/>
      <c r="N10" s="37">
        <f>IFERROR(B10/J10,0)</f>
        <v>3.9848791796328401E-2</v>
      </c>
      <c r="O10" s="38">
        <f>IFERROR(I10/H10,0)</f>
        <v>4.0872942481967822E-2</v>
      </c>
      <c r="P10" s="36">
        <f>D10*250</f>
        <v>156000</v>
      </c>
      <c r="Q10" s="39">
        <f>ABS(P10-B10)/B10</f>
        <v>9.2201257861635213</v>
      </c>
    </row>
    <row r="11" spans="1:17" ht="15" thickBot="1" x14ac:dyDescent="0.35">
      <c r="A11" s="41" t="s">
        <v>13</v>
      </c>
      <c r="B11" s="1">
        <v>701302</v>
      </c>
      <c r="C11" s="2"/>
      <c r="D11" s="1">
        <v>14043</v>
      </c>
      <c r="E11" s="2"/>
      <c r="F11" s="1">
        <v>296000</v>
      </c>
      <c r="G11" s="1">
        <v>391259</v>
      </c>
      <c r="H11" s="1">
        <v>32653</v>
      </c>
      <c r="I11" s="2">
        <v>654</v>
      </c>
      <c r="J11" s="1">
        <v>5268827</v>
      </c>
      <c r="K11" s="1">
        <v>245316</v>
      </c>
      <c r="L11" s="1">
        <v>21477737</v>
      </c>
      <c r="M11" s="44"/>
      <c r="N11" s="37">
        <f>IFERROR(B11/J11,0)</f>
        <v>0.13310400967805547</v>
      </c>
      <c r="O11" s="38">
        <f>IFERROR(I11/H11,0)</f>
        <v>2.0028787553976662E-2</v>
      </c>
      <c r="P11" s="36">
        <f>D11*250</f>
        <v>3510750</v>
      </c>
      <c r="Q11" s="39">
        <f>ABS(P11-B11)/B11</f>
        <v>4.0060458974878159</v>
      </c>
    </row>
    <row r="12" spans="1:17" ht="15" thickBot="1" x14ac:dyDescent="0.35">
      <c r="A12" s="41" t="s">
        <v>16</v>
      </c>
      <c r="B12" s="1">
        <v>315281</v>
      </c>
      <c r="C12" s="2"/>
      <c r="D12" s="1">
        <v>6961</v>
      </c>
      <c r="E12" s="2"/>
      <c r="F12" s="1">
        <v>92018</v>
      </c>
      <c r="G12" s="1">
        <v>216302</v>
      </c>
      <c r="H12" s="1">
        <v>29695</v>
      </c>
      <c r="I12" s="2">
        <v>656</v>
      </c>
      <c r="J12" s="1">
        <v>3199951</v>
      </c>
      <c r="K12" s="1">
        <v>301387</v>
      </c>
      <c r="L12" s="1">
        <v>10617423</v>
      </c>
      <c r="M12" s="44"/>
      <c r="N12" s="37">
        <f>IFERROR(B12/J12,0)</f>
        <v>9.8526821191949499E-2</v>
      </c>
      <c r="O12" s="38">
        <f>IFERROR(I12/H12,0)</f>
        <v>2.2091261155076612E-2</v>
      </c>
      <c r="P12" s="36">
        <f>D12*250</f>
        <v>1740250</v>
      </c>
      <c r="Q12" s="39">
        <f>ABS(P12-B12)/B12</f>
        <v>4.5196792702382957</v>
      </c>
    </row>
    <row r="13" spans="1:17" ht="13.5" thickBot="1" x14ac:dyDescent="0.35">
      <c r="A13" s="42" t="s">
        <v>64</v>
      </c>
      <c r="B13" s="1">
        <v>2390</v>
      </c>
      <c r="C13" s="2"/>
      <c r="D13" s="2">
        <v>45</v>
      </c>
      <c r="E13" s="2"/>
      <c r="F13" s="1">
        <v>1795</v>
      </c>
      <c r="G13" s="2">
        <v>550</v>
      </c>
      <c r="H13" s="2"/>
      <c r="I13" s="2"/>
      <c r="J13" s="1">
        <v>49389</v>
      </c>
      <c r="K13" s="2"/>
      <c r="L13" s="2"/>
      <c r="M13" s="44"/>
      <c r="N13" s="37">
        <f>IFERROR(B13/J13,0)</f>
        <v>4.839134220170483E-2</v>
      </c>
      <c r="O13" s="38">
        <f>IFERROR(I13/H13,0)</f>
        <v>0</v>
      </c>
      <c r="P13" s="36">
        <f>D13*250</f>
        <v>11250</v>
      </c>
      <c r="Q13" s="39">
        <f>ABS(P13-B13)/B13</f>
        <v>3.7071129707112971</v>
      </c>
    </row>
    <row r="14" spans="1:17" ht="15" thickBot="1" x14ac:dyDescent="0.35">
      <c r="A14" s="41" t="s">
        <v>47</v>
      </c>
      <c r="B14" s="1">
        <v>12203</v>
      </c>
      <c r="C14" s="2"/>
      <c r="D14" s="2">
        <v>132</v>
      </c>
      <c r="E14" s="2"/>
      <c r="F14" s="1">
        <v>10215</v>
      </c>
      <c r="G14" s="1">
        <v>1856</v>
      </c>
      <c r="H14" s="1">
        <v>8619</v>
      </c>
      <c r="I14" s="2">
        <v>93</v>
      </c>
      <c r="J14" s="1">
        <v>412790</v>
      </c>
      <c r="K14" s="1">
        <v>291545</v>
      </c>
      <c r="L14" s="1">
        <v>1415872</v>
      </c>
      <c r="M14" s="44"/>
      <c r="N14" s="37">
        <f>IFERROR(B14/J14,0)</f>
        <v>2.9562247147459968E-2</v>
      </c>
      <c r="O14" s="38">
        <f>IFERROR(I14/H14,0)</f>
        <v>1.0790114862513052E-2</v>
      </c>
      <c r="P14" s="36">
        <f>D14*250</f>
        <v>33000</v>
      </c>
      <c r="Q14" s="39">
        <f>ABS(P14-B14)/B14</f>
        <v>1.7042530525280668</v>
      </c>
    </row>
    <row r="15" spans="1:17" ht="15" thickBot="1" x14ac:dyDescent="0.35">
      <c r="A15" s="41" t="s">
        <v>49</v>
      </c>
      <c r="B15" s="1">
        <v>40923</v>
      </c>
      <c r="C15" s="2"/>
      <c r="D15" s="2">
        <v>460</v>
      </c>
      <c r="E15" s="2"/>
      <c r="F15" s="1">
        <v>21796</v>
      </c>
      <c r="G15" s="1">
        <v>18667</v>
      </c>
      <c r="H15" s="1">
        <v>22900</v>
      </c>
      <c r="I15" s="2">
        <v>257</v>
      </c>
      <c r="J15" s="1">
        <v>304891</v>
      </c>
      <c r="K15" s="1">
        <v>170610</v>
      </c>
      <c r="L15" s="1">
        <v>1787065</v>
      </c>
      <c r="M15" s="44"/>
      <c r="N15" s="37">
        <f>IFERROR(B15/J15,0)</f>
        <v>0.13422173826055869</v>
      </c>
      <c r="O15" s="38">
        <f>IFERROR(I15/H15,0)</f>
        <v>1.1222707423580785E-2</v>
      </c>
      <c r="P15" s="36">
        <f>D15*250</f>
        <v>115000</v>
      </c>
      <c r="Q15" s="39">
        <f>ABS(P15-B15)/B15</f>
        <v>1.8101556581873275</v>
      </c>
    </row>
    <row r="16" spans="1:17" ht="15" thickBot="1" x14ac:dyDescent="0.35">
      <c r="A16" s="41" t="s">
        <v>12</v>
      </c>
      <c r="B16" s="1">
        <v>292128</v>
      </c>
      <c r="C16" s="2"/>
      <c r="D16" s="1">
        <v>8858</v>
      </c>
      <c r="E16" s="2"/>
      <c r="F16" s="1">
        <v>206736</v>
      </c>
      <c r="G16" s="1">
        <v>76534</v>
      </c>
      <c r="H16" s="1">
        <v>23053</v>
      </c>
      <c r="I16" s="2">
        <v>699</v>
      </c>
      <c r="J16" s="1">
        <v>5520652</v>
      </c>
      <c r="K16" s="1">
        <v>435664</v>
      </c>
      <c r="L16" s="1">
        <v>12671821</v>
      </c>
      <c r="M16" s="44"/>
      <c r="N16" s="37">
        <f>IFERROR(B16/J16,0)</f>
        <v>5.2915488967607449E-2</v>
      </c>
      <c r="O16" s="38">
        <f>IFERROR(I16/H16,0)</f>
        <v>3.0321433219103803E-2</v>
      </c>
      <c r="P16" s="36">
        <f>D16*250</f>
        <v>2214500</v>
      </c>
      <c r="Q16" s="39">
        <f>ABS(P16-B16)/B16</f>
        <v>6.5805811151276155</v>
      </c>
    </row>
    <row r="17" spans="1:17" ht="15" thickBot="1" x14ac:dyDescent="0.35">
      <c r="A17" s="41" t="s">
        <v>27</v>
      </c>
      <c r="B17" s="1">
        <v>118322</v>
      </c>
      <c r="C17" s="2"/>
      <c r="D17" s="1">
        <v>3591</v>
      </c>
      <c r="E17" s="2"/>
      <c r="F17" s="1">
        <v>92847</v>
      </c>
      <c r="G17" s="1">
        <v>21884</v>
      </c>
      <c r="H17" s="1">
        <v>17575</v>
      </c>
      <c r="I17" s="2">
        <v>533</v>
      </c>
      <c r="J17" s="1">
        <v>2029571</v>
      </c>
      <c r="K17" s="1">
        <v>301471</v>
      </c>
      <c r="L17" s="1">
        <v>6732219</v>
      </c>
      <c r="M17" s="44"/>
      <c r="N17" s="37">
        <f>IFERROR(B17/J17,0)</f>
        <v>5.8299019842124274E-2</v>
      </c>
      <c r="O17" s="38">
        <f>IFERROR(I17/H17,0)</f>
        <v>3.0327169274537696E-2</v>
      </c>
      <c r="P17" s="36">
        <f>D17*250</f>
        <v>897750</v>
      </c>
      <c r="Q17" s="39">
        <f>ABS(P17-B17)/B17</f>
        <v>6.5873463937391188</v>
      </c>
    </row>
    <row r="18" spans="1:17" ht="15" thickBot="1" x14ac:dyDescent="0.35">
      <c r="A18" s="41" t="s">
        <v>41</v>
      </c>
      <c r="B18" s="1">
        <v>87257</v>
      </c>
      <c r="C18" s="55">
        <v>256</v>
      </c>
      <c r="D18" s="1">
        <v>1324</v>
      </c>
      <c r="E18" s="54">
        <v>3</v>
      </c>
      <c r="F18" s="1">
        <v>67343</v>
      </c>
      <c r="G18" s="1">
        <v>18590</v>
      </c>
      <c r="H18" s="1">
        <v>27656</v>
      </c>
      <c r="I18" s="2">
        <v>420</v>
      </c>
      <c r="J18" s="1">
        <v>788868</v>
      </c>
      <c r="K18" s="1">
        <v>250032</v>
      </c>
      <c r="L18" s="1">
        <v>3155070</v>
      </c>
      <c r="M18" s="44"/>
      <c r="N18" s="37">
        <f>IFERROR(B18/J18,0)</f>
        <v>0.11061039362732422</v>
      </c>
      <c r="O18" s="38">
        <f>IFERROR(I18/H18,0)</f>
        <v>1.518657795776685E-2</v>
      </c>
      <c r="P18" s="36">
        <f>D18*250</f>
        <v>331000</v>
      </c>
      <c r="Q18" s="39">
        <f>ABS(P18-B18)/B18</f>
        <v>2.7933919341714706</v>
      </c>
    </row>
    <row r="19" spans="1:17" ht="15" thickBot="1" x14ac:dyDescent="0.35">
      <c r="A19" s="41" t="s">
        <v>45</v>
      </c>
      <c r="B19" s="1">
        <v>59380</v>
      </c>
      <c r="C19" s="2"/>
      <c r="D19" s="2">
        <v>644</v>
      </c>
      <c r="E19" s="54">
        <v>4</v>
      </c>
      <c r="F19" s="1">
        <v>44924</v>
      </c>
      <c r="G19" s="1">
        <v>13812</v>
      </c>
      <c r="H19" s="1">
        <v>20382</v>
      </c>
      <c r="I19" s="2">
        <v>221</v>
      </c>
      <c r="J19" s="1">
        <v>513909</v>
      </c>
      <c r="K19" s="1">
        <v>176400</v>
      </c>
      <c r="L19" s="1">
        <v>2913314</v>
      </c>
      <c r="M19" s="44"/>
      <c r="N19" s="37">
        <f>IFERROR(B19/J19,0)</f>
        <v>0.11554574837179345</v>
      </c>
      <c r="O19" s="38">
        <f>IFERROR(I19/H19,0)</f>
        <v>1.0842900598567363E-2</v>
      </c>
      <c r="P19" s="36">
        <f>D19*250</f>
        <v>161000</v>
      </c>
      <c r="Q19" s="39">
        <f>ABS(P19-B19)/B19</f>
        <v>1.7113506231054227</v>
      </c>
    </row>
    <row r="20" spans="1:17" ht="15" thickBot="1" x14ac:dyDescent="0.35">
      <c r="A20" s="41" t="s">
        <v>38</v>
      </c>
      <c r="B20" s="1">
        <v>66939</v>
      </c>
      <c r="C20" s="2"/>
      <c r="D20" s="1">
        <v>1162</v>
      </c>
      <c r="E20" s="2"/>
      <c r="F20" s="1">
        <v>11787</v>
      </c>
      <c r="G20" s="1">
        <v>53990</v>
      </c>
      <c r="H20" s="1">
        <v>14983</v>
      </c>
      <c r="I20" s="2">
        <v>260</v>
      </c>
      <c r="J20" s="1">
        <v>1373577</v>
      </c>
      <c r="K20" s="1">
        <v>307448</v>
      </c>
      <c r="L20" s="1">
        <v>4467673</v>
      </c>
      <c r="M20" s="44"/>
      <c r="N20" s="37">
        <f>IFERROR(B20/J20,0)</f>
        <v>4.873334367130492E-2</v>
      </c>
      <c r="O20" s="38">
        <f>IFERROR(I20/H20,0)</f>
        <v>1.7353000066742306E-2</v>
      </c>
      <c r="P20" s="36">
        <f>D20*250</f>
        <v>290500</v>
      </c>
      <c r="Q20" s="39">
        <f>ABS(P20-B20)/B20</f>
        <v>3.339772031252334</v>
      </c>
    </row>
    <row r="21" spans="1:17" ht="15" thickBot="1" x14ac:dyDescent="0.35">
      <c r="A21" s="41" t="s">
        <v>14</v>
      </c>
      <c r="B21" s="1">
        <v>165091</v>
      </c>
      <c r="C21" s="2"/>
      <c r="D21" s="1">
        <v>5480</v>
      </c>
      <c r="E21" s="2"/>
      <c r="F21" s="1">
        <v>149640</v>
      </c>
      <c r="G21" s="1">
        <v>9971</v>
      </c>
      <c r="H21" s="1">
        <v>35513</v>
      </c>
      <c r="I21" s="1">
        <v>1179</v>
      </c>
      <c r="J21" s="1">
        <v>2288394</v>
      </c>
      <c r="K21" s="1">
        <v>492255</v>
      </c>
      <c r="L21" s="1">
        <v>4648794</v>
      </c>
      <c r="M21" s="44"/>
      <c r="N21" s="37">
        <f>IFERROR(B21/J21,0)</f>
        <v>7.2142734162036787E-2</v>
      </c>
      <c r="O21" s="38">
        <f>IFERROR(I21/H21,0)</f>
        <v>3.3199110185002677E-2</v>
      </c>
      <c r="P21" s="36">
        <f>D21*250</f>
        <v>1370000</v>
      </c>
      <c r="Q21" s="39">
        <f>ABS(P21-B21)/B21</f>
        <v>7.298453580146707</v>
      </c>
    </row>
    <row r="22" spans="1:17" ht="15" thickBot="1" x14ac:dyDescent="0.35">
      <c r="A22" s="41" t="s">
        <v>39</v>
      </c>
      <c r="B22" s="1">
        <v>5300</v>
      </c>
      <c r="C22" s="2"/>
      <c r="D22" s="2">
        <v>140</v>
      </c>
      <c r="E22" s="2"/>
      <c r="F22" s="1">
        <v>4599</v>
      </c>
      <c r="G22" s="2">
        <v>561</v>
      </c>
      <c r="H22" s="1">
        <v>3943</v>
      </c>
      <c r="I22" s="2">
        <v>104</v>
      </c>
      <c r="J22" s="1">
        <v>433168</v>
      </c>
      <c r="K22" s="1">
        <v>322247</v>
      </c>
      <c r="L22" s="1">
        <v>1344212</v>
      </c>
      <c r="M22" s="44"/>
      <c r="N22" s="37">
        <f>IFERROR(B22/J22,0)</f>
        <v>1.2235437520777158E-2</v>
      </c>
      <c r="O22" s="38">
        <f>IFERROR(I22/H22,0)</f>
        <v>2.6375855947248287E-2</v>
      </c>
      <c r="P22" s="36">
        <f>D22*250</f>
        <v>35000</v>
      </c>
      <c r="Q22" s="39">
        <f>ABS(P22-B22)/B22</f>
        <v>5.6037735849056602</v>
      </c>
    </row>
    <row r="23" spans="1:17" ht="15" thickBot="1" x14ac:dyDescent="0.35">
      <c r="A23" s="41" t="s">
        <v>26</v>
      </c>
      <c r="B23" s="1">
        <v>123880</v>
      </c>
      <c r="C23" s="2"/>
      <c r="D23" s="1">
        <v>3938</v>
      </c>
      <c r="E23" s="2"/>
      <c r="F23" s="1">
        <v>7476</v>
      </c>
      <c r="G23" s="1">
        <v>112466</v>
      </c>
      <c r="H23" s="1">
        <v>20491</v>
      </c>
      <c r="I23" s="2">
        <v>651</v>
      </c>
      <c r="J23" s="1">
        <v>2573607</v>
      </c>
      <c r="K23" s="1">
        <v>425694</v>
      </c>
      <c r="L23" s="1">
        <v>6045680</v>
      </c>
      <c r="M23" s="44"/>
      <c r="N23" s="37">
        <f>IFERROR(B23/J23,0)</f>
        <v>4.8134777376654635E-2</v>
      </c>
      <c r="O23" s="38">
        <f>IFERROR(I23/H23,0)</f>
        <v>3.1770045385779121E-2</v>
      </c>
      <c r="P23" s="36">
        <f>D23*250</f>
        <v>984500</v>
      </c>
      <c r="Q23" s="39">
        <f>ABS(P23-B23)/B23</f>
        <v>6.9472069744914435</v>
      </c>
    </row>
    <row r="24" spans="1:17" ht="15" thickBot="1" x14ac:dyDescent="0.35">
      <c r="A24" s="41" t="s">
        <v>17</v>
      </c>
      <c r="B24" s="1">
        <v>131072</v>
      </c>
      <c r="C24" s="2"/>
      <c r="D24" s="1">
        <v>9415</v>
      </c>
      <c r="E24" s="2"/>
      <c r="F24" s="1">
        <v>111479</v>
      </c>
      <c r="G24" s="1">
        <v>10178</v>
      </c>
      <c r="H24" s="1">
        <v>19017</v>
      </c>
      <c r="I24" s="1">
        <v>1366</v>
      </c>
      <c r="J24" s="1">
        <v>2454670</v>
      </c>
      <c r="K24" s="1">
        <v>356136</v>
      </c>
      <c r="L24" s="1">
        <v>6892503</v>
      </c>
      <c r="M24" s="44"/>
      <c r="N24" s="37">
        <f>IFERROR(B24/J24,0)</f>
        <v>5.3396994300659556E-2</v>
      </c>
      <c r="O24" s="38">
        <f>IFERROR(I24/H24,0)</f>
        <v>7.1830467476468429E-2</v>
      </c>
      <c r="P24" s="36">
        <f>D24*250</f>
        <v>2353750</v>
      </c>
      <c r="Q24" s="39">
        <f>ABS(P24-B24)/B24</f>
        <v>16.957687377929688</v>
      </c>
    </row>
    <row r="25" spans="1:17" ht="15" thickBot="1" x14ac:dyDescent="0.35">
      <c r="A25" s="41" t="s">
        <v>11</v>
      </c>
      <c r="B25" s="1">
        <v>135702</v>
      </c>
      <c r="C25" s="2"/>
      <c r="D25" s="1">
        <v>7051</v>
      </c>
      <c r="E25" s="2"/>
      <c r="F25" s="1">
        <v>95051</v>
      </c>
      <c r="G25" s="1">
        <v>33600</v>
      </c>
      <c r="H25" s="1">
        <v>13588</v>
      </c>
      <c r="I25" s="2">
        <v>706</v>
      </c>
      <c r="J25" s="1">
        <v>3922158</v>
      </c>
      <c r="K25" s="1">
        <v>392732</v>
      </c>
      <c r="L25" s="1">
        <v>9986857</v>
      </c>
      <c r="M25" s="44"/>
      <c r="N25" s="37">
        <f>IFERROR(B25/J25,0)</f>
        <v>3.4598810144823335E-2</v>
      </c>
      <c r="O25" s="38">
        <f>IFERROR(I25/H25,0)</f>
        <v>5.1957609655578454E-2</v>
      </c>
      <c r="P25" s="36">
        <f>D25*250</f>
        <v>1762750</v>
      </c>
      <c r="Q25" s="39">
        <f>ABS(P25-B25)/B25</f>
        <v>11.989860134706932</v>
      </c>
    </row>
    <row r="26" spans="1:17" ht="15" thickBot="1" x14ac:dyDescent="0.35">
      <c r="A26" s="41" t="s">
        <v>32</v>
      </c>
      <c r="B26" s="1">
        <v>97638</v>
      </c>
      <c r="C26" s="2"/>
      <c r="D26" s="1">
        <v>2067</v>
      </c>
      <c r="E26" s="2"/>
      <c r="F26" s="1">
        <v>87330</v>
      </c>
      <c r="G26" s="1">
        <v>8241</v>
      </c>
      <c r="H26" s="1">
        <v>17313</v>
      </c>
      <c r="I26" s="2">
        <v>367</v>
      </c>
      <c r="J26" s="1">
        <v>2003115</v>
      </c>
      <c r="K26" s="1">
        <v>355185</v>
      </c>
      <c r="L26" s="1">
        <v>5639632</v>
      </c>
      <c r="M26" s="44"/>
      <c r="N26" s="37">
        <f>IFERROR(B26/J26,0)</f>
        <v>4.8743082648774534E-2</v>
      </c>
      <c r="O26" s="38">
        <f>IFERROR(I26/H26,0)</f>
        <v>2.1197943741696992E-2</v>
      </c>
      <c r="P26" s="36">
        <f>D26*250</f>
        <v>516750</v>
      </c>
      <c r="Q26" s="39">
        <f>ABS(P26-B26)/B26</f>
        <v>4.2925090640938981</v>
      </c>
    </row>
    <row r="27" spans="1:17" ht="15" thickBot="1" x14ac:dyDescent="0.35">
      <c r="A27" s="41" t="s">
        <v>30</v>
      </c>
      <c r="B27" s="1">
        <v>97049</v>
      </c>
      <c r="C27" s="2"/>
      <c r="D27" s="1">
        <v>2921</v>
      </c>
      <c r="E27" s="2"/>
      <c r="F27" s="1">
        <v>89737</v>
      </c>
      <c r="G27" s="1">
        <v>4391</v>
      </c>
      <c r="H27" s="1">
        <v>32609</v>
      </c>
      <c r="I27" s="2">
        <v>981</v>
      </c>
      <c r="J27" s="1">
        <v>823185</v>
      </c>
      <c r="K27" s="1">
        <v>276594</v>
      </c>
      <c r="L27" s="1">
        <v>2976149</v>
      </c>
      <c r="M27" s="44"/>
      <c r="N27" s="37">
        <f>IFERROR(B27/J27,0)</f>
        <v>0.11789451945795902</v>
      </c>
      <c r="O27" s="38">
        <f>IFERROR(I27/H27,0)</f>
        <v>3.0083719218620627E-2</v>
      </c>
      <c r="P27" s="36">
        <f>D27*250</f>
        <v>730250</v>
      </c>
      <c r="Q27" s="39">
        <f>ABS(P27-B27)/B27</f>
        <v>6.5245494543993239</v>
      </c>
    </row>
    <row r="28" spans="1:17" ht="15" thickBot="1" x14ac:dyDescent="0.35">
      <c r="A28" s="41" t="s">
        <v>35</v>
      </c>
      <c r="B28" s="1">
        <v>127452</v>
      </c>
      <c r="C28" s="2"/>
      <c r="D28" s="1">
        <v>2178</v>
      </c>
      <c r="E28" s="2"/>
      <c r="F28" s="1">
        <v>21164</v>
      </c>
      <c r="G28" s="1">
        <v>104110</v>
      </c>
      <c r="H28" s="1">
        <v>20766</v>
      </c>
      <c r="I28" s="2">
        <v>355</v>
      </c>
      <c r="J28" s="1">
        <v>1372365</v>
      </c>
      <c r="K28" s="1">
        <v>223606</v>
      </c>
      <c r="L28" s="1">
        <v>6137428</v>
      </c>
      <c r="M28" s="44"/>
      <c r="N28" s="37">
        <f>IFERROR(B28/J28,0)</f>
        <v>9.2870336973035594E-2</v>
      </c>
      <c r="O28" s="38">
        <f>IFERROR(I28/H28,0)</f>
        <v>1.7095251853992102E-2</v>
      </c>
      <c r="P28" s="36">
        <f>D28*250</f>
        <v>544500</v>
      </c>
      <c r="Q28" s="39">
        <f>ABS(P28-B28)/B28</f>
        <v>3.272196591658036</v>
      </c>
    </row>
    <row r="29" spans="1:17" ht="15" thickBot="1" x14ac:dyDescent="0.35">
      <c r="A29" s="41" t="s">
        <v>51</v>
      </c>
      <c r="B29" s="1">
        <v>12413</v>
      </c>
      <c r="C29" s="2"/>
      <c r="D29" s="2">
        <v>174</v>
      </c>
      <c r="E29" s="2"/>
      <c r="F29" s="1">
        <v>8839</v>
      </c>
      <c r="G29" s="1">
        <v>3400</v>
      </c>
      <c r="H29" s="1">
        <v>11614</v>
      </c>
      <c r="I29" s="2">
        <v>163</v>
      </c>
      <c r="J29" s="1">
        <v>337196</v>
      </c>
      <c r="K29" s="1">
        <v>315497</v>
      </c>
      <c r="L29" s="1">
        <v>1068778</v>
      </c>
      <c r="M29" s="44"/>
      <c r="N29" s="37">
        <f>IFERROR(B29/J29,0)</f>
        <v>3.6812417703650104E-2</v>
      </c>
      <c r="O29" s="38">
        <f>IFERROR(I29/H29,0)</f>
        <v>1.4034785603581883E-2</v>
      </c>
      <c r="P29" s="36">
        <f>D29*250</f>
        <v>43500</v>
      </c>
      <c r="Q29" s="39">
        <f>ABS(P29-B29)/B29</f>
        <v>2.5043905582856683</v>
      </c>
    </row>
    <row r="30" spans="1:17" ht="15" thickBot="1" x14ac:dyDescent="0.35">
      <c r="A30" s="41" t="s">
        <v>50</v>
      </c>
      <c r="B30" s="1">
        <v>44578</v>
      </c>
      <c r="C30" s="2"/>
      <c r="D30" s="2">
        <v>472</v>
      </c>
      <c r="E30" s="2"/>
      <c r="F30" s="1">
        <v>33087</v>
      </c>
      <c r="G30" s="1">
        <v>11019</v>
      </c>
      <c r="H30" s="1">
        <v>23045</v>
      </c>
      <c r="I30" s="2">
        <v>244</v>
      </c>
      <c r="J30" s="1">
        <v>452862</v>
      </c>
      <c r="K30" s="1">
        <v>234109</v>
      </c>
      <c r="L30" s="1">
        <v>1934408</v>
      </c>
      <c r="M30" s="44"/>
      <c r="N30" s="37">
        <f>IFERROR(B30/J30,0)</f>
        <v>9.8436168192517812E-2</v>
      </c>
      <c r="O30" s="38">
        <f>IFERROR(I30/H30,0)</f>
        <v>1.0587980039054024E-2</v>
      </c>
      <c r="P30" s="36">
        <f>D30*250</f>
        <v>118000</v>
      </c>
      <c r="Q30" s="39">
        <f>ABS(P30-B30)/B30</f>
        <v>1.647045627888196</v>
      </c>
    </row>
    <row r="31" spans="1:17" ht="15" thickBot="1" x14ac:dyDescent="0.35">
      <c r="A31" s="41" t="s">
        <v>31</v>
      </c>
      <c r="B31" s="1">
        <v>79191</v>
      </c>
      <c r="C31" s="2"/>
      <c r="D31" s="1">
        <v>1585</v>
      </c>
      <c r="E31" s="2"/>
      <c r="F31" s="1">
        <v>55030</v>
      </c>
      <c r="G31" s="1">
        <v>22576</v>
      </c>
      <c r="H31" s="1">
        <v>25710</v>
      </c>
      <c r="I31" s="2">
        <v>515</v>
      </c>
      <c r="J31" s="1">
        <v>1040432</v>
      </c>
      <c r="K31" s="1">
        <v>337785</v>
      </c>
      <c r="L31" s="1">
        <v>3080156</v>
      </c>
      <c r="M31" s="44"/>
      <c r="N31" s="37">
        <f>IFERROR(B31/J31,0)</f>
        <v>7.611357589924185E-2</v>
      </c>
      <c r="O31" s="38">
        <f>IFERROR(I31/H31,0)</f>
        <v>2.0031116297160638E-2</v>
      </c>
      <c r="P31" s="36">
        <f>D31*250</f>
        <v>396250</v>
      </c>
      <c r="Q31" s="39">
        <f>ABS(P31-B31)/B31</f>
        <v>4.0037251707896102</v>
      </c>
    </row>
    <row r="32" spans="1:17" ht="15" thickBot="1" x14ac:dyDescent="0.35">
      <c r="A32" s="41" t="s">
        <v>42</v>
      </c>
      <c r="B32" s="1">
        <v>8208</v>
      </c>
      <c r="C32" s="2"/>
      <c r="D32" s="2">
        <v>439</v>
      </c>
      <c r="E32" s="2"/>
      <c r="F32" s="1">
        <v>7430</v>
      </c>
      <c r="G32" s="2">
        <v>339</v>
      </c>
      <c r="H32" s="1">
        <v>6037</v>
      </c>
      <c r="I32" s="2">
        <v>323</v>
      </c>
      <c r="J32" s="1">
        <v>300413</v>
      </c>
      <c r="K32" s="1">
        <v>220939</v>
      </c>
      <c r="L32" s="1">
        <v>1359711</v>
      </c>
      <c r="M32" s="44"/>
      <c r="N32" s="37">
        <f>IFERROR(B32/J32,0)</f>
        <v>2.7322386181689872E-2</v>
      </c>
      <c r="O32" s="38">
        <f>IFERROR(I32/H32,0)</f>
        <v>5.3503395726354153E-2</v>
      </c>
      <c r="P32" s="36">
        <f>D32*250</f>
        <v>109750</v>
      </c>
      <c r="Q32" s="39">
        <f>ABS(P32-B32)/B32</f>
        <v>12.371101364522417</v>
      </c>
    </row>
    <row r="33" spans="1:17" ht="15" thickBot="1" x14ac:dyDescent="0.35">
      <c r="A33" s="41" t="s">
        <v>8</v>
      </c>
      <c r="B33" s="1">
        <v>207977</v>
      </c>
      <c r="C33" s="2"/>
      <c r="D33" s="1">
        <v>16225</v>
      </c>
      <c r="E33" s="2"/>
      <c r="F33" s="1">
        <v>170751</v>
      </c>
      <c r="G33" s="1">
        <v>21001</v>
      </c>
      <c r="H33" s="1">
        <v>23415</v>
      </c>
      <c r="I33" s="1">
        <v>1827</v>
      </c>
      <c r="J33" s="1">
        <v>3566304</v>
      </c>
      <c r="K33" s="1">
        <v>401512</v>
      </c>
      <c r="L33" s="1">
        <v>8882190</v>
      </c>
      <c r="M33" s="44"/>
      <c r="N33" s="37">
        <f>IFERROR(B33/J33,0)</f>
        <v>5.8317238238804095E-2</v>
      </c>
      <c r="O33" s="38">
        <f>IFERROR(I33/H33,0)</f>
        <v>7.8026905829596413E-2</v>
      </c>
      <c r="P33" s="36">
        <f>D33*250</f>
        <v>4056250</v>
      </c>
      <c r="Q33" s="39">
        <f>ABS(P33-B33)/B33</f>
        <v>18.503358544454436</v>
      </c>
    </row>
    <row r="34" spans="1:17" ht="15" thickBot="1" x14ac:dyDescent="0.35">
      <c r="A34" s="41" t="s">
        <v>44</v>
      </c>
      <c r="B34" s="1">
        <v>28985</v>
      </c>
      <c r="C34" s="2"/>
      <c r="D34" s="2">
        <v>873</v>
      </c>
      <c r="E34" s="2"/>
      <c r="F34" s="1">
        <v>16422</v>
      </c>
      <c r="G34" s="1">
        <v>11690</v>
      </c>
      <c r="H34" s="1">
        <v>13823</v>
      </c>
      <c r="I34" s="2">
        <v>416</v>
      </c>
      <c r="J34" s="1">
        <v>909505</v>
      </c>
      <c r="K34" s="1">
        <v>433753</v>
      </c>
      <c r="L34" s="1">
        <v>2096829</v>
      </c>
      <c r="M34" s="44"/>
      <c r="N34" s="37">
        <f>IFERROR(B34/J34,0)</f>
        <v>3.1868983677934698E-2</v>
      </c>
      <c r="O34" s="38">
        <f>IFERROR(I34/H34,0)</f>
        <v>3.009476958692035E-2</v>
      </c>
      <c r="P34" s="36">
        <f>D34*250</f>
        <v>218250</v>
      </c>
      <c r="Q34" s="39">
        <f>ABS(P34-B34)/B34</f>
        <v>6.5297567707434876</v>
      </c>
    </row>
    <row r="35" spans="1:17" ht="15" thickBot="1" x14ac:dyDescent="0.35">
      <c r="A35" s="41" t="s">
        <v>7</v>
      </c>
      <c r="B35" s="1">
        <v>490860</v>
      </c>
      <c r="C35" s="2"/>
      <c r="D35" s="1">
        <v>33229</v>
      </c>
      <c r="E35" s="2"/>
      <c r="F35" s="1">
        <v>393337</v>
      </c>
      <c r="G35" s="1">
        <v>64294</v>
      </c>
      <c r="H35" s="1">
        <v>25232</v>
      </c>
      <c r="I35" s="1">
        <v>1708</v>
      </c>
      <c r="J35" s="1">
        <v>10561122</v>
      </c>
      <c r="K35" s="1">
        <v>542889</v>
      </c>
      <c r="L35" s="1">
        <v>19453561</v>
      </c>
      <c r="M35" s="44"/>
      <c r="N35" s="37">
        <f>IFERROR(B35/J35,0)</f>
        <v>4.6478016256227321E-2</v>
      </c>
      <c r="O35" s="38">
        <f>IFERROR(I35/H35,0)</f>
        <v>6.7691819911223847E-2</v>
      </c>
      <c r="P35" s="36">
        <f>D35*250</f>
        <v>8307250</v>
      </c>
      <c r="Q35" s="39">
        <f>ABS(P35-B35)/B35</f>
        <v>15.923868312757202</v>
      </c>
    </row>
    <row r="36" spans="1:17" ht="15" thickBot="1" x14ac:dyDescent="0.35">
      <c r="A36" s="41" t="s">
        <v>24</v>
      </c>
      <c r="B36" s="1">
        <v>208248</v>
      </c>
      <c r="C36" s="2"/>
      <c r="D36" s="1">
        <v>3445</v>
      </c>
      <c r="E36" s="2"/>
      <c r="F36" s="1">
        <v>184422</v>
      </c>
      <c r="G36" s="1">
        <v>20381</v>
      </c>
      <c r="H36" s="1">
        <v>19856</v>
      </c>
      <c r="I36" s="2">
        <v>328</v>
      </c>
      <c r="J36" s="1">
        <v>2999853</v>
      </c>
      <c r="K36" s="1">
        <v>286025</v>
      </c>
      <c r="L36" s="1">
        <v>10488084</v>
      </c>
      <c r="M36" s="44"/>
      <c r="N36" s="37">
        <f>IFERROR(B36/J36,0)</f>
        <v>6.9419401550675983E-2</v>
      </c>
      <c r="O36" s="38">
        <f>IFERROR(I36/H36,0)</f>
        <v>1.6518936341659952E-2</v>
      </c>
      <c r="P36" s="36">
        <f>D36*250</f>
        <v>861250</v>
      </c>
      <c r="Q36" s="39">
        <f>ABS(P36-B36)/B36</f>
        <v>3.1356939802543122</v>
      </c>
    </row>
    <row r="37" spans="1:17" ht="15" thickBot="1" x14ac:dyDescent="0.35">
      <c r="A37" s="41" t="s">
        <v>53</v>
      </c>
      <c r="B37" s="1">
        <v>20983</v>
      </c>
      <c r="C37" s="2"/>
      <c r="D37" s="2">
        <v>234</v>
      </c>
      <c r="E37" s="2"/>
      <c r="F37" s="1">
        <v>17080</v>
      </c>
      <c r="G37" s="1">
        <v>3669</v>
      </c>
      <c r="H37" s="1">
        <v>27535</v>
      </c>
      <c r="I37" s="2">
        <v>307</v>
      </c>
      <c r="J37" s="1">
        <v>238737</v>
      </c>
      <c r="K37" s="1">
        <v>313278</v>
      </c>
      <c r="L37" s="1">
        <v>762062</v>
      </c>
      <c r="M37" s="44"/>
      <c r="N37" s="37">
        <f>IFERROR(B37/J37,0)</f>
        <v>8.7891696720659135E-2</v>
      </c>
      <c r="O37" s="38">
        <f>IFERROR(I37/H37,0)</f>
        <v>1.1149446159433448E-2</v>
      </c>
      <c r="P37" s="36">
        <f>D37*250</f>
        <v>58500</v>
      </c>
      <c r="Q37" s="39">
        <f>ABS(P37-B37)/B37</f>
        <v>1.7879712147929276</v>
      </c>
    </row>
    <row r="38" spans="1:17" ht="15" thickBot="1" x14ac:dyDescent="0.35">
      <c r="A38" s="41" t="s">
        <v>21</v>
      </c>
      <c r="B38" s="1">
        <v>152022</v>
      </c>
      <c r="C38" s="2"/>
      <c r="D38" s="1">
        <v>4768</v>
      </c>
      <c r="E38" s="2"/>
      <c r="F38" s="1">
        <v>130859</v>
      </c>
      <c r="G38" s="1">
        <v>16395</v>
      </c>
      <c r="H38" s="1">
        <v>13005</v>
      </c>
      <c r="I38" s="2">
        <v>408</v>
      </c>
      <c r="J38" s="1">
        <v>3097655</v>
      </c>
      <c r="K38" s="1">
        <v>265004</v>
      </c>
      <c r="L38" s="1">
        <v>11689100</v>
      </c>
      <c r="M38" s="44"/>
      <c r="N38" s="37">
        <f>IFERROR(B38/J38,0)</f>
        <v>4.907647882026888E-2</v>
      </c>
      <c r="O38" s="38">
        <f>IFERROR(I38/H38,0)</f>
        <v>3.1372549019607843E-2</v>
      </c>
      <c r="P38" s="36">
        <f>D38*250</f>
        <v>1192000</v>
      </c>
      <c r="Q38" s="39">
        <f>ABS(P38-B38)/B38</f>
        <v>6.8409703858652033</v>
      </c>
    </row>
    <row r="39" spans="1:17" ht="15" thickBot="1" x14ac:dyDescent="0.35">
      <c r="A39" s="41" t="s">
        <v>46</v>
      </c>
      <c r="B39" s="1">
        <v>85194</v>
      </c>
      <c r="C39" s="2"/>
      <c r="D39" s="1">
        <v>1007</v>
      </c>
      <c r="E39" s="2"/>
      <c r="F39" s="1">
        <v>70808</v>
      </c>
      <c r="G39" s="1">
        <v>13379</v>
      </c>
      <c r="H39" s="1">
        <v>21530</v>
      </c>
      <c r="I39" s="2">
        <v>254</v>
      </c>
      <c r="J39" s="1">
        <v>1205616</v>
      </c>
      <c r="K39" s="1">
        <v>304682</v>
      </c>
      <c r="L39" s="1">
        <v>3956971</v>
      </c>
      <c r="M39" s="44"/>
      <c r="N39" s="37">
        <f>IFERROR(B39/J39,0)</f>
        <v>7.0664291117569777E-2</v>
      </c>
      <c r="O39" s="38">
        <f>IFERROR(I39/H39,0)</f>
        <v>1.1797491871806782E-2</v>
      </c>
      <c r="P39" s="36">
        <f>D39*250</f>
        <v>251750</v>
      </c>
      <c r="Q39" s="39">
        <f>ABS(P39-B39)/B39</f>
        <v>1.9550203065943612</v>
      </c>
    </row>
    <row r="40" spans="1:17" ht="15" thickBot="1" x14ac:dyDescent="0.35">
      <c r="A40" s="41" t="s">
        <v>37</v>
      </c>
      <c r="B40" s="1">
        <v>32994</v>
      </c>
      <c r="C40" s="2"/>
      <c r="D40" s="2">
        <v>547</v>
      </c>
      <c r="E40" s="2"/>
      <c r="F40" s="1">
        <v>5538</v>
      </c>
      <c r="G40" s="1">
        <v>26909</v>
      </c>
      <c r="H40" s="1">
        <v>7823</v>
      </c>
      <c r="I40" s="2">
        <v>130</v>
      </c>
      <c r="J40" s="1">
        <v>673425</v>
      </c>
      <c r="K40" s="1">
        <v>159665</v>
      </c>
      <c r="L40" s="1">
        <v>4217737</v>
      </c>
      <c r="M40" s="44"/>
      <c r="N40" s="37">
        <f>IFERROR(B40/J40,0)</f>
        <v>4.8994320080187101E-2</v>
      </c>
      <c r="O40" s="38">
        <f>IFERROR(I40/H40,0)</f>
        <v>1.6617665857088074E-2</v>
      </c>
      <c r="P40" s="36">
        <f>D40*250</f>
        <v>136750</v>
      </c>
      <c r="Q40" s="39">
        <f>ABS(P40-B40)/B40</f>
        <v>3.1446929744802086</v>
      </c>
    </row>
    <row r="41" spans="1:17" ht="15" thickBot="1" x14ac:dyDescent="0.35">
      <c r="A41" s="41" t="s">
        <v>19</v>
      </c>
      <c r="B41" s="1">
        <v>161644</v>
      </c>
      <c r="C41" s="2"/>
      <c r="D41" s="1">
        <v>8189</v>
      </c>
      <c r="E41" s="2"/>
      <c r="F41" s="1">
        <v>128597</v>
      </c>
      <c r="G41" s="1">
        <v>24858</v>
      </c>
      <c r="H41" s="1">
        <v>12626</v>
      </c>
      <c r="I41" s="2">
        <v>640</v>
      </c>
      <c r="J41" s="1">
        <v>2007435</v>
      </c>
      <c r="K41" s="1">
        <v>156806</v>
      </c>
      <c r="L41" s="1">
        <v>12801989</v>
      </c>
      <c r="M41" s="44"/>
      <c r="N41" s="37">
        <f>IFERROR(B41/J41,0)</f>
        <v>8.052265702251879E-2</v>
      </c>
      <c r="O41" s="38">
        <f>IFERROR(I41/H41,0)</f>
        <v>5.0689054332330112E-2</v>
      </c>
      <c r="P41" s="36">
        <f>D41*250</f>
        <v>2047250</v>
      </c>
      <c r="Q41" s="39">
        <f>ABS(P41-B41)/B41</f>
        <v>11.665177798124272</v>
      </c>
    </row>
    <row r="42" spans="1:17" ht="13.5" thickBot="1" x14ac:dyDescent="0.35">
      <c r="A42" s="42" t="s">
        <v>65</v>
      </c>
      <c r="B42" s="1">
        <v>47422</v>
      </c>
      <c r="C42" s="2"/>
      <c r="D42" s="2">
        <v>648</v>
      </c>
      <c r="E42" s="2"/>
      <c r="F42" s="2" t="s">
        <v>104</v>
      </c>
      <c r="G42" s="2" t="s">
        <v>104</v>
      </c>
      <c r="H42" s="1">
        <v>14001</v>
      </c>
      <c r="I42" s="2">
        <v>191</v>
      </c>
      <c r="J42" s="1">
        <v>464073</v>
      </c>
      <c r="K42" s="1">
        <v>137018</v>
      </c>
      <c r="L42" s="1">
        <v>3386941</v>
      </c>
      <c r="M42" s="44"/>
      <c r="N42" s="37">
        <f>IFERROR(B42/J42,0)</f>
        <v>0.10218650945002188</v>
      </c>
      <c r="O42" s="38">
        <f>IFERROR(I42/H42,0)</f>
        <v>1.3641882722662667E-2</v>
      </c>
      <c r="P42" s="36">
        <f>D42*250</f>
        <v>162000</v>
      </c>
      <c r="Q42" s="39">
        <f>ABS(P42-B42)/B42</f>
        <v>2.4161359706465353</v>
      </c>
    </row>
    <row r="43" spans="1:17" ht="15" thickBot="1" x14ac:dyDescent="0.35">
      <c r="A43" s="41" t="s">
        <v>40</v>
      </c>
      <c r="B43" s="1">
        <v>24424</v>
      </c>
      <c r="C43" s="2"/>
      <c r="D43" s="1">
        <v>1110</v>
      </c>
      <c r="E43" s="2"/>
      <c r="F43" s="1">
        <v>2278</v>
      </c>
      <c r="G43" s="1">
        <v>21036</v>
      </c>
      <c r="H43" s="1">
        <v>23055</v>
      </c>
      <c r="I43" s="1">
        <v>1048</v>
      </c>
      <c r="J43" s="1">
        <v>753156</v>
      </c>
      <c r="K43" s="1">
        <v>710953</v>
      </c>
      <c r="L43" s="1">
        <v>1059361</v>
      </c>
      <c r="M43" s="44"/>
      <c r="N43" s="37">
        <f>IFERROR(B43/J43,0)</f>
        <v>3.2428872637275674E-2</v>
      </c>
      <c r="O43" s="38">
        <f>IFERROR(I43/H43,0)</f>
        <v>4.5456517024506614E-2</v>
      </c>
      <c r="P43" s="36">
        <f>D43*250</f>
        <v>277500</v>
      </c>
      <c r="Q43" s="39">
        <f>ABS(P43-B43)/B43</f>
        <v>10.361775302980675</v>
      </c>
    </row>
    <row r="44" spans="1:17" ht="15" thickBot="1" x14ac:dyDescent="0.35">
      <c r="A44" s="41" t="s">
        <v>25</v>
      </c>
      <c r="B44" s="1">
        <v>146455</v>
      </c>
      <c r="C44" s="2"/>
      <c r="D44" s="1">
        <v>3337</v>
      </c>
      <c r="E44" s="2"/>
      <c r="F44" s="1">
        <v>70430</v>
      </c>
      <c r="G44" s="1">
        <v>72688</v>
      </c>
      <c r="H44" s="1">
        <v>28445</v>
      </c>
      <c r="I44" s="2">
        <v>648</v>
      </c>
      <c r="J44" s="1">
        <v>1386564</v>
      </c>
      <c r="K44" s="1">
        <v>269303</v>
      </c>
      <c r="L44" s="1">
        <v>5148714</v>
      </c>
      <c r="M44" s="44"/>
      <c r="N44" s="37">
        <f>IFERROR(B44/J44,0)</f>
        <v>0.10562440680704245</v>
      </c>
      <c r="O44" s="38">
        <f>IFERROR(I44/H44,0)</f>
        <v>2.2780805062401124E-2</v>
      </c>
      <c r="P44" s="36">
        <f>D44*250</f>
        <v>834250</v>
      </c>
      <c r="Q44" s="39">
        <f>ABS(P44-B44)/B44</f>
        <v>4.6962889624799429</v>
      </c>
    </row>
    <row r="45" spans="1:17" ht="15" thickBot="1" x14ac:dyDescent="0.35">
      <c r="A45" s="41" t="s">
        <v>54</v>
      </c>
      <c r="B45" s="1">
        <v>21738</v>
      </c>
      <c r="C45" s="2"/>
      <c r="D45" s="2">
        <v>218</v>
      </c>
      <c r="E45" s="2"/>
      <c r="F45" s="1">
        <v>17692</v>
      </c>
      <c r="G45" s="1">
        <v>3828</v>
      </c>
      <c r="H45" s="1">
        <v>24572</v>
      </c>
      <c r="I45" s="2">
        <v>246</v>
      </c>
      <c r="J45" s="1">
        <v>188344</v>
      </c>
      <c r="K45" s="1">
        <v>212900</v>
      </c>
      <c r="L45" s="1">
        <v>884659</v>
      </c>
      <c r="M45" s="44"/>
      <c r="N45" s="37">
        <f>IFERROR(B45/J45,0)</f>
        <v>0.11541647198742726</v>
      </c>
      <c r="O45" s="38">
        <f>IFERROR(I45/H45,0)</f>
        <v>1.0011395083835259E-2</v>
      </c>
      <c r="P45" s="36">
        <f>D45*250</f>
        <v>54500</v>
      </c>
      <c r="Q45" s="39">
        <f>ABS(P45-B45)/B45</f>
        <v>1.5071303707792805</v>
      </c>
    </row>
    <row r="46" spans="1:17" ht="15" thickBot="1" x14ac:dyDescent="0.35">
      <c r="A46" s="41" t="s">
        <v>20</v>
      </c>
      <c r="B46" s="1">
        <v>193732</v>
      </c>
      <c r="C46" s="2"/>
      <c r="D46" s="1">
        <v>2389</v>
      </c>
      <c r="E46" s="2"/>
      <c r="F46" s="1">
        <v>176030</v>
      </c>
      <c r="G46" s="1">
        <v>15313</v>
      </c>
      <c r="H46" s="1">
        <v>28368</v>
      </c>
      <c r="I46" s="2">
        <v>350</v>
      </c>
      <c r="J46" s="1">
        <v>2840109</v>
      </c>
      <c r="K46" s="1">
        <v>415879</v>
      </c>
      <c r="L46" s="1">
        <v>6829174</v>
      </c>
      <c r="M46" s="44"/>
      <c r="N46" s="37">
        <f>IFERROR(B46/J46,0)</f>
        <v>6.8212874928391828E-2</v>
      </c>
      <c r="O46" s="38">
        <f>IFERROR(I46/H46,0)</f>
        <v>1.2337845459672871E-2</v>
      </c>
      <c r="P46" s="36">
        <f>D46*250</f>
        <v>597250</v>
      </c>
      <c r="Q46" s="39">
        <f>ABS(P46-B46)/B46</f>
        <v>2.0828670534552889</v>
      </c>
    </row>
    <row r="47" spans="1:17" ht="15" thickBot="1" x14ac:dyDescent="0.35">
      <c r="A47" s="41" t="s">
        <v>15</v>
      </c>
      <c r="B47" s="1">
        <v>777165</v>
      </c>
      <c r="C47" s="2"/>
      <c r="D47" s="1">
        <v>15923</v>
      </c>
      <c r="E47" s="2"/>
      <c r="F47" s="1">
        <v>675753</v>
      </c>
      <c r="G47" s="1">
        <v>85489</v>
      </c>
      <c r="H47" s="1">
        <v>26803</v>
      </c>
      <c r="I47" s="2">
        <v>549</v>
      </c>
      <c r="J47" s="1">
        <v>6677931</v>
      </c>
      <c r="K47" s="1">
        <v>230306</v>
      </c>
      <c r="L47" s="1">
        <v>28995881</v>
      </c>
      <c r="M47" s="44"/>
      <c r="N47" s="37">
        <f>IFERROR(B47/J47,0)</f>
        <v>0.11637811172352634</v>
      </c>
      <c r="O47" s="38">
        <f>IFERROR(I47/H47,0)</f>
        <v>2.0482781778159161E-2</v>
      </c>
      <c r="P47" s="36">
        <f>D47*250</f>
        <v>3980750</v>
      </c>
      <c r="Q47" s="39">
        <f>ABS(P47-B47)/B47</f>
        <v>4.1221426595381931</v>
      </c>
    </row>
    <row r="48" spans="1:17" ht="13.5" thickBot="1" x14ac:dyDescent="0.35">
      <c r="A48" s="50" t="s">
        <v>66</v>
      </c>
      <c r="B48" s="51">
        <v>1318</v>
      </c>
      <c r="C48" s="52"/>
      <c r="D48" s="52">
        <v>20</v>
      </c>
      <c r="E48" s="52"/>
      <c r="F48" s="51">
        <v>1243</v>
      </c>
      <c r="G48" s="52">
        <v>55</v>
      </c>
      <c r="H48" s="52"/>
      <c r="I48" s="52"/>
      <c r="J48" s="51">
        <v>20382</v>
      </c>
      <c r="K48" s="52"/>
      <c r="L48" s="52"/>
      <c r="M48" s="44"/>
      <c r="N48" s="37">
        <f>IFERROR(B48/J48,0)</f>
        <v>6.4664900402315775E-2</v>
      </c>
      <c r="O48" s="38">
        <f>IFERROR(I48/H48,0)</f>
        <v>0</v>
      </c>
      <c r="P48" s="36">
        <f>D48*250</f>
        <v>5000</v>
      </c>
      <c r="Q48" s="39">
        <f>ABS(P48-B48)/B48</f>
        <v>2.793626707132018</v>
      </c>
    </row>
    <row r="49" spans="1:17" ht="15" thickBot="1" x14ac:dyDescent="0.35">
      <c r="A49" s="41" t="s">
        <v>28</v>
      </c>
      <c r="B49" s="1">
        <v>71442</v>
      </c>
      <c r="C49" s="2"/>
      <c r="D49" s="2">
        <v>453</v>
      </c>
      <c r="E49" s="2"/>
      <c r="F49" s="1">
        <v>54530</v>
      </c>
      <c r="G49" s="1">
        <v>16459</v>
      </c>
      <c r="H49" s="1">
        <v>22284</v>
      </c>
      <c r="I49" s="2">
        <v>141</v>
      </c>
      <c r="J49" s="1">
        <v>1055359</v>
      </c>
      <c r="K49" s="1">
        <v>329187</v>
      </c>
      <c r="L49" s="1">
        <v>3205958</v>
      </c>
      <c r="M49" s="44"/>
      <c r="N49" s="37">
        <f>IFERROR(B49/J49,0)</f>
        <v>6.7694500165346574E-2</v>
      </c>
      <c r="O49" s="38">
        <f>IFERROR(I49/H49,0)</f>
        <v>6.3274098007539041E-3</v>
      </c>
      <c r="P49" s="36">
        <f>D49*250</f>
        <v>113250</v>
      </c>
      <c r="Q49" s="39">
        <f>ABS(P49-B49)/B49</f>
        <v>0.58520198202737883</v>
      </c>
    </row>
    <row r="50" spans="1:17" ht="15" thickBot="1" x14ac:dyDescent="0.35">
      <c r="A50" s="41" t="s">
        <v>48</v>
      </c>
      <c r="B50" s="1">
        <v>1745</v>
      </c>
      <c r="C50" s="2"/>
      <c r="D50" s="2">
        <v>58</v>
      </c>
      <c r="E50" s="2"/>
      <c r="F50" s="1">
        <v>1590</v>
      </c>
      <c r="G50" s="2">
        <v>97</v>
      </c>
      <c r="H50" s="1">
        <v>2797</v>
      </c>
      <c r="I50" s="2">
        <v>93</v>
      </c>
      <c r="J50" s="1">
        <v>161925</v>
      </c>
      <c r="K50" s="1">
        <v>259500</v>
      </c>
      <c r="L50" s="1">
        <v>623989</v>
      </c>
      <c r="M50" s="44"/>
      <c r="N50" s="37">
        <f>IFERROR(B50/J50,0)</f>
        <v>1.0776594102207812E-2</v>
      </c>
      <c r="O50" s="38">
        <f>IFERROR(I50/H50,0)</f>
        <v>3.324991061851984E-2</v>
      </c>
      <c r="P50" s="36">
        <f>D50*250</f>
        <v>14500</v>
      </c>
      <c r="Q50" s="39">
        <f>ABS(P50-B50)/B50</f>
        <v>7.3094555873925504</v>
      </c>
    </row>
    <row r="51" spans="1:17" ht="15" thickBot="1" x14ac:dyDescent="0.35">
      <c r="A51" s="41" t="s">
        <v>29</v>
      </c>
      <c r="B51" s="1">
        <v>146593</v>
      </c>
      <c r="C51" s="2"/>
      <c r="D51" s="1">
        <v>3172</v>
      </c>
      <c r="E51" s="2"/>
      <c r="F51" s="1">
        <v>17483</v>
      </c>
      <c r="G51" s="1">
        <v>125938</v>
      </c>
      <c r="H51" s="1">
        <v>17174</v>
      </c>
      <c r="I51" s="2">
        <v>372</v>
      </c>
      <c r="J51" s="1">
        <v>2176264</v>
      </c>
      <c r="K51" s="1">
        <v>254966</v>
      </c>
      <c r="L51" s="1">
        <v>8535519</v>
      </c>
      <c r="M51" s="44"/>
      <c r="N51" s="37">
        <f>IFERROR(B51/J51,0)</f>
        <v>6.7359934272680153E-2</v>
      </c>
      <c r="O51" s="38">
        <f>IFERROR(I51/H51,0)</f>
        <v>2.1660649819494584E-2</v>
      </c>
      <c r="P51" s="36">
        <f>D51*250</f>
        <v>793000</v>
      </c>
      <c r="Q51" s="39">
        <f>ABS(P51-B51)/B51</f>
        <v>4.4095352438383824</v>
      </c>
    </row>
    <row r="52" spans="1:17" ht="15" thickBot="1" x14ac:dyDescent="0.35">
      <c r="A52" s="41" t="s">
        <v>9</v>
      </c>
      <c r="B52" s="1">
        <v>89429</v>
      </c>
      <c r="C52" s="2"/>
      <c r="D52" s="1">
        <v>2103</v>
      </c>
      <c r="E52" s="2"/>
      <c r="F52" s="1">
        <v>42477</v>
      </c>
      <c r="G52" s="1">
        <v>44849</v>
      </c>
      <c r="H52" s="1">
        <v>11744</v>
      </c>
      <c r="I52" s="2">
        <v>276</v>
      </c>
      <c r="J52" s="1">
        <v>1848463</v>
      </c>
      <c r="K52" s="1">
        <v>242743</v>
      </c>
      <c r="L52" s="1">
        <v>7614893</v>
      </c>
      <c r="M52" s="44"/>
      <c r="N52" s="37">
        <f>IFERROR(B52/J52,0)</f>
        <v>4.8380194788859715E-2</v>
      </c>
      <c r="O52" s="38">
        <f>IFERROR(I52/H52,0)</f>
        <v>2.3501362397820164E-2</v>
      </c>
      <c r="P52" s="36">
        <f>D52*250</f>
        <v>525750</v>
      </c>
      <c r="Q52" s="39">
        <f>ABS(P52-B52)/B52</f>
        <v>4.8789654362678769</v>
      </c>
    </row>
    <row r="53" spans="1:17" ht="15" thickBot="1" x14ac:dyDescent="0.35">
      <c r="A53" s="41" t="s">
        <v>56</v>
      </c>
      <c r="B53" s="1">
        <v>15512</v>
      </c>
      <c r="C53" s="2"/>
      <c r="D53" s="2">
        <v>337</v>
      </c>
      <c r="E53" s="2"/>
      <c r="F53" s="1">
        <v>11188</v>
      </c>
      <c r="G53" s="1">
        <v>3987</v>
      </c>
      <c r="H53" s="1">
        <v>8656</v>
      </c>
      <c r="I53" s="2">
        <v>188</v>
      </c>
      <c r="J53" s="1">
        <v>552844</v>
      </c>
      <c r="K53" s="1">
        <v>308481</v>
      </c>
      <c r="L53" s="1">
        <v>1792147</v>
      </c>
      <c r="M53" s="44"/>
      <c r="N53" s="37">
        <f>IFERROR(B53/J53,0)</f>
        <v>2.8058548161868448E-2</v>
      </c>
      <c r="O53" s="38">
        <f>IFERROR(I53/H53,0)</f>
        <v>2.1719038817005546E-2</v>
      </c>
      <c r="P53" s="36">
        <f>D53*250</f>
        <v>84250</v>
      </c>
      <c r="Q53" s="39">
        <f>ABS(P53-B53)/B53</f>
        <v>4.4312790097988657</v>
      </c>
    </row>
    <row r="54" spans="1:17" ht="15" thickBot="1" x14ac:dyDescent="0.35">
      <c r="A54" s="41" t="s">
        <v>22</v>
      </c>
      <c r="B54" s="1">
        <v>117588</v>
      </c>
      <c r="C54" s="2"/>
      <c r="D54" s="1">
        <v>1283</v>
      </c>
      <c r="E54" s="2"/>
      <c r="F54" s="1">
        <v>96727</v>
      </c>
      <c r="G54" s="1">
        <v>19578</v>
      </c>
      <c r="H54" s="1">
        <v>20196</v>
      </c>
      <c r="I54" s="2">
        <v>220</v>
      </c>
      <c r="J54" s="1">
        <v>1522965</v>
      </c>
      <c r="K54" s="1">
        <v>261568</v>
      </c>
      <c r="L54" s="1">
        <v>5822434</v>
      </c>
      <c r="M54" s="44"/>
      <c r="N54" s="37">
        <f>IFERROR(B54/J54,0)</f>
        <v>7.7209916183234681E-2</v>
      </c>
      <c r="O54" s="38">
        <f>IFERROR(I54/H54,0)</f>
        <v>1.0893246187363835E-2</v>
      </c>
      <c r="P54" s="36">
        <f>D54*250</f>
        <v>320750</v>
      </c>
      <c r="Q54" s="39">
        <f>ABS(P54-B54)/B54</f>
        <v>1.7277443276524815</v>
      </c>
    </row>
    <row r="55" spans="1:17" ht="15" thickBot="1" x14ac:dyDescent="0.35">
      <c r="A55" s="48" t="s">
        <v>55</v>
      </c>
      <c r="B55" s="29">
        <v>5754</v>
      </c>
      <c r="C55" s="13"/>
      <c r="D55" s="13">
        <v>50</v>
      </c>
      <c r="E55" s="13"/>
      <c r="F55" s="29">
        <v>4613</v>
      </c>
      <c r="G55" s="29">
        <v>1091</v>
      </c>
      <c r="H55" s="29">
        <v>9942</v>
      </c>
      <c r="I55" s="13">
        <v>86</v>
      </c>
      <c r="J55" s="29">
        <v>159210</v>
      </c>
      <c r="K55" s="29">
        <v>275089</v>
      </c>
      <c r="L55" s="29">
        <v>578759</v>
      </c>
      <c r="M55" s="44"/>
      <c r="N55" s="37">
        <f>IFERROR(B55/J55,0)</f>
        <v>3.6140945920482379E-2</v>
      </c>
      <c r="O55" s="38">
        <f>IFERROR(I55/H55,0)</f>
        <v>8.6501709917521617E-3</v>
      </c>
      <c r="P55" s="36">
        <f>D55*250</f>
        <v>12500</v>
      </c>
      <c r="Q55" s="39">
        <f>ABS(P55-B55)/B55</f>
        <v>1.1724018074383038</v>
      </c>
    </row>
    <row r="56" spans="1:17" ht="13.5" thickBot="1" x14ac:dyDescent="0.35">
      <c r="A56" s="3"/>
      <c r="B56" s="1"/>
      <c r="C56" s="2"/>
      <c r="D56" s="2"/>
      <c r="E56" s="2"/>
      <c r="F56" s="2"/>
      <c r="G56" s="1"/>
      <c r="H56" s="2"/>
      <c r="I56" s="2"/>
      <c r="J56" s="1"/>
      <c r="K56" s="1"/>
      <c r="L56" s="5"/>
      <c r="M56" s="46"/>
      <c r="N56" s="28"/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46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1"/>
      <c r="I58" s="2"/>
      <c r="J58" s="1"/>
      <c r="K58" s="1"/>
      <c r="L58" s="5"/>
      <c r="M58" s="46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46"/>
      <c r="N59" s="28"/>
    </row>
    <row r="60" spans="1:17" ht="15" thickBot="1" x14ac:dyDescent="0.35">
      <c r="A60" s="3"/>
      <c r="B60" s="2"/>
      <c r="C60" s="2"/>
      <c r="D60" s="2"/>
      <c r="E60" s="2"/>
      <c r="F60" s="2"/>
      <c r="G60" s="2"/>
      <c r="H60" s="2"/>
      <c r="I60" s="2"/>
      <c r="J60" s="1"/>
      <c r="K60" s="1"/>
      <c r="L60" s="6"/>
      <c r="M60" s="47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47"/>
    </row>
    <row r="62" spans="1:17" ht="13.5" thickBot="1" x14ac:dyDescent="0.35">
      <c r="A62" s="3"/>
      <c r="B62" s="1"/>
      <c r="C62" s="2"/>
      <c r="D62" s="2"/>
      <c r="E62" s="2"/>
      <c r="F62" s="2"/>
      <c r="G62" s="1"/>
      <c r="H62" s="2"/>
      <c r="I62" s="2"/>
      <c r="J62" s="1"/>
      <c r="K62" s="1"/>
      <c r="L62" s="5"/>
      <c r="M62" s="46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46"/>
      <c r="N63" s="28"/>
    </row>
    <row r="64" spans="1:17" ht="13.5" thickBot="1" x14ac:dyDescent="0.35">
      <c r="A64" s="3"/>
      <c r="B64" s="2"/>
      <c r="C64" s="2"/>
      <c r="D64" s="2"/>
      <c r="E64" s="2"/>
      <c r="F64" s="2"/>
      <c r="G64" s="2"/>
      <c r="H64" s="2"/>
      <c r="I64" s="2"/>
      <c r="J64" s="1"/>
      <c r="K64" s="1"/>
      <c r="L64" s="5"/>
      <c r="M64" s="46"/>
      <c r="N64" s="28"/>
    </row>
    <row r="65" spans="1:13" ht="13.5" thickBot="1" x14ac:dyDescent="0.35">
      <c r="A65" s="12"/>
      <c r="B65" s="13"/>
      <c r="C65" s="13"/>
      <c r="D65" s="13"/>
      <c r="E65" s="13"/>
      <c r="F65" s="13"/>
      <c r="G65" s="13"/>
      <c r="H65" s="13"/>
      <c r="I65" s="13"/>
      <c r="J65" s="29"/>
      <c r="K65" s="29"/>
      <c r="L65" s="30"/>
      <c r="M65" s="46"/>
    </row>
  </sheetData>
  <autoFilter ref="A1:Q65" xr:uid="{12D28914-9960-424B-9191-A9DEC2EE988A}">
    <sortState xmlns:xlrd2="http://schemas.microsoft.com/office/spreadsheetml/2017/richdata2" ref="A2:Q65">
      <sortCondition ref="A1:A65"/>
    </sortState>
  </autoFilter>
  <conditionalFormatting sqref="N2:N55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A1DFC6B1-CE9A-4810-8260-B7CDA0402AEC}"/>
    <hyperlink ref="A47" r:id="rId2" display="https://www.worldometers.info/coronavirus/usa/texas/" xr:uid="{97D666BB-6A89-4351-BE86-7B16998A0AA2}"/>
    <hyperlink ref="A11" r:id="rId3" display="https://www.worldometers.info/coronavirus/usa/florida/" xr:uid="{EC4F77B7-37EC-47DE-A8E2-100FF906C196}"/>
    <hyperlink ref="A35" r:id="rId4" display="https://www.worldometers.info/coronavirus/usa/new-york/" xr:uid="{0ABFCA2E-F815-4EE2-8E12-51CE104D35C4}"/>
    <hyperlink ref="A12" r:id="rId5" display="https://www.worldometers.info/coronavirus/usa/georgia/" xr:uid="{0304AFC0-4AD7-40A5-B81C-6B7B81DFFC27}"/>
    <hyperlink ref="A16" r:id="rId6" display="https://www.worldometers.info/coronavirus/usa/illinois/" xr:uid="{EDA040E4-B1F1-45AB-A9F9-DACD14097828}"/>
    <hyperlink ref="A4" r:id="rId7" display="https://www.worldometers.info/coronavirus/usa/arizona/" xr:uid="{75F2389E-2F24-48AA-B92A-D110078EC6B3}"/>
    <hyperlink ref="A36" r:id="rId8" display="https://www.worldometers.info/coronavirus/usa/north-carolina/" xr:uid="{02D46619-2855-4721-AFC9-FC85E6D02254}"/>
    <hyperlink ref="A33" r:id="rId9" display="https://www.worldometers.info/coronavirus/usa/new-jersey/" xr:uid="{7CF295C1-F07E-449A-83DE-33BE0291C8B5}"/>
    <hyperlink ref="A46" r:id="rId10" display="https://www.worldometers.info/coronavirus/usa/tennessee/" xr:uid="{AA516CEC-060C-4AD3-8813-F45A14ACD320}"/>
    <hyperlink ref="A21" r:id="rId11" display="https://www.worldometers.info/coronavirus/usa/louisiana/" xr:uid="{1C5BF1ED-CAB1-4F9A-8048-45ED1DE2D018}"/>
    <hyperlink ref="A41" r:id="rId12" display="https://www.worldometers.info/coronavirus/usa/pennsylvania/" xr:uid="{1E9166F9-88F7-455F-AFE3-D0AF33F7436C}"/>
    <hyperlink ref="A2" r:id="rId13" display="https://www.worldometers.info/coronavirus/usa/alabama/" xr:uid="{1B8B7DA4-A2C4-4C3E-B6B8-04C7AC415F3F}"/>
    <hyperlink ref="A38" r:id="rId14" display="https://www.worldometers.info/coronavirus/usa/ohio/" xr:uid="{A6FDB044-3F02-4F39-847B-A6981DD380B8}"/>
    <hyperlink ref="A51" r:id="rId15" display="https://www.worldometers.info/coronavirus/usa/virginia/" xr:uid="{0709826E-68EE-4B58-95E8-46B5BEF10010}"/>
    <hyperlink ref="A44" r:id="rId16" display="https://www.worldometers.info/coronavirus/usa/south-carolina/" xr:uid="{A641DC2B-1A76-445E-A86B-CE957BDD828F}"/>
    <hyperlink ref="A25" r:id="rId17" display="https://www.worldometers.info/coronavirus/usa/michigan/" xr:uid="{A01EA6E9-B3D0-4752-AA9A-1A5FBA1507FA}"/>
    <hyperlink ref="A24" r:id="rId18" display="https://www.worldometers.info/coronavirus/usa/massachusetts/" xr:uid="{88D96069-56E3-4DBF-95F6-548703C8BA9E}"/>
    <hyperlink ref="A28" r:id="rId19" display="https://www.worldometers.info/coronavirus/usa/missouri/" xr:uid="{5E07A1FF-0C97-4FD5-8151-5E19668704A4}"/>
    <hyperlink ref="A23" r:id="rId20" display="https://www.worldometers.info/coronavirus/usa/maryland/" xr:uid="{1DCE2E98-A784-4C08-B78D-7D66E7D25152}"/>
    <hyperlink ref="A17" r:id="rId21" display="https://www.worldometers.info/coronavirus/usa/indiana/" xr:uid="{6D850AC3-0429-4AE9-99B0-01F0C7A3F298}"/>
    <hyperlink ref="A54" r:id="rId22" display="https://www.worldometers.info/coronavirus/usa/wisconsin/" xr:uid="{737FEBF3-9525-4E80-B4F3-76A25856BB69}"/>
    <hyperlink ref="A26" r:id="rId23" display="https://www.worldometers.info/coronavirus/usa/minnesota/" xr:uid="{E2D68DF2-1613-46E0-9D19-23FC5E1F74A3}"/>
    <hyperlink ref="A27" r:id="rId24" display="https://www.worldometers.info/coronavirus/usa/mississippi/" xr:uid="{A03D79DE-5A1C-46B5-A60C-C0CF807C3906}"/>
    <hyperlink ref="A52" r:id="rId25" display="https://www.worldometers.info/coronavirus/usa/washington/" xr:uid="{EAAA6990-A8A7-43FF-B79E-80482C58A757}"/>
    <hyperlink ref="A18" r:id="rId26" display="https://www.worldometers.info/coronavirus/usa/iowa/" xr:uid="{B54B6DF9-9838-4E7B-B5CD-7B134C2C33A9}"/>
    <hyperlink ref="A39" r:id="rId27" display="https://www.worldometers.info/coronavirus/usa/oklahoma/" xr:uid="{8E33FF68-6905-4111-9BDE-20705C0315CB}"/>
    <hyperlink ref="A5" r:id="rId28" display="https://www.worldometers.info/coronavirus/usa/arkansas/" xr:uid="{8ACF32DB-49B2-43C5-93E0-15D3D4CDD1AF}"/>
    <hyperlink ref="A31" r:id="rId29" display="https://www.worldometers.info/coronavirus/usa/nevada/" xr:uid="{47F05875-DCA8-4CB2-ACAE-497B4798D230}"/>
    <hyperlink ref="A49" r:id="rId30" display="https://www.worldometers.info/coronavirus/usa/utah/" xr:uid="{301CB071-FB20-4027-8A4E-374F14551E0C}"/>
    <hyperlink ref="A7" r:id="rId31" display="https://www.worldometers.info/coronavirus/usa/colorado/" xr:uid="{562CD975-4E34-477F-9F72-4F9F70335E53}"/>
    <hyperlink ref="A20" r:id="rId32" display="https://www.worldometers.info/coronavirus/usa/kentucky/" xr:uid="{7ADB56ED-C4AE-41B9-9BF4-80C8EFB3EC00}"/>
    <hyperlink ref="A19" r:id="rId33" display="https://www.worldometers.info/coronavirus/usa/kansas/" xr:uid="{A5C8B476-F35A-4258-AAE7-5CF4AB82819C}"/>
    <hyperlink ref="A8" r:id="rId34" display="https://www.worldometers.info/coronavirus/usa/connecticut/" xr:uid="{E0C9CF09-8F1D-4EBC-9F45-83C13BAC8153}"/>
    <hyperlink ref="A30" r:id="rId35" display="https://www.worldometers.info/coronavirus/usa/nebraska/" xr:uid="{E5F7D598-5B4C-4D7E-9BF5-7C2A358ACB7A}"/>
    <hyperlink ref="A15" r:id="rId36" display="https://www.worldometers.info/coronavirus/usa/idaho/" xr:uid="{96183683-78A8-4155-B424-45FF3D40A796}"/>
    <hyperlink ref="A40" r:id="rId37" display="https://www.worldometers.info/coronavirus/usa/oregon/" xr:uid="{047E8CA0-3D91-4599-95AB-CEA456B79537}"/>
    <hyperlink ref="A34" r:id="rId38" display="https://www.worldometers.info/coronavirus/usa/new-mexico/" xr:uid="{39F846EC-B099-4C17-AEC6-B2263ECBFA35}"/>
    <hyperlink ref="A43" r:id="rId39" display="https://www.worldometers.info/coronavirus/usa/rhode-island/" xr:uid="{2535163F-87AC-4198-9B32-27F9A6A58294}"/>
    <hyperlink ref="A45" r:id="rId40" display="https://www.worldometers.info/coronavirus/usa/south-dakota/" xr:uid="{96590A47-5E5D-4F77-B6EE-383E8BA894CF}"/>
    <hyperlink ref="A37" r:id="rId41" display="https://www.worldometers.info/coronavirus/usa/north-dakota/" xr:uid="{C2781936-F889-4B5F-B913-3EADB4D7E1CE}"/>
    <hyperlink ref="A9" r:id="rId42" display="https://www.worldometers.info/coronavirus/usa/delaware/" xr:uid="{41635E46-9A3F-4BF9-A5A1-95F1AE98D547}"/>
    <hyperlink ref="A53" r:id="rId43" display="https://www.worldometers.info/coronavirus/usa/west-virginia/" xr:uid="{27005D25-75DA-40A2-942F-3756A9F0FECB}"/>
    <hyperlink ref="A10" r:id="rId44" display="https://www.worldometers.info/coronavirus/usa/district-of-columbia/" xr:uid="{895733A6-3FBD-4B6C-A317-35B86B61DC03}"/>
    <hyperlink ref="A29" r:id="rId45" display="https://www.worldometers.info/coronavirus/usa/montana/" xr:uid="{8B486076-824D-4C40-AB76-EDFE61DD7A5D}"/>
    <hyperlink ref="A14" r:id="rId46" display="https://www.worldometers.info/coronavirus/usa/hawaii/" xr:uid="{0A095497-442F-4F25-B5C6-E113D4C2A61A}"/>
    <hyperlink ref="A32" r:id="rId47" display="https://www.worldometers.info/coronavirus/usa/new-hampshire/" xr:uid="{2A430723-24A8-447F-8F27-126DE92F047B}"/>
    <hyperlink ref="A3" r:id="rId48" display="https://www.worldometers.info/coronavirus/usa/alaska/" xr:uid="{1D3E83BF-D9F7-4940-870B-3A2CEE445C3A}"/>
    <hyperlink ref="A55" r:id="rId49" display="https://www.worldometers.info/coronavirus/usa/wyoming/" xr:uid="{D4EEB281-1773-43A7-8757-80230A9AF9E9}"/>
    <hyperlink ref="A22" r:id="rId50" display="https://www.worldometers.info/coronavirus/usa/maine/" xr:uid="{3B3D97A9-8528-42F2-A16B-8D064885491F}"/>
    <hyperlink ref="A50" r:id="rId51" display="https://www.worldometers.info/coronavirus/usa/vermont/" xr:uid="{6FCEA55E-1FBF-4A08-A4B4-EFED71BBD615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1" workbookViewId="0">
      <selection activeCell="B2" sqref="A2:B55"/>
    </sheetView>
  </sheetViews>
  <sheetFormatPr defaultRowHeight="14.5" x14ac:dyDescent="0.35"/>
  <cols>
    <col min="1" max="1" width="13.81640625" customWidth="1"/>
    <col min="2" max="2" width="8.7265625" style="33"/>
  </cols>
  <sheetData>
    <row r="1" spans="1:2" ht="15" thickBot="1" x14ac:dyDescent="0.4"/>
    <row r="2" spans="1:2" ht="15" thickBot="1" x14ac:dyDescent="0.4">
      <c r="A2" s="41" t="s">
        <v>36</v>
      </c>
      <c r="B2" s="31">
        <v>2501</v>
      </c>
    </row>
    <row r="3" spans="1:2" ht="15" thickBot="1" x14ac:dyDescent="0.4">
      <c r="A3" s="41" t="s">
        <v>52</v>
      </c>
      <c r="B3" s="31">
        <v>56</v>
      </c>
    </row>
    <row r="4" spans="1:2" ht="15" thickBot="1" x14ac:dyDescent="0.4">
      <c r="A4" s="41" t="s">
        <v>33</v>
      </c>
      <c r="B4" s="31">
        <v>5623</v>
      </c>
    </row>
    <row r="5" spans="1:2" ht="15" thickBot="1" x14ac:dyDescent="0.4">
      <c r="A5" s="41" t="s">
        <v>34</v>
      </c>
      <c r="B5" s="31">
        <v>1329</v>
      </c>
    </row>
    <row r="6" spans="1:2" ht="15" thickBot="1" x14ac:dyDescent="0.4">
      <c r="A6" s="41" t="s">
        <v>10</v>
      </c>
      <c r="B6" s="31">
        <v>15641</v>
      </c>
    </row>
    <row r="7" spans="1:2" ht="15" thickBot="1" x14ac:dyDescent="0.4">
      <c r="A7" s="41" t="s">
        <v>18</v>
      </c>
      <c r="B7" s="31">
        <v>2044</v>
      </c>
    </row>
    <row r="8" spans="1:2" ht="15" thickBot="1" x14ac:dyDescent="0.4">
      <c r="A8" s="41" t="s">
        <v>23</v>
      </c>
      <c r="B8" s="31">
        <v>4503</v>
      </c>
    </row>
    <row r="9" spans="1:2" ht="15" thickBot="1" x14ac:dyDescent="0.4">
      <c r="A9" s="41" t="s">
        <v>43</v>
      </c>
      <c r="B9" s="31">
        <v>634</v>
      </c>
    </row>
    <row r="10" spans="1:2" ht="29.5" thickBot="1" x14ac:dyDescent="0.4">
      <c r="A10" s="41" t="s">
        <v>63</v>
      </c>
      <c r="B10" s="31">
        <v>624</v>
      </c>
    </row>
    <row r="11" spans="1:2" ht="15" thickBot="1" x14ac:dyDescent="0.4">
      <c r="A11" s="41" t="s">
        <v>13</v>
      </c>
      <c r="B11" s="31">
        <v>14043</v>
      </c>
    </row>
    <row r="12" spans="1:2" ht="15" thickBot="1" x14ac:dyDescent="0.4">
      <c r="A12" s="41" t="s">
        <v>16</v>
      </c>
      <c r="B12" s="31">
        <v>6961</v>
      </c>
    </row>
    <row r="13" spans="1:2" ht="15" thickBot="1" x14ac:dyDescent="0.4">
      <c r="A13" s="42" t="s">
        <v>64</v>
      </c>
      <c r="B13" s="31">
        <v>45</v>
      </c>
    </row>
    <row r="14" spans="1:2" ht="15" thickBot="1" x14ac:dyDescent="0.4">
      <c r="A14" s="41" t="s">
        <v>47</v>
      </c>
      <c r="B14" s="31">
        <v>132</v>
      </c>
    </row>
    <row r="15" spans="1:2" ht="15" thickBot="1" x14ac:dyDescent="0.4">
      <c r="A15" s="41" t="s">
        <v>49</v>
      </c>
      <c r="B15" s="31">
        <v>460</v>
      </c>
    </row>
    <row r="16" spans="1:2" ht="15" thickBot="1" x14ac:dyDescent="0.4">
      <c r="A16" s="41" t="s">
        <v>12</v>
      </c>
      <c r="B16" s="31">
        <v>8858</v>
      </c>
    </row>
    <row r="17" spans="1:2" ht="15" thickBot="1" x14ac:dyDescent="0.4">
      <c r="A17" s="41" t="s">
        <v>27</v>
      </c>
      <c r="B17" s="31">
        <v>3591</v>
      </c>
    </row>
    <row r="18" spans="1:2" ht="15" thickBot="1" x14ac:dyDescent="0.4">
      <c r="A18" s="41" t="s">
        <v>41</v>
      </c>
      <c r="B18" s="31">
        <v>1324</v>
      </c>
    </row>
    <row r="19" spans="1:2" ht="15" thickBot="1" x14ac:dyDescent="0.4">
      <c r="A19" s="41" t="s">
        <v>45</v>
      </c>
      <c r="B19" s="31">
        <v>644</v>
      </c>
    </row>
    <row r="20" spans="1:2" ht="15" thickBot="1" x14ac:dyDescent="0.4">
      <c r="A20" s="41" t="s">
        <v>38</v>
      </c>
      <c r="B20" s="31">
        <v>1162</v>
      </c>
    </row>
    <row r="21" spans="1:2" ht="15" thickBot="1" x14ac:dyDescent="0.4">
      <c r="A21" s="41" t="s">
        <v>14</v>
      </c>
      <c r="B21" s="31">
        <v>5480</v>
      </c>
    </row>
    <row r="22" spans="1:2" ht="15" thickBot="1" x14ac:dyDescent="0.4">
      <c r="A22" s="41" t="s">
        <v>39</v>
      </c>
      <c r="B22" s="31">
        <v>140</v>
      </c>
    </row>
    <row r="23" spans="1:2" ht="15" thickBot="1" x14ac:dyDescent="0.4">
      <c r="A23" s="41" t="s">
        <v>26</v>
      </c>
      <c r="B23" s="31">
        <v>3938</v>
      </c>
    </row>
    <row r="24" spans="1:2" ht="15" thickBot="1" x14ac:dyDescent="0.4">
      <c r="A24" s="41" t="s">
        <v>17</v>
      </c>
      <c r="B24" s="31">
        <v>9415</v>
      </c>
    </row>
    <row r="25" spans="1:2" ht="15" thickBot="1" x14ac:dyDescent="0.4">
      <c r="A25" s="41" t="s">
        <v>11</v>
      </c>
      <c r="B25" s="31">
        <v>7051</v>
      </c>
    </row>
    <row r="26" spans="1:2" ht="15" thickBot="1" x14ac:dyDescent="0.4">
      <c r="A26" s="41" t="s">
        <v>32</v>
      </c>
      <c r="B26" s="31">
        <v>2067</v>
      </c>
    </row>
    <row r="27" spans="1:2" ht="15" thickBot="1" x14ac:dyDescent="0.4">
      <c r="A27" s="41" t="s">
        <v>30</v>
      </c>
      <c r="B27" s="31">
        <v>2921</v>
      </c>
    </row>
    <row r="28" spans="1:2" ht="15" thickBot="1" x14ac:dyDescent="0.4">
      <c r="A28" s="41" t="s">
        <v>35</v>
      </c>
      <c r="B28" s="31">
        <v>2178</v>
      </c>
    </row>
    <row r="29" spans="1:2" ht="15" thickBot="1" x14ac:dyDescent="0.4">
      <c r="A29" s="41" t="s">
        <v>51</v>
      </c>
      <c r="B29" s="31">
        <v>174</v>
      </c>
    </row>
    <row r="30" spans="1:2" ht="15" thickBot="1" x14ac:dyDescent="0.4">
      <c r="A30" s="41" t="s">
        <v>50</v>
      </c>
      <c r="B30" s="31">
        <v>472</v>
      </c>
    </row>
    <row r="31" spans="1:2" ht="15" thickBot="1" x14ac:dyDescent="0.4">
      <c r="A31" s="41" t="s">
        <v>31</v>
      </c>
      <c r="B31" s="31">
        <v>1585</v>
      </c>
    </row>
    <row r="32" spans="1:2" ht="29.5" thickBot="1" x14ac:dyDescent="0.4">
      <c r="A32" s="41" t="s">
        <v>42</v>
      </c>
      <c r="B32" s="31">
        <v>439</v>
      </c>
    </row>
    <row r="33" spans="1:2" ht="15" thickBot="1" x14ac:dyDescent="0.4">
      <c r="A33" s="41" t="s">
        <v>8</v>
      </c>
      <c r="B33" s="31">
        <v>16225</v>
      </c>
    </row>
    <row r="34" spans="1:2" ht="15" thickBot="1" x14ac:dyDescent="0.4">
      <c r="A34" s="41" t="s">
        <v>44</v>
      </c>
      <c r="B34" s="31">
        <v>873</v>
      </c>
    </row>
    <row r="35" spans="1:2" ht="15" thickBot="1" x14ac:dyDescent="0.4">
      <c r="A35" s="41" t="s">
        <v>7</v>
      </c>
      <c r="B35" s="31">
        <v>33229</v>
      </c>
    </row>
    <row r="36" spans="1:2" ht="15" thickBot="1" x14ac:dyDescent="0.4">
      <c r="A36" s="41" t="s">
        <v>24</v>
      </c>
      <c r="B36" s="31">
        <v>3445</v>
      </c>
    </row>
    <row r="37" spans="1:2" ht="15" thickBot="1" x14ac:dyDescent="0.4">
      <c r="A37" s="41" t="s">
        <v>53</v>
      </c>
      <c r="B37" s="31">
        <v>234</v>
      </c>
    </row>
    <row r="38" spans="1:2" ht="15" thickBot="1" x14ac:dyDescent="0.4">
      <c r="A38" s="41" t="s">
        <v>21</v>
      </c>
      <c r="B38" s="31">
        <v>4768</v>
      </c>
    </row>
    <row r="39" spans="1:2" ht="15" thickBot="1" x14ac:dyDescent="0.4">
      <c r="A39" s="41" t="s">
        <v>46</v>
      </c>
      <c r="B39" s="31">
        <v>1007</v>
      </c>
    </row>
    <row r="40" spans="1:2" ht="15" thickBot="1" x14ac:dyDescent="0.4">
      <c r="A40" s="41" t="s">
        <v>37</v>
      </c>
      <c r="B40" s="31">
        <v>547</v>
      </c>
    </row>
    <row r="41" spans="1:2" ht="15" thickBot="1" x14ac:dyDescent="0.4">
      <c r="A41" s="41" t="s">
        <v>19</v>
      </c>
      <c r="B41" s="31">
        <v>8189</v>
      </c>
    </row>
    <row r="42" spans="1:2" ht="15" thickBot="1" x14ac:dyDescent="0.4">
      <c r="A42" s="42" t="s">
        <v>65</v>
      </c>
      <c r="B42" s="31">
        <v>648</v>
      </c>
    </row>
    <row r="43" spans="1:2" ht="15" thickBot="1" x14ac:dyDescent="0.4">
      <c r="A43" s="41" t="s">
        <v>40</v>
      </c>
      <c r="B43" s="31">
        <v>1110</v>
      </c>
    </row>
    <row r="44" spans="1:2" ht="15" thickBot="1" x14ac:dyDescent="0.4">
      <c r="A44" s="41" t="s">
        <v>25</v>
      </c>
      <c r="B44" s="31">
        <v>3337</v>
      </c>
    </row>
    <row r="45" spans="1:2" ht="15" thickBot="1" x14ac:dyDescent="0.4">
      <c r="A45" s="41" t="s">
        <v>54</v>
      </c>
      <c r="B45" s="31">
        <v>218</v>
      </c>
    </row>
    <row r="46" spans="1:2" ht="15" thickBot="1" x14ac:dyDescent="0.4">
      <c r="A46" s="41" t="s">
        <v>20</v>
      </c>
      <c r="B46" s="31">
        <v>2389</v>
      </c>
    </row>
    <row r="47" spans="1:2" ht="15" thickBot="1" x14ac:dyDescent="0.4">
      <c r="A47" s="41" t="s">
        <v>15</v>
      </c>
      <c r="B47" s="31">
        <v>15923</v>
      </c>
    </row>
    <row r="48" spans="1:2" ht="21.5" thickBot="1" x14ac:dyDescent="0.4">
      <c r="A48" s="50" t="s">
        <v>66</v>
      </c>
      <c r="B48" s="53">
        <v>20</v>
      </c>
    </row>
    <row r="49" spans="1:2" ht="15" thickBot="1" x14ac:dyDescent="0.4">
      <c r="A49" s="41" t="s">
        <v>28</v>
      </c>
      <c r="B49" s="31">
        <v>453</v>
      </c>
    </row>
    <row r="50" spans="1:2" ht="15" thickBot="1" x14ac:dyDescent="0.4">
      <c r="A50" s="41" t="s">
        <v>48</v>
      </c>
      <c r="B50" s="31">
        <v>58</v>
      </c>
    </row>
    <row r="51" spans="1:2" ht="15" thickBot="1" x14ac:dyDescent="0.4">
      <c r="A51" s="41" t="s">
        <v>29</v>
      </c>
      <c r="B51" s="31">
        <v>3172</v>
      </c>
    </row>
    <row r="52" spans="1:2" ht="15" thickBot="1" x14ac:dyDescent="0.4">
      <c r="A52" s="41" t="s">
        <v>9</v>
      </c>
      <c r="B52" s="31">
        <v>2103</v>
      </c>
    </row>
    <row r="53" spans="1:2" ht="15" thickBot="1" x14ac:dyDescent="0.4">
      <c r="A53" s="41" t="s">
        <v>56</v>
      </c>
      <c r="B53" s="31">
        <v>337</v>
      </c>
    </row>
    <row r="54" spans="1:2" ht="15" thickBot="1" x14ac:dyDescent="0.4">
      <c r="A54" s="41" t="s">
        <v>22</v>
      </c>
      <c r="B54" s="31">
        <v>1283</v>
      </c>
    </row>
    <row r="55" spans="1:2" ht="15" thickBot="1" x14ac:dyDescent="0.4">
      <c r="A55" s="48" t="s">
        <v>55</v>
      </c>
      <c r="B55" s="49">
        <v>50</v>
      </c>
    </row>
    <row r="56" spans="1:2" ht="15" thickBot="1" x14ac:dyDescent="0.4">
      <c r="A56" s="48"/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11C1D303-96C0-465D-B1AF-28D2FDF5EDB8}"/>
    <hyperlink ref="A47" r:id="rId2" display="https://www.worldometers.info/coronavirus/usa/texas/" xr:uid="{15D79404-A799-429A-9643-9E0551CBBFC7}"/>
    <hyperlink ref="A11" r:id="rId3" display="https://www.worldometers.info/coronavirus/usa/florida/" xr:uid="{DC79805C-DE12-4C9B-BF70-5433FBBA0E1A}"/>
    <hyperlink ref="A35" r:id="rId4" display="https://www.worldometers.info/coronavirus/usa/new-york/" xr:uid="{4999D6FB-03C0-4A28-AEBA-A279C20F9CCA}"/>
    <hyperlink ref="A12" r:id="rId5" display="https://www.worldometers.info/coronavirus/usa/georgia/" xr:uid="{9B9FE307-ABE0-40B4-877E-AE21FA109F50}"/>
    <hyperlink ref="A16" r:id="rId6" display="https://www.worldometers.info/coronavirus/usa/illinois/" xr:uid="{682D1F06-8237-4761-A053-D48A8846BCF2}"/>
    <hyperlink ref="A4" r:id="rId7" display="https://www.worldometers.info/coronavirus/usa/arizona/" xr:uid="{48586BD6-C878-44EA-A32E-422E0A386074}"/>
    <hyperlink ref="A36" r:id="rId8" display="https://www.worldometers.info/coronavirus/usa/north-carolina/" xr:uid="{11D3E16B-EFA9-4D30-8BE4-4DC46DA121BF}"/>
    <hyperlink ref="A33" r:id="rId9" display="https://www.worldometers.info/coronavirus/usa/new-jersey/" xr:uid="{DA7B282D-83B8-41FD-968D-A7116815CF8E}"/>
    <hyperlink ref="A46" r:id="rId10" display="https://www.worldometers.info/coronavirus/usa/tennessee/" xr:uid="{2AF2372D-281B-4240-876D-4B85B3129281}"/>
    <hyperlink ref="A21" r:id="rId11" display="https://www.worldometers.info/coronavirus/usa/louisiana/" xr:uid="{81AE378A-2F73-46D9-98BE-E84D54DEDFA6}"/>
    <hyperlink ref="A41" r:id="rId12" display="https://www.worldometers.info/coronavirus/usa/pennsylvania/" xr:uid="{93512E65-D152-43CC-9180-3D0508669266}"/>
    <hyperlink ref="A2" r:id="rId13" display="https://www.worldometers.info/coronavirus/usa/alabama/" xr:uid="{77A28691-C700-4986-A0BA-F20AED84051D}"/>
    <hyperlink ref="A38" r:id="rId14" display="https://www.worldometers.info/coronavirus/usa/ohio/" xr:uid="{FCA4A335-5EA6-43ED-AD9D-40DFB7AEB6BA}"/>
    <hyperlink ref="A51" r:id="rId15" display="https://www.worldometers.info/coronavirus/usa/virginia/" xr:uid="{4847EF2F-56DA-4EEF-A23F-FCDB6FDDAEA0}"/>
    <hyperlink ref="A44" r:id="rId16" display="https://www.worldometers.info/coronavirus/usa/south-carolina/" xr:uid="{093D7722-FDAC-4C5F-A0C4-3F9A7974CFED}"/>
    <hyperlink ref="A25" r:id="rId17" display="https://www.worldometers.info/coronavirus/usa/michigan/" xr:uid="{A67DD0E7-2A8B-4B26-BEC3-CD7DEE427828}"/>
    <hyperlink ref="A24" r:id="rId18" display="https://www.worldometers.info/coronavirus/usa/massachusetts/" xr:uid="{B048A197-DD6F-453D-8EFC-140101F43E3C}"/>
    <hyperlink ref="A28" r:id="rId19" display="https://www.worldometers.info/coronavirus/usa/missouri/" xr:uid="{CCC63B4B-8806-4473-B840-BA885C6BD2BE}"/>
    <hyperlink ref="A23" r:id="rId20" display="https://www.worldometers.info/coronavirus/usa/maryland/" xr:uid="{C5A6F12F-7F28-415B-B4F5-20C54C01EB9B}"/>
    <hyperlink ref="A17" r:id="rId21" display="https://www.worldometers.info/coronavirus/usa/indiana/" xr:uid="{51DC8F93-4B30-43C4-AA05-B10D1DC95A49}"/>
    <hyperlink ref="A54" r:id="rId22" display="https://www.worldometers.info/coronavirus/usa/wisconsin/" xr:uid="{2B037BAE-9BF4-4EB7-A252-23DB3356CE76}"/>
    <hyperlink ref="A26" r:id="rId23" display="https://www.worldometers.info/coronavirus/usa/minnesota/" xr:uid="{9522447A-7E52-45CB-947A-33E7EB5E3D1D}"/>
    <hyperlink ref="A27" r:id="rId24" display="https://www.worldometers.info/coronavirus/usa/mississippi/" xr:uid="{AB9A61A0-4B5F-4A37-BE97-96828FAD2107}"/>
    <hyperlink ref="A52" r:id="rId25" display="https://www.worldometers.info/coronavirus/usa/washington/" xr:uid="{3544C5A1-0D9B-4379-AC58-FA3F203EF0A2}"/>
    <hyperlink ref="A18" r:id="rId26" display="https://www.worldometers.info/coronavirus/usa/iowa/" xr:uid="{7958CA5A-8773-48B5-9998-514256FDD2B3}"/>
    <hyperlink ref="A39" r:id="rId27" display="https://www.worldometers.info/coronavirus/usa/oklahoma/" xr:uid="{B455CE5A-6760-465F-93FB-EA0D56437659}"/>
    <hyperlink ref="A5" r:id="rId28" display="https://www.worldometers.info/coronavirus/usa/arkansas/" xr:uid="{E781B3BE-8CD0-4164-A36C-C5A942D2FA77}"/>
    <hyperlink ref="A31" r:id="rId29" display="https://www.worldometers.info/coronavirus/usa/nevada/" xr:uid="{058BA55E-C992-4928-8EFC-FD2A26478976}"/>
    <hyperlink ref="A49" r:id="rId30" display="https://www.worldometers.info/coronavirus/usa/utah/" xr:uid="{6EE5F357-5203-453A-8BFA-E7776DB52F77}"/>
    <hyperlink ref="A7" r:id="rId31" display="https://www.worldometers.info/coronavirus/usa/colorado/" xr:uid="{0C96DE26-5F8F-4DD7-ADD5-DA7F23A8F46D}"/>
    <hyperlink ref="A20" r:id="rId32" display="https://www.worldometers.info/coronavirus/usa/kentucky/" xr:uid="{C247DAE5-F950-487D-8955-C9EA13CC671D}"/>
    <hyperlink ref="A19" r:id="rId33" display="https://www.worldometers.info/coronavirus/usa/kansas/" xr:uid="{6F4944E8-7F7C-454F-8FC8-6A49D0FD242C}"/>
    <hyperlink ref="A8" r:id="rId34" display="https://www.worldometers.info/coronavirus/usa/connecticut/" xr:uid="{A345DFF8-E561-4660-A26E-825F827C6ABF}"/>
    <hyperlink ref="A30" r:id="rId35" display="https://www.worldometers.info/coronavirus/usa/nebraska/" xr:uid="{501F220B-E414-427C-B5F9-80F6A1593F73}"/>
    <hyperlink ref="A15" r:id="rId36" display="https://www.worldometers.info/coronavirus/usa/idaho/" xr:uid="{2DCC8770-7F41-4E38-8D80-F5573FFEE596}"/>
    <hyperlink ref="A40" r:id="rId37" display="https://www.worldometers.info/coronavirus/usa/oregon/" xr:uid="{E4036BA8-7713-4178-92DC-897AB178A961}"/>
    <hyperlink ref="A34" r:id="rId38" display="https://www.worldometers.info/coronavirus/usa/new-mexico/" xr:uid="{9FBD234C-77E8-483C-8498-5EF6074E94D2}"/>
    <hyperlink ref="A43" r:id="rId39" display="https://www.worldometers.info/coronavirus/usa/rhode-island/" xr:uid="{734E1BBD-C69F-47F8-B787-3CE71359B739}"/>
    <hyperlink ref="A45" r:id="rId40" display="https://www.worldometers.info/coronavirus/usa/south-dakota/" xr:uid="{B1EAE90A-F2C1-4504-8306-79B7C876C2E8}"/>
    <hyperlink ref="A37" r:id="rId41" display="https://www.worldometers.info/coronavirus/usa/north-dakota/" xr:uid="{DBD43ABD-C593-488D-9FE1-49B917869D44}"/>
    <hyperlink ref="A9" r:id="rId42" display="https://www.worldometers.info/coronavirus/usa/delaware/" xr:uid="{49C60D5B-FD37-494B-8178-13E9609B25E8}"/>
    <hyperlink ref="A53" r:id="rId43" display="https://www.worldometers.info/coronavirus/usa/west-virginia/" xr:uid="{49677A10-1356-4A58-9FA6-BB197EC27ACF}"/>
    <hyperlink ref="A10" r:id="rId44" display="https://www.worldometers.info/coronavirus/usa/district-of-columbia/" xr:uid="{2BFA669C-0882-4A10-B030-12C03412540A}"/>
    <hyperlink ref="A29" r:id="rId45" display="https://www.worldometers.info/coronavirus/usa/montana/" xr:uid="{E6584014-6F7D-4787-9CE8-9BE1AB07AB3A}"/>
    <hyperlink ref="A14" r:id="rId46" display="https://www.worldometers.info/coronavirus/usa/hawaii/" xr:uid="{D66CDD95-4287-4A51-B34F-043DF8DB2317}"/>
    <hyperlink ref="A32" r:id="rId47" display="https://www.worldometers.info/coronavirus/usa/new-hampshire/" xr:uid="{E3A4C5CD-E765-4733-8D90-1F1ECF1508F5}"/>
    <hyperlink ref="A3" r:id="rId48" display="https://www.worldometers.info/coronavirus/usa/alaska/" xr:uid="{F8C9AEEA-791F-4F65-9DD4-F1FBEA9618A0}"/>
    <hyperlink ref="A55" r:id="rId49" display="https://www.worldometers.info/coronavirus/usa/wyoming/" xr:uid="{F88C46EC-595D-4869-AC2D-58F9128920B7}"/>
    <hyperlink ref="A22" r:id="rId50" display="https://www.worldometers.info/coronavirus/usa/maine/" xr:uid="{1CC02CDB-2D01-466F-A64E-1CC073817B55}"/>
    <hyperlink ref="A50" r:id="rId51" display="https://www.worldometers.info/coronavirus/usa/vermont/" xr:uid="{4AD88B2E-BF12-4739-8A86-B73BAE1EDEF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2" bestFit="1" customWidth="1"/>
    <col min="4" max="16384" width="8.7265625" style="27"/>
  </cols>
  <sheetData>
    <row r="1" spans="1:3" ht="13" thickBot="1" x14ac:dyDescent="0.4">
      <c r="A1" s="27" t="s">
        <v>96</v>
      </c>
      <c r="C1" s="32" t="s">
        <v>95</v>
      </c>
    </row>
    <row r="2" spans="1:3" ht="15" thickBot="1" x14ac:dyDescent="0.4">
      <c r="A2" s="27" t="s">
        <v>36</v>
      </c>
      <c r="B2" s="41" t="s">
        <v>36</v>
      </c>
      <c r="C2" s="31">
        <v>2501</v>
      </c>
    </row>
    <row r="3" spans="1:3" ht="15" thickBot="1" x14ac:dyDescent="0.4">
      <c r="B3" s="41" t="s">
        <v>52</v>
      </c>
      <c r="C3" s="31">
        <v>56</v>
      </c>
    </row>
    <row r="4" spans="1:3" ht="15" thickBot="1" x14ac:dyDescent="0.4">
      <c r="A4" s="27" t="s">
        <v>33</v>
      </c>
      <c r="B4" s="41" t="s">
        <v>33</v>
      </c>
      <c r="C4" s="31">
        <v>5623</v>
      </c>
    </row>
    <row r="5" spans="1:3" ht="15" thickBot="1" x14ac:dyDescent="0.4">
      <c r="A5" s="27" t="s">
        <v>34</v>
      </c>
      <c r="B5" s="41" t="s">
        <v>34</v>
      </c>
      <c r="C5" s="31">
        <v>1329</v>
      </c>
    </row>
    <row r="6" spans="1:3" ht="15" thickBot="1" x14ac:dyDescent="0.4">
      <c r="A6" s="27" t="s">
        <v>10</v>
      </c>
      <c r="B6" s="41" t="s">
        <v>10</v>
      </c>
      <c r="C6" s="31">
        <v>15641</v>
      </c>
    </row>
    <row r="7" spans="1:3" ht="15" thickBot="1" x14ac:dyDescent="0.4">
      <c r="A7" s="27" t="s">
        <v>18</v>
      </c>
      <c r="B7" s="41" t="s">
        <v>18</v>
      </c>
      <c r="C7" s="31">
        <v>2044</v>
      </c>
    </row>
    <row r="8" spans="1:3" ht="15" thickBot="1" x14ac:dyDescent="0.4">
      <c r="A8" s="27" t="s">
        <v>23</v>
      </c>
      <c r="B8" s="41" t="s">
        <v>23</v>
      </c>
      <c r="C8" s="31">
        <v>4503</v>
      </c>
    </row>
    <row r="9" spans="1:3" ht="15" thickBot="1" x14ac:dyDescent="0.4">
      <c r="A9" s="27" t="s">
        <v>43</v>
      </c>
      <c r="B9" s="41" t="s">
        <v>43</v>
      </c>
      <c r="C9" s="31">
        <v>634</v>
      </c>
    </row>
    <row r="10" spans="1:3" ht="29.5" thickBot="1" x14ac:dyDescent="0.4">
      <c r="A10" s="27" t="s">
        <v>94</v>
      </c>
      <c r="B10" s="41" t="s">
        <v>63</v>
      </c>
      <c r="C10" s="31">
        <v>624</v>
      </c>
    </row>
    <row r="11" spans="1:3" ht="15" thickBot="1" x14ac:dyDescent="0.4">
      <c r="A11" s="27" t="s">
        <v>13</v>
      </c>
      <c r="B11" s="41" t="s">
        <v>13</v>
      </c>
      <c r="C11" s="31">
        <v>14043</v>
      </c>
    </row>
    <row r="12" spans="1:3" ht="15" thickBot="1" x14ac:dyDescent="0.4">
      <c r="A12" s="27" t="s">
        <v>16</v>
      </c>
      <c r="B12" s="41" t="s">
        <v>16</v>
      </c>
      <c r="C12" s="31">
        <v>6961</v>
      </c>
    </row>
    <row r="13" spans="1:3" ht="13" thickBot="1" x14ac:dyDescent="0.4">
      <c r="A13" s="27" t="s">
        <v>64</v>
      </c>
      <c r="B13" s="42" t="s">
        <v>64</v>
      </c>
      <c r="C13" s="31">
        <v>45</v>
      </c>
    </row>
    <row r="14" spans="1:3" ht="15" thickBot="1" x14ac:dyDescent="0.4">
      <c r="B14" s="41" t="s">
        <v>47</v>
      </c>
      <c r="C14" s="31">
        <v>132</v>
      </c>
    </row>
    <row r="15" spans="1:3" ht="15" thickBot="1" x14ac:dyDescent="0.4">
      <c r="A15" s="27" t="s">
        <v>49</v>
      </c>
      <c r="B15" s="41" t="s">
        <v>49</v>
      </c>
      <c r="C15" s="31">
        <v>460</v>
      </c>
    </row>
    <row r="16" spans="1:3" ht="15" thickBot="1" x14ac:dyDescent="0.4">
      <c r="A16" s="27" t="s">
        <v>12</v>
      </c>
      <c r="B16" s="41" t="s">
        <v>12</v>
      </c>
      <c r="C16" s="31">
        <v>8858</v>
      </c>
    </row>
    <row r="17" spans="1:3" ht="15" thickBot="1" x14ac:dyDescent="0.4">
      <c r="A17" s="27" t="s">
        <v>27</v>
      </c>
      <c r="B17" s="41" t="s">
        <v>27</v>
      </c>
      <c r="C17" s="31">
        <v>3591</v>
      </c>
    </row>
    <row r="18" spans="1:3" ht="15" thickBot="1" x14ac:dyDescent="0.4">
      <c r="A18" s="27" t="s">
        <v>41</v>
      </c>
      <c r="B18" s="41" t="s">
        <v>41</v>
      </c>
      <c r="C18" s="31">
        <v>1324</v>
      </c>
    </row>
    <row r="19" spans="1:3" ht="15" thickBot="1" x14ac:dyDescent="0.4">
      <c r="A19" s="27" t="s">
        <v>45</v>
      </c>
      <c r="B19" s="41" t="s">
        <v>45</v>
      </c>
      <c r="C19" s="31">
        <v>644</v>
      </c>
    </row>
    <row r="20" spans="1:3" ht="15" thickBot="1" x14ac:dyDescent="0.4">
      <c r="A20" s="27" t="s">
        <v>38</v>
      </c>
      <c r="B20" s="41" t="s">
        <v>38</v>
      </c>
      <c r="C20" s="31">
        <v>1162</v>
      </c>
    </row>
    <row r="21" spans="1:3" ht="15" thickBot="1" x14ac:dyDescent="0.4">
      <c r="A21" s="27" t="s">
        <v>14</v>
      </c>
      <c r="B21" s="41" t="s">
        <v>14</v>
      </c>
      <c r="C21" s="31">
        <v>5480</v>
      </c>
    </row>
    <row r="22" spans="1:3" ht="15" thickBot="1" x14ac:dyDescent="0.4">
      <c r="B22" s="41" t="s">
        <v>39</v>
      </c>
      <c r="C22" s="31">
        <v>140</v>
      </c>
    </row>
    <row r="23" spans="1:3" ht="15" thickBot="1" x14ac:dyDescent="0.4">
      <c r="A23" s="27" t="s">
        <v>26</v>
      </c>
      <c r="B23" s="41" t="s">
        <v>26</v>
      </c>
      <c r="C23" s="31">
        <v>3938</v>
      </c>
    </row>
    <row r="24" spans="1:3" ht="15" thickBot="1" x14ac:dyDescent="0.4">
      <c r="A24" s="27" t="s">
        <v>17</v>
      </c>
      <c r="B24" s="41" t="s">
        <v>17</v>
      </c>
      <c r="C24" s="31">
        <v>9415</v>
      </c>
    </row>
    <row r="25" spans="1:3" ht="15" thickBot="1" x14ac:dyDescent="0.4">
      <c r="A25" s="27" t="s">
        <v>11</v>
      </c>
      <c r="B25" s="41" t="s">
        <v>11</v>
      </c>
      <c r="C25" s="31">
        <v>7051</v>
      </c>
    </row>
    <row r="26" spans="1:3" ht="15" thickBot="1" x14ac:dyDescent="0.4">
      <c r="A26" s="27" t="s">
        <v>32</v>
      </c>
      <c r="B26" s="41" t="s">
        <v>32</v>
      </c>
      <c r="C26" s="31">
        <v>2067</v>
      </c>
    </row>
    <row r="27" spans="1:3" ht="15" thickBot="1" x14ac:dyDescent="0.4">
      <c r="A27" s="27" t="s">
        <v>30</v>
      </c>
      <c r="B27" s="41" t="s">
        <v>30</v>
      </c>
      <c r="C27" s="31">
        <v>2921</v>
      </c>
    </row>
    <row r="28" spans="1:3" ht="15" thickBot="1" x14ac:dyDescent="0.4">
      <c r="A28" s="27" t="s">
        <v>35</v>
      </c>
      <c r="B28" s="41" t="s">
        <v>35</v>
      </c>
      <c r="C28" s="31">
        <v>2178</v>
      </c>
    </row>
    <row r="29" spans="1:3" ht="15" thickBot="1" x14ac:dyDescent="0.4">
      <c r="B29" s="41" t="s">
        <v>51</v>
      </c>
      <c r="C29" s="31">
        <v>174</v>
      </c>
    </row>
    <row r="30" spans="1:3" ht="15" thickBot="1" x14ac:dyDescent="0.4">
      <c r="B30" s="41" t="s">
        <v>50</v>
      </c>
      <c r="C30" s="31">
        <v>472</v>
      </c>
    </row>
    <row r="31" spans="1:3" ht="15" thickBot="1" x14ac:dyDescent="0.4">
      <c r="A31" s="27" t="s">
        <v>31</v>
      </c>
      <c r="B31" s="41" t="s">
        <v>31</v>
      </c>
      <c r="C31" s="31">
        <v>1585</v>
      </c>
    </row>
    <row r="32" spans="1:3" ht="15" thickBot="1" x14ac:dyDescent="0.4">
      <c r="A32" s="27" t="s">
        <v>42</v>
      </c>
      <c r="B32" s="41" t="s">
        <v>42</v>
      </c>
      <c r="C32" s="31">
        <v>439</v>
      </c>
    </row>
    <row r="33" spans="1:3" ht="15" thickBot="1" x14ac:dyDescent="0.4">
      <c r="A33" s="27" t="s">
        <v>8</v>
      </c>
      <c r="B33" s="41" t="s">
        <v>8</v>
      </c>
      <c r="C33" s="31">
        <v>16225</v>
      </c>
    </row>
    <row r="34" spans="1:3" ht="15" thickBot="1" x14ac:dyDescent="0.4">
      <c r="A34" s="27" t="s">
        <v>44</v>
      </c>
      <c r="B34" s="41" t="s">
        <v>44</v>
      </c>
      <c r="C34" s="31">
        <v>873</v>
      </c>
    </row>
    <row r="35" spans="1:3" ht="15" thickBot="1" x14ac:dyDescent="0.4">
      <c r="A35" s="27" t="s">
        <v>7</v>
      </c>
      <c r="B35" s="41" t="s">
        <v>7</v>
      </c>
      <c r="C35" s="31">
        <v>33229</v>
      </c>
    </row>
    <row r="36" spans="1:3" ht="15" thickBot="1" x14ac:dyDescent="0.4">
      <c r="A36" s="27" t="s">
        <v>24</v>
      </c>
      <c r="B36" s="41" t="s">
        <v>24</v>
      </c>
      <c r="C36" s="31">
        <v>3445</v>
      </c>
    </row>
    <row r="37" spans="1:3" ht="15" thickBot="1" x14ac:dyDescent="0.4">
      <c r="B37" s="41" t="s">
        <v>53</v>
      </c>
      <c r="C37" s="31">
        <v>234</v>
      </c>
    </row>
    <row r="38" spans="1:3" ht="15" thickBot="1" x14ac:dyDescent="0.4">
      <c r="A38" s="27" t="s">
        <v>21</v>
      </c>
      <c r="B38" s="41" t="s">
        <v>21</v>
      </c>
      <c r="C38" s="31">
        <v>4768</v>
      </c>
    </row>
    <row r="39" spans="1:3" ht="15" thickBot="1" x14ac:dyDescent="0.4">
      <c r="A39" s="27" t="s">
        <v>46</v>
      </c>
      <c r="B39" s="41" t="s">
        <v>46</v>
      </c>
      <c r="C39" s="31">
        <v>1007</v>
      </c>
    </row>
    <row r="40" spans="1:3" ht="15" thickBot="1" x14ac:dyDescent="0.4">
      <c r="A40" s="27" t="s">
        <v>37</v>
      </c>
      <c r="B40" s="41" t="s">
        <v>37</v>
      </c>
      <c r="C40" s="31">
        <v>547</v>
      </c>
    </row>
    <row r="41" spans="1:3" ht="15" thickBot="1" x14ac:dyDescent="0.4">
      <c r="A41" s="27" t="s">
        <v>19</v>
      </c>
      <c r="B41" s="41" t="s">
        <v>19</v>
      </c>
      <c r="C41" s="31">
        <v>8189</v>
      </c>
    </row>
    <row r="42" spans="1:3" ht="13" thickBot="1" x14ac:dyDescent="0.4">
      <c r="A42" s="27" t="s">
        <v>65</v>
      </c>
      <c r="B42" s="42" t="s">
        <v>65</v>
      </c>
      <c r="C42" s="31">
        <v>648</v>
      </c>
    </row>
    <row r="43" spans="1:3" ht="15" thickBot="1" x14ac:dyDescent="0.4">
      <c r="B43" s="41" t="s">
        <v>40</v>
      </c>
      <c r="C43" s="31">
        <v>1110</v>
      </c>
    </row>
    <row r="44" spans="1:3" ht="15" thickBot="1" x14ac:dyDescent="0.4">
      <c r="A44" s="27" t="s">
        <v>25</v>
      </c>
      <c r="B44" s="41" t="s">
        <v>25</v>
      </c>
      <c r="C44" s="31">
        <v>3337</v>
      </c>
    </row>
    <row r="45" spans="1:3" ht="15" thickBot="1" x14ac:dyDescent="0.4">
      <c r="A45" s="27" t="s">
        <v>54</v>
      </c>
      <c r="B45" s="41" t="s">
        <v>54</v>
      </c>
      <c r="C45" s="31">
        <v>218</v>
      </c>
    </row>
    <row r="46" spans="1:3" ht="15" thickBot="1" x14ac:dyDescent="0.4">
      <c r="A46" s="27" t="s">
        <v>20</v>
      </c>
      <c r="B46" s="41" t="s">
        <v>20</v>
      </c>
      <c r="C46" s="31">
        <v>2389</v>
      </c>
    </row>
    <row r="47" spans="1:3" ht="15" thickBot="1" x14ac:dyDescent="0.4">
      <c r="A47" s="27" t="s">
        <v>15</v>
      </c>
      <c r="B47" s="41" t="s">
        <v>15</v>
      </c>
      <c r="C47" s="31">
        <v>15923</v>
      </c>
    </row>
    <row r="48" spans="1:3" ht="15" thickBot="1" x14ac:dyDescent="0.4">
      <c r="A48" s="27" t="s">
        <v>28</v>
      </c>
      <c r="B48" s="41" t="s">
        <v>28</v>
      </c>
      <c r="C48" s="31">
        <v>453</v>
      </c>
    </row>
    <row r="49" spans="1:3" ht="15" thickBot="1" x14ac:dyDescent="0.4">
      <c r="A49" s="27" t="s">
        <v>48</v>
      </c>
      <c r="B49" s="41" t="s">
        <v>48</v>
      </c>
      <c r="C49" s="31">
        <v>58</v>
      </c>
    </row>
    <row r="50" spans="1:3" ht="15" thickBot="1" x14ac:dyDescent="0.4">
      <c r="A50" s="27" t="s">
        <v>29</v>
      </c>
      <c r="B50" s="41" t="s">
        <v>29</v>
      </c>
      <c r="C50" s="31">
        <v>3172</v>
      </c>
    </row>
    <row r="51" spans="1:3" ht="15" thickBot="1" x14ac:dyDescent="0.4">
      <c r="A51" s="27" t="s">
        <v>9</v>
      </c>
      <c r="B51" s="41" t="s">
        <v>9</v>
      </c>
      <c r="C51" s="31">
        <v>2103</v>
      </c>
    </row>
    <row r="52" spans="1:3" ht="15" thickBot="1" x14ac:dyDescent="0.4">
      <c r="B52" s="41" t="s">
        <v>56</v>
      </c>
      <c r="C52" s="31">
        <v>337</v>
      </c>
    </row>
    <row r="53" spans="1:3" ht="15" thickBot="1" x14ac:dyDescent="0.4">
      <c r="A53" s="27" t="s">
        <v>22</v>
      </c>
      <c r="B53" s="41" t="s">
        <v>22</v>
      </c>
      <c r="C53" s="31">
        <v>1283</v>
      </c>
    </row>
    <row r="54" spans="1:3" ht="15" thickBot="1" x14ac:dyDescent="0.4">
      <c r="A54" s="27" t="s">
        <v>55</v>
      </c>
      <c r="B54" s="48" t="s">
        <v>55</v>
      </c>
      <c r="C54" s="49">
        <v>50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4887B386-5B32-4DBB-9D94-F0270F7E7254}"/>
    <hyperlink ref="B47" r:id="rId2" display="https://www.worldometers.info/coronavirus/usa/texas/" xr:uid="{95AF26B5-C3CF-4331-B68C-90C6ADACDB69}"/>
    <hyperlink ref="B11" r:id="rId3" display="https://www.worldometers.info/coronavirus/usa/florida/" xr:uid="{253823F5-AF5A-465B-850F-6B3F1AED9B80}"/>
    <hyperlink ref="B35" r:id="rId4" display="https://www.worldometers.info/coronavirus/usa/new-york/" xr:uid="{C85AEBA7-F599-41FD-B235-87393C79B0E1}"/>
    <hyperlink ref="B12" r:id="rId5" display="https://www.worldometers.info/coronavirus/usa/georgia/" xr:uid="{09C48954-343F-43CE-B391-4DF5949EB6EB}"/>
    <hyperlink ref="B16" r:id="rId6" display="https://www.worldometers.info/coronavirus/usa/illinois/" xr:uid="{A0FF5873-4807-4029-90D2-48D8ECDE65DB}"/>
    <hyperlink ref="B4" r:id="rId7" display="https://www.worldometers.info/coronavirus/usa/arizona/" xr:uid="{1B815D16-92C7-460A-AB0C-09E88C43F3B9}"/>
    <hyperlink ref="B36" r:id="rId8" display="https://www.worldometers.info/coronavirus/usa/north-carolina/" xr:uid="{3CEB0B00-569F-49CF-9EF7-62720EF0D30A}"/>
    <hyperlink ref="B33" r:id="rId9" display="https://www.worldometers.info/coronavirus/usa/new-jersey/" xr:uid="{BAE3B16B-77B7-4DDC-87A4-37F8CA252773}"/>
    <hyperlink ref="B46" r:id="rId10" display="https://www.worldometers.info/coronavirus/usa/tennessee/" xr:uid="{317DC551-BDE5-4D76-ADEB-741975DD46E2}"/>
    <hyperlink ref="B21" r:id="rId11" display="https://www.worldometers.info/coronavirus/usa/louisiana/" xr:uid="{F7E13142-9AA2-4693-A0CB-EC14785CA3F9}"/>
    <hyperlink ref="B41" r:id="rId12" display="https://www.worldometers.info/coronavirus/usa/pennsylvania/" xr:uid="{B7DE4C97-9772-47FC-8506-FACCFFF9C89C}"/>
    <hyperlink ref="B2" r:id="rId13" display="https://www.worldometers.info/coronavirus/usa/alabama/" xr:uid="{0AD67B4B-4385-45AA-A24A-F411F4FDD129}"/>
    <hyperlink ref="B38" r:id="rId14" display="https://www.worldometers.info/coronavirus/usa/ohio/" xr:uid="{478821B3-084F-4E06-9AA2-2A863158B4F3}"/>
    <hyperlink ref="B50" r:id="rId15" display="https://www.worldometers.info/coronavirus/usa/virginia/" xr:uid="{40B62D58-9272-4FF9-80D7-2D97D1EE6297}"/>
    <hyperlink ref="B44" r:id="rId16" display="https://www.worldometers.info/coronavirus/usa/south-carolina/" xr:uid="{E0F2947F-ED1B-4636-B42E-2D97FBDFD845}"/>
    <hyperlink ref="B25" r:id="rId17" display="https://www.worldometers.info/coronavirus/usa/michigan/" xr:uid="{EDE709BD-E929-4C69-8C50-A1A03E5D4ACB}"/>
    <hyperlink ref="B24" r:id="rId18" display="https://www.worldometers.info/coronavirus/usa/massachusetts/" xr:uid="{5B647671-B388-4853-8EF8-D71B5B6382D5}"/>
    <hyperlink ref="B28" r:id="rId19" display="https://www.worldometers.info/coronavirus/usa/missouri/" xr:uid="{A768E1FC-75C3-4215-910D-5C4CD04267FC}"/>
    <hyperlink ref="B23" r:id="rId20" display="https://www.worldometers.info/coronavirus/usa/maryland/" xr:uid="{BB410385-D34D-43F6-94A5-B0ED054D5E43}"/>
    <hyperlink ref="B17" r:id="rId21" display="https://www.worldometers.info/coronavirus/usa/indiana/" xr:uid="{88D55C4E-1B99-4C37-BBC6-5272F1CB9E84}"/>
    <hyperlink ref="B53" r:id="rId22" display="https://www.worldometers.info/coronavirus/usa/wisconsin/" xr:uid="{265F0DC0-C560-4A54-A37D-32E06EC39B25}"/>
    <hyperlink ref="B26" r:id="rId23" display="https://www.worldometers.info/coronavirus/usa/minnesota/" xr:uid="{F83C370D-89F7-49E8-B434-E4AA46E1980D}"/>
    <hyperlink ref="B27" r:id="rId24" display="https://www.worldometers.info/coronavirus/usa/mississippi/" xr:uid="{7AF4817F-F7E9-457B-B100-403A23031693}"/>
    <hyperlink ref="B51" r:id="rId25" display="https://www.worldometers.info/coronavirus/usa/washington/" xr:uid="{03C71DD5-1DFE-494F-8636-DE5981461207}"/>
    <hyperlink ref="B18" r:id="rId26" display="https://www.worldometers.info/coronavirus/usa/iowa/" xr:uid="{8E30651C-CE3C-4B05-911E-10957DAD6566}"/>
    <hyperlink ref="B39" r:id="rId27" display="https://www.worldometers.info/coronavirus/usa/oklahoma/" xr:uid="{0828AF45-8574-43CA-88E3-213226CB69E5}"/>
    <hyperlink ref="B5" r:id="rId28" display="https://www.worldometers.info/coronavirus/usa/arkansas/" xr:uid="{58FE414E-99F4-4F8A-9FC3-1942008E9E32}"/>
    <hyperlink ref="B31" r:id="rId29" display="https://www.worldometers.info/coronavirus/usa/nevada/" xr:uid="{AD60C3FA-78F0-4A06-A339-682D2AE5F937}"/>
    <hyperlink ref="B48" r:id="rId30" display="https://www.worldometers.info/coronavirus/usa/utah/" xr:uid="{7ACE2600-5894-4CC9-B4A4-EE8ACB2842A4}"/>
    <hyperlink ref="B7" r:id="rId31" display="https://www.worldometers.info/coronavirus/usa/colorado/" xr:uid="{8AC6CC6E-1F54-4C93-894C-A60FC5E48124}"/>
    <hyperlink ref="B20" r:id="rId32" display="https://www.worldometers.info/coronavirus/usa/kentucky/" xr:uid="{EAB57C09-ED8A-4410-9C09-E544401DAD85}"/>
    <hyperlink ref="B19" r:id="rId33" display="https://www.worldometers.info/coronavirus/usa/kansas/" xr:uid="{AD12AF78-78D5-43C0-A8A4-BFB7B2DD4E62}"/>
    <hyperlink ref="B8" r:id="rId34" display="https://www.worldometers.info/coronavirus/usa/connecticut/" xr:uid="{B2022A18-5380-4618-8966-39B27AE66D03}"/>
    <hyperlink ref="B30" r:id="rId35" display="https://www.worldometers.info/coronavirus/usa/nebraska/" xr:uid="{7F4E5923-8217-475C-A1A9-A5216FAEF4FF}"/>
    <hyperlink ref="B15" r:id="rId36" display="https://www.worldometers.info/coronavirus/usa/idaho/" xr:uid="{08B2C39E-B445-4AAB-A785-36BF57084A62}"/>
    <hyperlink ref="B40" r:id="rId37" display="https://www.worldometers.info/coronavirus/usa/oregon/" xr:uid="{BD674FEB-1366-41AC-9A92-12BE9B671A90}"/>
    <hyperlink ref="B34" r:id="rId38" display="https://www.worldometers.info/coronavirus/usa/new-mexico/" xr:uid="{05F707DB-C852-468E-918A-1181F01053C2}"/>
    <hyperlink ref="B43" r:id="rId39" display="https://www.worldometers.info/coronavirus/usa/rhode-island/" xr:uid="{DD2A1015-1D08-4A1F-B7F8-CD850C3D9E38}"/>
    <hyperlink ref="B45" r:id="rId40" display="https://www.worldometers.info/coronavirus/usa/south-dakota/" xr:uid="{168C7D03-AB3A-4667-A272-90F7E7926AEF}"/>
    <hyperlink ref="B37" r:id="rId41" display="https://www.worldometers.info/coronavirus/usa/north-dakota/" xr:uid="{C9D28158-F0ED-41A0-84BD-92759EA6CE00}"/>
    <hyperlink ref="B9" r:id="rId42" display="https://www.worldometers.info/coronavirus/usa/delaware/" xr:uid="{B340100D-77D5-47B3-92ED-CE684C38721A}"/>
    <hyperlink ref="B52" r:id="rId43" display="https://www.worldometers.info/coronavirus/usa/west-virginia/" xr:uid="{19947FA4-9ADC-4BE6-9B84-DAAC16BD32D2}"/>
    <hyperlink ref="B10" r:id="rId44" display="https://www.worldometers.info/coronavirus/usa/district-of-columbia/" xr:uid="{920C9415-D83A-4EBB-8DA0-C2FE298C73A8}"/>
    <hyperlink ref="B29" r:id="rId45" display="https://www.worldometers.info/coronavirus/usa/montana/" xr:uid="{AF7D5C54-C2FF-4899-B7B1-2A965E881D9D}"/>
    <hyperlink ref="B14" r:id="rId46" display="https://www.worldometers.info/coronavirus/usa/hawaii/" xr:uid="{DBDDD6A8-DA69-4A3E-99BF-A01D7BEBF047}"/>
    <hyperlink ref="B32" r:id="rId47" display="https://www.worldometers.info/coronavirus/usa/new-hampshire/" xr:uid="{B0CB59D5-49E1-4BE3-9950-41F0A089CA02}"/>
    <hyperlink ref="B3" r:id="rId48" display="https://www.worldometers.info/coronavirus/usa/alaska/" xr:uid="{2029CFB3-0C08-453E-862C-373FC2EF2454}"/>
    <hyperlink ref="B54" r:id="rId49" display="https://www.worldometers.info/coronavirus/usa/wyoming/" xr:uid="{38C77E6D-B7CD-4714-8995-A63FEC95A709}"/>
    <hyperlink ref="B22" r:id="rId50" display="https://www.worldometers.info/coronavirus/usa/maine/" xr:uid="{792ED297-B82E-471F-AFD2-EC7B50F11DB9}"/>
    <hyperlink ref="B49" r:id="rId51" display="https://www.worldometers.info/coronavirus/usa/vermont/" xr:uid="{8DF97E2F-1965-4585-83C3-2720CF06A4F1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2020-09-29T11:28:40Z</dcterms:modified>
</cp:coreProperties>
</file>