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A50F1764-BA98-4AE1-A197-4F56D804478D}" xr6:coauthVersionLast="45" xr6:coauthVersionMax="45" xr10:uidLastSave="{A1D3319B-BDDC-43AF-A3A0-90ED656F3B50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3" l="1"/>
  <c r="L25" i="3" l="1"/>
  <c r="M25" i="3"/>
  <c r="N25" i="3"/>
  <c r="N12" i="3" l="1"/>
  <c r="N14" i="3"/>
  <c r="N29" i="3"/>
  <c r="N21" i="3"/>
  <c r="N34" i="3"/>
  <c r="N38" i="3"/>
  <c r="N47" i="3"/>
  <c r="N31" i="3"/>
  <c r="N53" i="3"/>
  <c r="N15" i="3"/>
  <c r="N46" i="3"/>
  <c r="N56" i="3"/>
  <c r="N32" i="3"/>
  <c r="N40" i="3"/>
  <c r="N39" i="3"/>
  <c r="N42" i="3"/>
  <c r="N5" i="3"/>
  <c r="N45" i="3"/>
  <c r="N36" i="3"/>
  <c r="N8" i="3"/>
  <c r="N54" i="3"/>
  <c r="N26" i="3"/>
  <c r="N18" i="3"/>
  <c r="N51" i="3"/>
  <c r="N3" i="3"/>
  <c r="N52" i="3"/>
  <c r="N23" i="3"/>
  <c r="N17" i="3"/>
  <c r="N28" i="3"/>
  <c r="N55" i="3"/>
  <c r="N9" i="3"/>
  <c r="N43" i="3"/>
  <c r="N10" i="3"/>
  <c r="N35" i="3"/>
  <c r="N7" i="3"/>
  <c r="N27" i="3"/>
  <c r="N20" i="3"/>
  <c r="N19" i="3"/>
  <c r="N30" i="3"/>
  <c r="N44" i="3"/>
  <c r="N4" i="3"/>
  <c r="N22" i="3"/>
  <c r="N16" i="3"/>
  <c r="N49" i="3"/>
  <c r="N24" i="3"/>
  <c r="N37" i="3"/>
  <c r="N41" i="3"/>
  <c r="N50" i="3"/>
  <c r="N6" i="3"/>
  <c r="N33" i="3"/>
  <c r="N2" i="3"/>
  <c r="N13" i="3"/>
  <c r="N48" i="3"/>
  <c r="N11" i="3"/>
  <c r="M3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5" i="3"/>
  <c r="L38" i="3"/>
  <c r="L27" i="3"/>
  <c r="L6" i="3"/>
  <c r="L52" i="3"/>
  <c r="L12" i="3"/>
  <c r="L3" i="3"/>
  <c r="L17" i="3"/>
  <c r="L18" i="3"/>
  <c r="L40" i="3"/>
  <c r="L13" i="3"/>
  <c r="L29" i="3"/>
  <c r="L5" i="3"/>
  <c r="L34" i="3"/>
  <c r="L2" i="3"/>
  <c r="L48" i="3"/>
  <c r="L28" i="3"/>
  <c r="L7" i="3"/>
  <c r="L53" i="3"/>
  <c r="L55" i="3"/>
  <c r="L16" i="3"/>
  <c r="L50" i="3"/>
  <c r="L31" i="3"/>
  <c r="L56" i="3"/>
  <c r="L26" i="3"/>
  <c r="L33" i="3"/>
  <c r="L49" i="3"/>
  <c r="L14" i="3"/>
  <c r="L45" i="3"/>
  <c r="L20" i="3"/>
  <c r="L19" i="3"/>
  <c r="L42" i="3"/>
  <c r="L8" i="3"/>
  <c r="L15" i="3"/>
  <c r="L54" i="3"/>
  <c r="L32" i="3"/>
  <c r="L41" i="3"/>
  <c r="L43" i="3"/>
  <c r="L9" i="3"/>
  <c r="L22" i="3"/>
  <c r="L24" i="3"/>
  <c r="L11" i="3"/>
  <c r="L37" i="3"/>
  <c r="L36" i="3"/>
  <c r="L4" i="3"/>
  <c r="L46" i="3"/>
  <c r="L10" i="3"/>
  <c r="L23" i="3"/>
  <c r="L51" i="3"/>
  <c r="L44" i="3"/>
  <c r="L21" i="3"/>
  <c r="L39" i="3"/>
  <c r="M32" i="3" l="1"/>
  <c r="M50" i="3"/>
  <c r="M28" i="3"/>
  <c r="M22" i="3"/>
  <c r="M12" i="3"/>
  <c r="M23" i="3"/>
  <c r="M41" i="3"/>
  <c r="M30" i="3"/>
  <c r="M55" i="3"/>
  <c r="M54" i="3"/>
  <c r="M56" i="3"/>
  <c r="M48" i="3"/>
  <c r="M31" i="3"/>
  <c r="M21" i="3"/>
  <c r="M47" i="3"/>
  <c r="M40" i="3"/>
  <c r="M53" i="3"/>
  <c r="M10" i="3"/>
  <c r="M38" i="3"/>
  <c r="M9" i="3"/>
  <c r="M7" i="3"/>
  <c r="M52" i="3"/>
  <c r="M8" i="3"/>
  <c r="M29" i="3"/>
  <c r="M13" i="3"/>
  <c r="M4" i="3"/>
  <c r="M17" i="3"/>
  <c r="M49" i="3"/>
  <c r="M33" i="3"/>
  <c r="M3" i="3"/>
  <c r="M42" i="3"/>
  <c r="M26" i="3"/>
  <c r="M37" i="3"/>
  <c r="M45" i="3"/>
  <c r="M46" i="3"/>
  <c r="M51" i="3"/>
  <c r="M19" i="3"/>
  <c r="M2" i="3"/>
  <c r="M34" i="3"/>
  <c r="M39" i="3"/>
  <c r="M15" i="3"/>
  <c r="M36" i="3"/>
  <c r="M14" i="3"/>
  <c r="M20" i="3"/>
  <c r="M16" i="3"/>
  <c r="M44" i="3"/>
  <c r="M11" i="3"/>
  <c r="M24" i="3"/>
  <c r="M6" i="3"/>
  <c r="M18" i="3"/>
  <c r="M43" i="3"/>
  <c r="M5" i="3"/>
  <c r="M27" i="3"/>
  <c r="L4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<sst xmlns="http://schemas.openxmlformats.org/spreadsheetml/2006/main" count="321" uniqueCount="102">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</sst>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434871</v>
      </c>
      <c r="C5" s="2"/>
      <c r="D5" s="1">
        <v>32584</v>
      </c>
      <c r="E5" s="2"/>
      <c r="F5" s="1">
        <v>157032</v>
      </c>
      <c r="G5" s="1">
        <v>22354</v>
      </c>
      <c r="H5" s="1">
        <v>1675</v>
      </c>
      <c r="I5" s="1">
        <v>5164812</v>
      </c>
      <c r="J5" s="1">
        <v>265494</v>
      </c>
      <c r="K5" s="5"/>
      <c r="L5" s="6"/>
    </row>
    <row r="6" spans="1:22" ht="15" thickBot="1" x14ac:dyDescent="0.4">
      <c r="A6" s="37" t="s">
        <v>10</v>
      </c>
      <c r="B6" s="1">
        <v>399898</v>
      </c>
      <c r="C6" s="2"/>
      <c r="D6" s="1">
        <v>7769</v>
      </c>
      <c r="E6" s="2"/>
      <c r="F6" s="1">
        <v>282682</v>
      </c>
      <c r="G6" s="1">
        <v>10121</v>
      </c>
      <c r="H6" s="2">
        <v>197</v>
      </c>
      <c r="I6" s="1">
        <v>6414321</v>
      </c>
      <c r="J6" s="1">
        <v>162338</v>
      </c>
      <c r="K6" s="5"/>
      <c r="L6" s="6"/>
    </row>
    <row r="7" spans="1:22" ht="15" thickBot="1" x14ac:dyDescent="0.4">
      <c r="A7" s="37" t="s">
        <v>13</v>
      </c>
      <c r="B7" s="1">
        <v>360394</v>
      </c>
      <c r="C7" s="2"/>
      <c r="D7" s="1">
        <v>5075</v>
      </c>
      <c r="E7" s="2"/>
      <c r="F7" s="1">
        <v>316879</v>
      </c>
      <c r="G7" s="1">
        <v>16780</v>
      </c>
      <c r="H7" s="2">
        <v>236</v>
      </c>
      <c r="I7" s="1">
        <v>3052106</v>
      </c>
      <c r="J7" s="1">
        <v>142106</v>
      </c>
      <c r="K7" s="5"/>
      <c r="L7" s="6"/>
    </row>
    <row r="8" spans="1:22" ht="15" thickBot="1" x14ac:dyDescent="0.4">
      <c r="A8" s="37" t="s">
        <v>15</v>
      </c>
      <c r="B8" s="1">
        <v>347135</v>
      </c>
      <c r="C8" s="2"/>
      <c r="D8" s="1">
        <v>4181</v>
      </c>
      <c r="E8" s="2"/>
      <c r="F8" s="1">
        <v>165083</v>
      </c>
      <c r="G8" s="1">
        <v>11972</v>
      </c>
      <c r="H8" s="2">
        <v>144</v>
      </c>
      <c r="I8" s="1">
        <v>3269897</v>
      </c>
      <c r="J8" s="1">
        <v>112771</v>
      </c>
      <c r="K8" s="5"/>
      <c r="L8" s="6"/>
    </row>
    <row r="9" spans="1:22" ht="15" thickBot="1" x14ac:dyDescent="0.4">
      <c r="A9" s="37" t="s">
        <v>8</v>
      </c>
      <c r="B9" s="1">
        <v>183114</v>
      </c>
      <c r="C9" s="2"/>
      <c r="D9" s="1">
        <v>15804</v>
      </c>
      <c r="E9" s="2"/>
      <c r="F9" s="1">
        <v>59095</v>
      </c>
      <c r="G9" s="1">
        <v>20616</v>
      </c>
      <c r="H9" s="1">
        <v>1779</v>
      </c>
      <c r="I9" s="1">
        <v>1802874</v>
      </c>
      <c r="J9" s="1">
        <v>202976</v>
      </c>
      <c r="K9" s="5"/>
      <c r="L9" s="6"/>
    </row>
    <row r="10" spans="1:22" ht="15" thickBot="1" x14ac:dyDescent="0.4">
      <c r="A10" s="37" t="s">
        <v>12</v>
      </c>
      <c r="B10" s="1">
        <v>163923</v>
      </c>
      <c r="C10" s="2"/>
      <c r="D10" s="1">
        <v>7494</v>
      </c>
      <c r="E10" s="2"/>
      <c r="F10" s="1">
        <v>17710</v>
      </c>
      <c r="G10" s="1">
        <v>12936</v>
      </c>
      <c r="H10" s="2">
        <v>591</v>
      </c>
      <c r="I10" s="1">
        <v>2279109</v>
      </c>
      <c r="J10" s="1">
        <v>179856</v>
      </c>
      <c r="K10" s="5"/>
      <c r="L10" s="6"/>
    </row>
    <row r="11" spans="1:22" ht="15" thickBot="1" x14ac:dyDescent="0.4">
      <c r="A11" s="37" t="s">
        <v>16</v>
      </c>
      <c r="B11" s="1">
        <v>145575</v>
      </c>
      <c r="C11" s="2"/>
      <c r="D11" s="1">
        <v>3176</v>
      </c>
      <c r="E11" s="2"/>
      <c r="F11" s="1">
        <v>118624</v>
      </c>
      <c r="G11" s="1">
        <v>13711</v>
      </c>
      <c r="H11" s="2">
        <v>299</v>
      </c>
      <c r="I11" s="1">
        <v>1476722</v>
      </c>
      <c r="J11" s="1">
        <v>139085</v>
      </c>
      <c r="K11" s="6"/>
      <c r="L11" s="6"/>
    </row>
    <row r="12" spans="1:22" ht="15" thickBot="1" x14ac:dyDescent="0.4">
      <c r="A12" s="37" t="s">
        <v>33</v>
      </c>
      <c r="B12" s="1">
        <v>145183</v>
      </c>
      <c r="C12" s="2"/>
      <c r="D12" s="1">
        <v>2784</v>
      </c>
      <c r="E12" s="2"/>
      <c r="F12" s="1">
        <v>123881</v>
      </c>
      <c r="G12" s="1">
        <v>19946</v>
      </c>
      <c r="H12" s="2">
        <v>382</v>
      </c>
      <c r="I12" s="1">
        <v>1003987</v>
      </c>
      <c r="J12" s="1">
        <v>137935</v>
      </c>
      <c r="K12" s="6"/>
      <c r="L12" s="6"/>
    </row>
    <row r="13" spans="1:22" ht="15" thickBot="1" x14ac:dyDescent="0.4">
      <c r="A13" s="37" t="s">
        <v>17</v>
      </c>
      <c r="B13" s="1">
        <v>113789</v>
      </c>
      <c r="C13" s="2"/>
      <c r="D13" s="1">
        <v>8433</v>
      </c>
      <c r="E13" s="2"/>
      <c r="F13" s="1">
        <v>9966</v>
      </c>
      <c r="G13" s="1">
        <v>16509</v>
      </c>
      <c r="H13" s="1">
        <v>1224</v>
      </c>
      <c r="I13" s="1">
        <v>1130981</v>
      </c>
      <c r="J13" s="1">
        <v>164089</v>
      </c>
      <c r="K13" s="6"/>
      <c r="L13" s="6"/>
    </row>
    <row r="14" spans="1:22" ht="15" thickBot="1" x14ac:dyDescent="0.4">
      <c r="A14" s="37" t="s">
        <v>19</v>
      </c>
      <c r="B14" s="1">
        <v>106498</v>
      </c>
      <c r="C14" s="2"/>
      <c r="D14" s="1">
        <v>7088</v>
      </c>
      <c r="E14" s="2"/>
      <c r="F14" s="1">
        <v>22630</v>
      </c>
      <c r="G14" s="1">
        <v>8319</v>
      </c>
      <c r="H14" s="2">
        <v>554</v>
      </c>
      <c r="I14" s="1">
        <v>1041028</v>
      </c>
      <c r="J14" s="1">
        <v>81318</v>
      </c>
      <c r="K14" s="5"/>
      <c r="L14" s="6"/>
    </row>
    <row r="15" spans="1:22" ht="15" thickBot="1" x14ac:dyDescent="0.4">
      <c r="A15" s="37" t="s">
        <v>24</v>
      </c>
      <c r="B15" s="1">
        <v>101294</v>
      </c>
      <c r="C15" s="2"/>
      <c r="D15" s="1">
        <v>1680</v>
      </c>
      <c r="E15" s="2"/>
      <c r="F15" s="1">
        <v>20907</v>
      </c>
      <c r="G15" s="1">
        <v>9658</v>
      </c>
      <c r="H15" s="2">
        <v>160</v>
      </c>
      <c r="I15" s="1">
        <v>1423888</v>
      </c>
      <c r="J15" s="1">
        <v>135762</v>
      </c>
      <c r="K15" s="5"/>
      <c r="L15" s="6"/>
    </row>
    <row r="16" spans="1:22" ht="15" thickBot="1" x14ac:dyDescent="0.4">
      <c r="A16" s="37" t="s">
        <v>14</v>
      </c>
      <c r="B16" s="1">
        <v>94892</v>
      </c>
      <c r="C16" s="2"/>
      <c r="D16" s="1">
        <v>3576</v>
      </c>
      <c r="E16" s="2"/>
      <c r="F16" s="1">
        <v>38028</v>
      </c>
      <c r="G16" s="1">
        <v>20412</v>
      </c>
      <c r="H16" s="2">
        <v>769</v>
      </c>
      <c r="I16" s="1">
        <v>1102924</v>
      </c>
      <c r="J16" s="1">
        <v>237249</v>
      </c>
      <c r="K16" s="5"/>
      <c r="L16" s="6"/>
    </row>
    <row r="17" spans="1:12" ht="15" thickBot="1" x14ac:dyDescent="0.4">
      <c r="A17" s="37" t="s">
        <v>11</v>
      </c>
      <c r="B17" s="1">
        <v>82395</v>
      </c>
      <c r="C17" s="2"/>
      <c r="D17" s="1">
        <v>6373</v>
      </c>
      <c r="E17" s="2"/>
      <c r="F17" s="1">
        <v>20860</v>
      </c>
      <c r="G17" s="1">
        <v>8250</v>
      </c>
      <c r="H17" s="2">
        <v>638</v>
      </c>
      <c r="I17" s="1">
        <v>1726283</v>
      </c>
      <c r="J17" s="1">
        <v>172855</v>
      </c>
      <c r="K17" s="5"/>
      <c r="L17" s="6"/>
    </row>
    <row r="18" spans="1:12" ht="15" thickBot="1" x14ac:dyDescent="0.4">
      <c r="A18" s="37" t="s">
        <v>20</v>
      </c>
      <c r="B18" s="1">
        <v>79754</v>
      </c>
      <c r="C18" s="2"/>
      <c r="D18" s="2">
        <v>847</v>
      </c>
      <c r="E18" s="2"/>
      <c r="F18" s="1">
        <v>32933</v>
      </c>
      <c r="G18" s="1">
        <v>11678</v>
      </c>
      <c r="H18" s="2">
        <v>124</v>
      </c>
      <c r="I18" s="1">
        <v>1214383</v>
      </c>
      <c r="J18" s="1">
        <v>177823</v>
      </c>
      <c r="K18" s="5"/>
      <c r="L18" s="6"/>
    </row>
    <row r="19" spans="1:12" ht="15" thickBot="1" x14ac:dyDescent="0.4">
      <c r="A19" s="37" t="s">
        <v>26</v>
      </c>
      <c r="B19" s="1">
        <v>78685</v>
      </c>
      <c r="C19" s="2"/>
      <c r="D19" s="1">
        <v>3382</v>
      </c>
      <c r="E19" s="2"/>
      <c r="F19" s="1">
        <v>69959</v>
      </c>
      <c r="G19" s="1">
        <v>13015</v>
      </c>
      <c r="H19" s="2">
        <v>559</v>
      </c>
      <c r="I19" s="1">
        <v>958608</v>
      </c>
      <c r="J19" s="1">
        <v>158561</v>
      </c>
      <c r="K19" s="6"/>
      <c r="L19" s="6"/>
    </row>
    <row r="20" spans="1:12" ht="15" thickBot="1" x14ac:dyDescent="0.4">
      <c r="A20" s="37" t="s">
        <v>29</v>
      </c>
      <c r="B20" s="1">
        <v>78375</v>
      </c>
      <c r="C20" s="2"/>
      <c r="D20" s="1">
        <v>2031</v>
      </c>
      <c r="E20" s="2"/>
      <c r="F20" s="1">
        <v>66237</v>
      </c>
      <c r="G20" s="1">
        <v>9182</v>
      </c>
      <c r="H20" s="2">
        <v>238</v>
      </c>
      <c r="I20" s="1">
        <v>1011742</v>
      </c>
      <c r="J20" s="1">
        <v>118533</v>
      </c>
      <c r="K20" s="5"/>
      <c r="L20" s="6"/>
    </row>
    <row r="21" spans="1:12" ht="15" thickBot="1" x14ac:dyDescent="0.4">
      <c r="A21" s="37" t="s">
        <v>21</v>
      </c>
      <c r="B21" s="1">
        <v>76196</v>
      </c>
      <c r="C21" s="2"/>
      <c r="D21" s="1">
        <v>3192</v>
      </c>
      <c r="E21" s="2"/>
      <c r="F21" s="1">
        <v>21144</v>
      </c>
      <c r="G21" s="1">
        <v>6519</v>
      </c>
      <c r="H21" s="2">
        <v>273</v>
      </c>
      <c r="I21" s="1">
        <v>1177696</v>
      </c>
      <c r="J21" s="1">
        <v>100752</v>
      </c>
      <c r="K21" s="5"/>
      <c r="L21" s="6"/>
    </row>
    <row r="22" spans="1:12" ht="15" thickBot="1" x14ac:dyDescent="0.4">
      <c r="A22" s="37" t="s">
        <v>25</v>
      </c>
      <c r="B22" s="1">
        <v>71445</v>
      </c>
      <c r="C22" s="2"/>
      <c r="D22" s="1">
        <v>1164</v>
      </c>
      <c r="E22" s="2"/>
      <c r="F22" s="1">
        <v>45376</v>
      </c>
      <c r="G22" s="1">
        <v>13876</v>
      </c>
      <c r="H22" s="2">
        <v>226</v>
      </c>
      <c r="I22" s="1">
        <v>638194</v>
      </c>
      <c r="J22" s="1">
        <v>123952</v>
      </c>
      <c r="K22" s="5"/>
      <c r="L22" s="6"/>
    </row>
    <row r="23" spans="1:12" ht="15" thickBot="1" x14ac:dyDescent="0.4">
      <c r="A23" s="37" t="s">
        <v>36</v>
      </c>
      <c r="B23" s="1">
        <v>68891</v>
      </c>
      <c r="C23" s="2"/>
      <c r="D23" s="1">
        <v>1291</v>
      </c>
      <c r="E23" s="2"/>
      <c r="F23" s="1">
        <v>37864</v>
      </c>
      <c r="G23" s="1">
        <v>14050</v>
      </c>
      <c r="H23" s="2">
        <v>263</v>
      </c>
      <c r="I23" s="1">
        <v>592608</v>
      </c>
      <c r="J23" s="1">
        <v>120862</v>
      </c>
      <c r="K23" s="6"/>
      <c r="L23" s="6"/>
    </row>
    <row r="24" spans="1:12" ht="15" thickBot="1" x14ac:dyDescent="0.4">
      <c r="A24" s="37" t="s">
        <v>27</v>
      </c>
      <c r="B24" s="1">
        <v>57206</v>
      </c>
      <c r="C24" s="2"/>
      <c r="D24" s="1">
        <v>2825</v>
      </c>
      <c r="E24" s="2"/>
      <c r="F24" s="1">
        <v>13059</v>
      </c>
      <c r="G24" s="1">
        <v>8497</v>
      </c>
      <c r="H24" s="2">
        <v>420</v>
      </c>
      <c r="I24" s="1">
        <v>635660</v>
      </c>
      <c r="J24" s="1">
        <v>94421</v>
      </c>
      <c r="K24" s="5"/>
      <c r="L24" s="6"/>
    </row>
    <row r="25" spans="1:12" ht="15" thickBot="1" x14ac:dyDescent="0.4">
      <c r="A25" s="37" t="s">
        <v>9</v>
      </c>
      <c r="B25" s="1">
        <v>49225</v>
      </c>
      <c r="C25" s="2"/>
      <c r="D25" s="1">
        <v>1464</v>
      </c>
      <c r="E25" s="2"/>
      <c r="F25" s="1">
        <v>31243</v>
      </c>
      <c r="G25" s="1">
        <v>6464</v>
      </c>
      <c r="H25" s="2">
        <v>192</v>
      </c>
      <c r="I25" s="1">
        <v>826354</v>
      </c>
      <c r="J25" s="1">
        <v>108518</v>
      </c>
      <c r="K25" s="5"/>
      <c r="L25" s="6"/>
    </row>
    <row r="26" spans="1:12" ht="15" thickBot="1" x14ac:dyDescent="0.4">
      <c r="A26" s="37" t="s">
        <v>23</v>
      </c>
      <c r="B26" s="1">
        <v>48055</v>
      </c>
      <c r="C26" s="2"/>
      <c r="D26" s="1">
        <v>4406</v>
      </c>
      <c r="E26" s="2"/>
      <c r="F26" s="1">
        <v>23504</v>
      </c>
      <c r="G26" s="1">
        <v>13479</v>
      </c>
      <c r="H26" s="1">
        <v>1236</v>
      </c>
      <c r="I26" s="1">
        <v>655309</v>
      </c>
      <c r="J26" s="1">
        <v>183803</v>
      </c>
      <c r="K26" s="5"/>
      <c r="L26" s="6"/>
    </row>
    <row r="27" spans="1:12" ht="15" thickBot="1" x14ac:dyDescent="0.4">
      <c r="A27" s="37" t="s">
        <v>32</v>
      </c>
      <c r="B27" s="1">
        <v>47107</v>
      </c>
      <c r="C27" s="2"/>
      <c r="D27" s="1">
        <v>1585</v>
      </c>
      <c r="E27" s="2"/>
      <c r="F27" s="1">
        <v>4780</v>
      </c>
      <c r="G27" s="1">
        <v>8353</v>
      </c>
      <c r="H27" s="2">
        <v>281</v>
      </c>
      <c r="I27" s="1">
        <v>867410</v>
      </c>
      <c r="J27" s="1">
        <v>153806</v>
      </c>
      <c r="K27" s="5"/>
      <c r="L27" s="6"/>
    </row>
    <row r="28" spans="1:12" ht="15" thickBot="1" x14ac:dyDescent="0.4">
      <c r="A28" s="37" t="s">
        <v>30</v>
      </c>
      <c r="B28" s="1">
        <v>43889</v>
      </c>
      <c r="C28" s="2"/>
      <c r="D28" s="1">
        <v>1358</v>
      </c>
      <c r="E28" s="2"/>
      <c r="F28" s="1">
        <v>12216</v>
      </c>
      <c r="G28" s="1">
        <v>14747</v>
      </c>
      <c r="H28" s="2">
        <v>456</v>
      </c>
      <c r="I28" s="1">
        <v>404548</v>
      </c>
      <c r="J28" s="1">
        <v>135930</v>
      </c>
      <c r="K28" s="5"/>
      <c r="L28" s="6"/>
    </row>
    <row r="29" spans="1:12" ht="15" thickBot="1" x14ac:dyDescent="0.4">
      <c r="A29" s="37" t="s">
        <v>22</v>
      </c>
      <c r="B29" s="1">
        <v>43018</v>
      </c>
      <c r="C29" s="2"/>
      <c r="D29" s="2">
        <v>846</v>
      </c>
      <c r="E29" s="2"/>
      <c r="F29" s="1">
        <v>9042</v>
      </c>
      <c r="G29" s="1">
        <v>7388</v>
      </c>
      <c r="H29" s="2">
        <v>145</v>
      </c>
      <c r="I29" s="1">
        <v>780209</v>
      </c>
      <c r="J29" s="1">
        <v>134000</v>
      </c>
      <c r="K29" s="5"/>
      <c r="L29" s="6"/>
    </row>
    <row r="30" spans="1:12" ht="15" thickBot="1" x14ac:dyDescent="0.4">
      <c r="A30" s="37" t="s">
        <v>18</v>
      </c>
      <c r="B30" s="1">
        <v>40566</v>
      </c>
      <c r="C30" s="2"/>
      <c r="D30" s="1">
        <v>1758</v>
      </c>
      <c r="E30" s="2"/>
      <c r="F30" s="1">
        <v>24093</v>
      </c>
      <c r="G30" s="1">
        <v>7044</v>
      </c>
      <c r="H30" s="2">
        <v>305</v>
      </c>
      <c r="I30" s="1">
        <v>448204</v>
      </c>
      <c r="J30" s="1">
        <v>77830</v>
      </c>
      <c r="K30" s="6"/>
      <c r="L30" s="6"/>
    </row>
    <row r="31" spans="1:12" ht="15" thickBot="1" x14ac:dyDescent="0.4">
      <c r="A31" s="37" t="s">
        <v>41</v>
      </c>
      <c r="B31" s="1">
        <v>39378</v>
      </c>
      <c r="C31" s="46">
        <v>127</v>
      </c>
      <c r="D31" s="2">
        <v>798</v>
      </c>
      <c r="E31" s="51">
        <v>1</v>
      </c>
      <c r="F31" s="1">
        <v>10303</v>
      </c>
      <c r="G31" s="1">
        <v>12481</v>
      </c>
      <c r="H31" s="2">
        <v>253</v>
      </c>
      <c r="I31" s="1">
        <v>422082</v>
      </c>
      <c r="J31" s="1">
        <v>133779</v>
      </c>
      <c r="K31" s="5"/>
      <c r="L31" s="6"/>
    </row>
    <row r="32" spans="1:12" ht="15" thickBot="1" x14ac:dyDescent="0.4">
      <c r="A32" s="37" t="s">
        <v>31</v>
      </c>
      <c r="B32" s="1">
        <v>36713</v>
      </c>
      <c r="C32" s="2"/>
      <c r="D32" s="2">
        <v>648</v>
      </c>
      <c r="E32" s="2"/>
      <c r="F32" s="1">
        <v>11799</v>
      </c>
      <c r="G32" s="1">
        <v>11919</v>
      </c>
      <c r="H32" s="2">
        <v>210</v>
      </c>
      <c r="I32" s="1">
        <v>498739</v>
      </c>
      <c r="J32" s="1">
        <v>161920</v>
      </c>
      <c r="K32" s="5"/>
      <c r="L32" s="6"/>
    </row>
    <row r="33" spans="1:12" ht="15" thickBot="1" x14ac:dyDescent="0.4">
      <c r="A33" s="37" t="s">
        <v>35</v>
      </c>
      <c r="B33" s="1">
        <v>35821</v>
      </c>
      <c r="C33" s="2"/>
      <c r="D33" s="1">
        <v>1167</v>
      </c>
      <c r="E33" s="2"/>
      <c r="F33" s="1">
        <v>27487</v>
      </c>
      <c r="G33" s="1">
        <v>5836</v>
      </c>
      <c r="H33" s="2">
        <v>190</v>
      </c>
      <c r="I33" s="1">
        <v>636677</v>
      </c>
      <c r="J33" s="1">
        <v>103737</v>
      </c>
      <c r="K33" s="5"/>
      <c r="L33" s="6"/>
    </row>
    <row r="34" spans="1:12" ht="15" thickBot="1" x14ac:dyDescent="0.4">
      <c r="A34" s="37" t="s">
        <v>28</v>
      </c>
      <c r="B34" s="1">
        <v>34526</v>
      </c>
      <c r="C34" s="2"/>
      <c r="D34" s="2">
        <v>247</v>
      </c>
      <c r="E34" s="2"/>
      <c r="F34" s="1">
        <v>12775</v>
      </c>
      <c r="G34" s="1">
        <v>10769</v>
      </c>
      <c r="H34" s="2">
        <v>77</v>
      </c>
      <c r="I34" s="1">
        <v>553616</v>
      </c>
      <c r="J34" s="1">
        <v>172683</v>
      </c>
      <c r="K34" s="6"/>
      <c r="L34" s="6"/>
    </row>
    <row r="35" spans="1:12" ht="15" thickBot="1" x14ac:dyDescent="0.4">
      <c r="A35" s="37" t="s">
        <v>34</v>
      </c>
      <c r="B35" s="1">
        <v>33927</v>
      </c>
      <c r="C35" s="2"/>
      <c r="D35" s="2">
        <v>363</v>
      </c>
      <c r="E35" s="2"/>
      <c r="F35" s="1">
        <v>7167</v>
      </c>
      <c r="G35" s="1">
        <v>11242</v>
      </c>
      <c r="H35" s="2">
        <v>120</v>
      </c>
      <c r="I35" s="1">
        <v>432816</v>
      </c>
      <c r="J35" s="1">
        <v>143421</v>
      </c>
      <c r="K35" s="5"/>
      <c r="L35" s="6"/>
    </row>
    <row r="36" spans="1:12" ht="15" thickBot="1" x14ac:dyDescent="0.4">
      <c r="A36" s="37" t="s">
        <v>46</v>
      </c>
      <c r="B36" s="1">
        <v>25433</v>
      </c>
      <c r="C36" s="2"/>
      <c r="D36" s="2">
        <v>452</v>
      </c>
      <c r="E36" s="2"/>
      <c r="F36" s="1">
        <v>5231</v>
      </c>
      <c r="G36" s="1">
        <v>6427</v>
      </c>
      <c r="H36" s="2">
        <v>114</v>
      </c>
      <c r="I36" s="1">
        <v>503326</v>
      </c>
      <c r="J36" s="1">
        <v>127200</v>
      </c>
      <c r="K36" s="5"/>
      <c r="L36" s="6"/>
    </row>
    <row r="37" spans="1:12" ht="15" thickBot="1" x14ac:dyDescent="0.4">
      <c r="A37" s="37" t="s">
        <v>45</v>
      </c>
      <c r="B37" s="1">
        <v>23472</v>
      </c>
      <c r="C37" s="2"/>
      <c r="D37" s="2">
        <v>310</v>
      </c>
      <c r="E37" s="2"/>
      <c r="F37" s="1">
        <v>10608</v>
      </c>
      <c r="G37" s="1">
        <v>8057</v>
      </c>
      <c r="H37" s="2">
        <v>106</v>
      </c>
      <c r="I37" s="1">
        <v>261531</v>
      </c>
      <c r="J37" s="1">
        <v>89771</v>
      </c>
      <c r="K37" s="5"/>
      <c r="L37" s="6"/>
    </row>
    <row r="38" spans="1:12" ht="15" thickBot="1" x14ac:dyDescent="0.4">
      <c r="A38" s="37" t="s">
        <v>38</v>
      </c>
      <c r="B38" s="1">
        <v>23414</v>
      </c>
      <c r="C38" s="2"/>
      <c r="D38" s="2">
        <v>671</v>
      </c>
      <c r="E38" s="2"/>
      <c r="F38" s="1">
        <v>15867</v>
      </c>
      <c r="G38" s="1">
        <v>5241</v>
      </c>
      <c r="H38" s="2">
        <v>150</v>
      </c>
      <c r="I38" s="1">
        <v>533453</v>
      </c>
      <c r="J38" s="1">
        <v>119403</v>
      </c>
      <c r="K38" s="5"/>
      <c r="L38" s="6"/>
    </row>
    <row r="39" spans="1:12" ht="15" thickBot="1" x14ac:dyDescent="0.4">
      <c r="A39" s="37" t="s">
        <v>50</v>
      </c>
      <c r="B39" s="1">
        <v>22847</v>
      </c>
      <c r="C39" s="2"/>
      <c r="D39" s="2">
        <v>313</v>
      </c>
      <c r="E39" s="2"/>
      <c r="F39" s="1">
        <v>5297</v>
      </c>
      <c r="G39" s="1">
        <v>11811</v>
      </c>
      <c r="H39" s="2">
        <v>162</v>
      </c>
      <c r="I39" s="1">
        <v>238692</v>
      </c>
      <c r="J39" s="1">
        <v>123393</v>
      </c>
      <c r="K39" s="5"/>
      <c r="L39" s="6"/>
    </row>
    <row r="40" spans="1:12" ht="15" thickBot="1" x14ac:dyDescent="0.4">
      <c r="A40" s="37" t="s">
        <v>40</v>
      </c>
      <c r="B40" s="1">
        <v>17904</v>
      </c>
      <c r="C40" s="2"/>
      <c r="D40" s="2">
        <v>995</v>
      </c>
      <c r="E40" s="2"/>
      <c r="F40" s="1">
        <v>15171</v>
      </c>
      <c r="G40" s="1">
        <v>16901</v>
      </c>
      <c r="H40" s="2">
        <v>939</v>
      </c>
      <c r="I40" s="1">
        <v>315156</v>
      </c>
      <c r="J40" s="1">
        <v>297496</v>
      </c>
      <c r="K40" s="6"/>
      <c r="L40" s="6"/>
    </row>
    <row r="41" spans="1:12" ht="15" thickBot="1" x14ac:dyDescent="0.4">
      <c r="A41" s="37" t="s">
        <v>44</v>
      </c>
      <c r="B41" s="1">
        <v>17215</v>
      </c>
      <c r="C41" s="2"/>
      <c r="D41" s="2">
        <v>578</v>
      </c>
      <c r="E41" s="2"/>
      <c r="F41" s="1">
        <v>9823</v>
      </c>
      <c r="G41" s="1">
        <v>8210</v>
      </c>
      <c r="H41" s="2">
        <v>276</v>
      </c>
      <c r="I41" s="1">
        <v>476497</v>
      </c>
      <c r="J41" s="1">
        <v>227246</v>
      </c>
      <c r="K41" s="5"/>
      <c r="L41" s="6"/>
    </row>
    <row r="42" spans="1:12" ht="15" thickBot="1" x14ac:dyDescent="0.4">
      <c r="A42" s="37" t="s">
        <v>49</v>
      </c>
      <c r="B42" s="1">
        <v>15266</v>
      </c>
      <c r="C42" s="2"/>
      <c r="D42" s="2">
        <v>122</v>
      </c>
      <c r="E42" s="2"/>
      <c r="F42" s="1">
        <v>10809</v>
      </c>
      <c r="G42" s="1">
        <v>8542</v>
      </c>
      <c r="H42" s="2">
        <v>68</v>
      </c>
      <c r="I42" s="1">
        <v>150142</v>
      </c>
      <c r="J42" s="1">
        <v>84016</v>
      </c>
      <c r="K42" s="5"/>
      <c r="L42" s="6"/>
    </row>
    <row r="43" spans="1:12" ht="15" thickBot="1" x14ac:dyDescent="0.4">
      <c r="A43" s="37" t="s">
        <v>37</v>
      </c>
      <c r="B43" s="1">
        <v>14847</v>
      </c>
      <c r="C43" s="2"/>
      <c r="D43" s="2">
        <v>262</v>
      </c>
      <c r="E43" s="2"/>
      <c r="F43" s="1">
        <v>11247</v>
      </c>
      <c r="G43" s="1">
        <v>3520</v>
      </c>
      <c r="H43" s="2">
        <v>62</v>
      </c>
      <c r="I43" s="1">
        <v>339282</v>
      </c>
      <c r="J43" s="1">
        <v>80442</v>
      </c>
      <c r="K43" s="5"/>
      <c r="L43" s="6"/>
    </row>
    <row r="44" spans="1:12" ht="15" thickBot="1" x14ac:dyDescent="0.4">
      <c r="A44" s="37" t="s">
        <v>43</v>
      </c>
      <c r="B44" s="1">
        <v>13624</v>
      </c>
      <c r="C44" s="2"/>
      <c r="D44" s="2">
        <v>523</v>
      </c>
      <c r="E44" s="2"/>
      <c r="F44" s="1">
        <v>5741</v>
      </c>
      <c r="G44" s="1">
        <v>13991</v>
      </c>
      <c r="H44" s="2">
        <v>537</v>
      </c>
      <c r="I44" s="1">
        <v>155973</v>
      </c>
      <c r="J44" s="1">
        <v>160175</v>
      </c>
      <c r="K44" s="6"/>
      <c r="L44" s="6"/>
    </row>
    <row r="45" spans="1:12" ht="29.5" thickBot="1" x14ac:dyDescent="0.4">
      <c r="A45" s="37" t="s">
        <v>63</v>
      </c>
      <c r="B45" s="1">
        <v>11339</v>
      </c>
      <c r="C45" s="2"/>
      <c r="D45" s="2">
        <v>579</v>
      </c>
      <c r="E45" s="2"/>
      <c r="F45" s="1">
        <v>8851</v>
      </c>
      <c r="G45" s="1">
        <v>16067</v>
      </c>
      <c r="H45" s="2">
        <v>820</v>
      </c>
      <c r="I45" s="1">
        <v>151740</v>
      </c>
      <c r="J45" s="1">
        <v>215006</v>
      </c>
      <c r="K45" s="6"/>
      <c r="L45" s="6"/>
    </row>
    <row r="46" spans="1:12" ht="15" thickBot="1" x14ac:dyDescent="0.4">
      <c r="A46" s="37" t="s">
        <v>54</v>
      </c>
      <c r="B46" s="1">
        <v>7943</v>
      </c>
      <c r="C46" s="2"/>
      <c r="D46" s="2">
        <v>118</v>
      </c>
      <c r="E46" s="2"/>
      <c r="F46" s="2">
        <v>829</v>
      </c>
      <c r="G46" s="1">
        <v>8979</v>
      </c>
      <c r="H46" s="2">
        <v>133</v>
      </c>
      <c r="I46" s="1">
        <v>98654</v>
      </c>
      <c r="J46" s="1">
        <v>111516</v>
      </c>
      <c r="K46" s="6"/>
      <c r="L46" s="6"/>
    </row>
    <row r="47" spans="1:12" ht="29.5" thickBot="1" x14ac:dyDescent="0.4">
      <c r="A47" s="37" t="s">
        <v>42</v>
      </c>
      <c r="B47" s="1">
        <v>6249</v>
      </c>
      <c r="C47" s="2"/>
      <c r="D47" s="2">
        <v>398</v>
      </c>
      <c r="E47" s="2"/>
      <c r="F47" s="2">
        <v>565</v>
      </c>
      <c r="G47" s="1">
        <v>4596</v>
      </c>
      <c r="H47" s="2">
        <v>293</v>
      </c>
      <c r="I47" s="1">
        <v>170321</v>
      </c>
      <c r="J47" s="1">
        <v>125263</v>
      </c>
      <c r="K47" s="6"/>
      <c r="L47" s="6"/>
    </row>
    <row r="48" spans="1:12" ht="15" thickBot="1" x14ac:dyDescent="0.4">
      <c r="A48" s="37" t="s">
        <v>56</v>
      </c>
      <c r="B48" s="1">
        <v>5142</v>
      </c>
      <c r="C48" s="2"/>
      <c r="D48" s="2">
        <v>100</v>
      </c>
      <c r="E48" s="2"/>
      <c r="F48" s="1">
        <v>1576</v>
      </c>
      <c r="G48" s="1">
        <v>2869</v>
      </c>
      <c r="H48" s="2">
        <v>56</v>
      </c>
      <c r="I48" s="1">
        <v>234857</v>
      </c>
      <c r="J48" s="1">
        <v>131048</v>
      </c>
      <c r="K48" s="6"/>
      <c r="L48" s="6"/>
    </row>
    <row r="49" spans="1:12" ht="15" thickBot="1" x14ac:dyDescent="0.4">
      <c r="A49" s="37" t="s">
        <v>53</v>
      </c>
      <c r="B49" s="1">
        <v>5126</v>
      </c>
      <c r="C49" s="2"/>
      <c r="D49" s="2">
        <v>93</v>
      </c>
      <c r="E49" s="2"/>
      <c r="F49" s="2">
        <v>814</v>
      </c>
      <c r="G49" s="1">
        <v>6726</v>
      </c>
      <c r="H49" s="2">
        <v>122</v>
      </c>
      <c r="I49" s="1">
        <v>135978</v>
      </c>
      <c r="J49" s="1">
        <v>178434</v>
      </c>
      <c r="K49" s="5"/>
      <c r="L49" s="6"/>
    </row>
    <row r="50" spans="1:12" ht="15" thickBot="1" x14ac:dyDescent="0.4">
      <c r="A50" s="37" t="s">
        <v>39</v>
      </c>
      <c r="B50" s="1">
        <v>3711</v>
      </c>
      <c r="C50" s="2"/>
      <c r="D50" s="2">
        <v>117</v>
      </c>
      <c r="E50" s="2"/>
      <c r="F50" s="2">
        <v>435</v>
      </c>
      <c r="G50" s="1">
        <v>2761</v>
      </c>
      <c r="H50" s="2">
        <v>87</v>
      </c>
      <c r="I50" s="1">
        <v>147261</v>
      </c>
      <c r="J50" s="1">
        <v>109552</v>
      </c>
      <c r="K50" s="5"/>
      <c r="L50" s="6"/>
    </row>
    <row r="51" spans="1:12" ht="15" thickBot="1" x14ac:dyDescent="0.4">
      <c r="A51" s="37" t="s">
        <v>51</v>
      </c>
      <c r="B51" s="1">
        <v>2621</v>
      </c>
      <c r="C51" s="2"/>
      <c r="D51" s="2">
        <v>39</v>
      </c>
      <c r="E51" s="2"/>
      <c r="F51" s="1">
        <v>1248</v>
      </c>
      <c r="G51" s="1">
        <v>2452</v>
      </c>
      <c r="H51" s="2">
        <v>36</v>
      </c>
      <c r="I51" s="1">
        <v>139042</v>
      </c>
      <c r="J51" s="1">
        <v>130094</v>
      </c>
      <c r="K51" s="5"/>
      <c r="L51" s="6"/>
    </row>
    <row r="52" spans="1:12" ht="15" thickBot="1" x14ac:dyDescent="0.4">
      <c r="A52" s="37" t="s">
        <v>55</v>
      </c>
      <c r="B52" s="1">
        <v>2187</v>
      </c>
      <c r="C52" s="2"/>
      <c r="D52" s="2">
        <v>24</v>
      </c>
      <c r="E52" s="2"/>
      <c r="F52" s="2">
        <v>511</v>
      </c>
      <c r="G52" s="1">
        <v>3779</v>
      </c>
      <c r="H52" s="2">
        <v>41</v>
      </c>
      <c r="I52" s="1">
        <v>63771</v>
      </c>
      <c r="J52" s="1">
        <v>110186</v>
      </c>
      <c r="K52" s="5"/>
      <c r="L52" s="6"/>
    </row>
    <row r="53" spans="1:12" ht="15" thickBot="1" x14ac:dyDescent="0.4">
      <c r="A53" s="37" t="s">
        <v>52</v>
      </c>
      <c r="B53" s="1">
        <v>1949</v>
      </c>
      <c r="C53" s="2"/>
      <c r="D53" s="2">
        <v>18</v>
      </c>
      <c r="E53" s="2"/>
      <c r="F53" s="1">
        <v>1219</v>
      </c>
      <c r="G53" s="1">
        <v>2664</v>
      </c>
      <c r="H53" s="2">
        <v>25</v>
      </c>
      <c r="I53" s="1">
        <v>175586</v>
      </c>
      <c r="J53" s="1">
        <v>240021</v>
      </c>
      <c r="K53" s="6"/>
      <c r="L53" s="6"/>
    </row>
    <row r="54" spans="1:12" ht="15" thickBot="1" x14ac:dyDescent="0.4">
      <c r="A54" s="37" t="s">
        <v>47</v>
      </c>
      <c r="B54" s="1">
        <v>1393</v>
      </c>
      <c r="C54" s="2"/>
      <c r="D54" s="2">
        <v>24</v>
      </c>
      <c r="E54" s="2"/>
      <c r="F54" s="2">
        <v>312</v>
      </c>
      <c r="G54" s="2">
        <v>984</v>
      </c>
      <c r="H54" s="2">
        <v>17</v>
      </c>
      <c r="I54" s="1">
        <v>129510</v>
      </c>
      <c r="J54" s="1">
        <v>91470</v>
      </c>
      <c r="K54" s="5"/>
      <c r="L54" s="6"/>
    </row>
    <row r="55" spans="1:12" ht="15" thickBot="1" x14ac:dyDescent="0.4">
      <c r="A55" s="37" t="s">
        <v>48</v>
      </c>
      <c r="B55" s="1">
        <v>1360</v>
      </c>
      <c r="C55" s="2"/>
      <c r="D55" s="2">
        <v>56</v>
      </c>
      <c r="E55" s="2"/>
      <c r="F55" s="2">
        <v>165</v>
      </c>
      <c r="G55" s="1">
        <v>2180</v>
      </c>
      <c r="H55" s="2">
        <v>90</v>
      </c>
      <c r="I55" s="1">
        <v>83868</v>
      </c>
      <c r="J55" s="1">
        <v>134406</v>
      </c>
      <c r="K55" s="6"/>
      <c r="L55" s="6"/>
    </row>
    <row r="56" spans="1:12" ht="15" thickBot="1" x14ac:dyDescent="0.4">
      <c r="A56" s="3" t="s">
        <v>64</v>
      </c>
      <c r="B56" s="2">
        <v>319</v>
      </c>
      <c r="C56" s="2"/>
      <c r="D56" s="2">
        <v>5</v>
      </c>
      <c r="E56" s="2"/>
      <c r="F56" s="2">
        <v>92</v>
      </c>
      <c r="G56" s="2"/>
      <c r="H56" s="2"/>
      <c r="I56" s="1">
        <v>18389</v>
      </c>
      <c r="J56" s="2"/>
      <c r="K56" s="6"/>
      <c r="L56" s="5"/>
    </row>
    <row r="57" spans="1:12" ht="21.5" thickBot="1" x14ac:dyDescent="0.4">
      <c r="A57" s="3" t="s">
        <v>67</v>
      </c>
      <c r="B57" s="2">
        <v>38</v>
      </c>
      <c r="C57" s="46">
        <v>1</v>
      </c>
      <c r="D57" s="2">
        <v>2</v>
      </c>
      <c r="E57" s="2"/>
      <c r="F57" s="2">
        <v>17</v>
      </c>
      <c r="G57" s="2"/>
      <c r="H57" s="2"/>
      <c r="I57" s="1">
        <v>12236</v>
      </c>
      <c r="J57" s="2"/>
      <c r="K57" s="5"/>
      <c r="L57" s="5"/>
    </row>
    <row r="58" spans="1:12" ht="15" thickBot="1" x14ac:dyDescent="0.4">
      <c r="A58" s="3" t="s">
        <v>65</v>
      </c>
      <c r="B58" s="1">
        <v>12461</v>
      </c>
      <c r="C58" s="2"/>
      <c r="D58" s="2">
        <v>180</v>
      </c>
      <c r="E58" s="2"/>
      <c r="F58" s="1">
        <v>10922</v>
      </c>
      <c r="G58" s="1">
        <v>3679</v>
      </c>
      <c r="H58" s="2">
        <v>53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304</v>
      </c>
      <c r="C59" s="13"/>
      <c r="D59" s="13">
        <v>6</v>
      </c>
      <c r="E59" s="13"/>
      <c r="F59" s="13">
        <v>163</v>
      </c>
      <c r="G59" s="13"/>
      <c r="H59" s="13"/>
      <c r="I59" s="29">
        <v>6972</v>
      </c>
      <c r="J59" s="13"/>
      <c r="K59" s="52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C5BF2B73-6031-4C66-BB78-FC1E34470439}"/>
    <hyperlink ref="A6" r:id="rId2" display="https://www.worldometers.info/coronavirus/usa/california/" xr:uid="{D76CCED3-237F-4357-93D9-CEA1CD5FE966}"/>
    <hyperlink ref="A7" r:id="rId3" display="https://www.worldometers.info/coronavirus/usa/florida/" xr:uid="{EF831646-914D-48D3-9143-449A1CC0B28D}"/>
    <hyperlink ref="A8" r:id="rId4" display="https://www.worldometers.info/coronavirus/usa/texas/" xr:uid="{B9FC7DCD-D534-4724-A6F2-4EACA9629B25}"/>
    <hyperlink ref="A9" r:id="rId5" display="https://www.worldometers.info/coronavirus/usa/new-jersey/" xr:uid="{48B9BD57-A09C-4F70-BD85-BBD0BC4580F0}"/>
    <hyperlink ref="A10" r:id="rId6" display="https://www.worldometers.info/coronavirus/usa/illinois/" xr:uid="{5190A710-87AA-45E7-BEB1-A5F6BDACA8FA}"/>
    <hyperlink ref="A11" r:id="rId7" display="https://www.worldometers.info/coronavirus/usa/georgia/" xr:uid="{49E726E2-7079-4F49-81E6-7C362B18D585}"/>
    <hyperlink ref="A12" r:id="rId8" display="https://www.worldometers.info/coronavirus/usa/arizona/" xr:uid="{2659A72D-C1B6-4A2F-9C53-2B88291C38E9}"/>
    <hyperlink ref="A13" r:id="rId9" display="https://www.worldometers.info/coronavirus/usa/massachusetts/" xr:uid="{786CF525-1CD5-4DA9-ADDD-0EE311ADEB3C}"/>
    <hyperlink ref="A14" r:id="rId10" display="https://www.worldometers.info/coronavirus/usa/pennsylvania/" xr:uid="{7DF77A33-CAA9-4638-9758-14FACF16EE83}"/>
    <hyperlink ref="A15" r:id="rId11" display="https://www.worldometers.info/coronavirus/usa/north-carolina/" xr:uid="{8736644F-9498-48D7-B557-D047C2EE5A95}"/>
    <hyperlink ref="A16" r:id="rId12" display="https://www.worldometers.info/coronavirus/usa/louisiana/" xr:uid="{EEA7DF97-7C69-421E-96F2-81FC216C8111}"/>
    <hyperlink ref="A17" r:id="rId13" display="https://www.worldometers.info/coronavirus/usa/michigan/" xr:uid="{A7B5D0AF-C7C5-46DF-92DB-C34B9314C436}"/>
    <hyperlink ref="A18" r:id="rId14" display="https://www.worldometers.info/coronavirus/usa/tennessee/" xr:uid="{16766E81-D226-4EB6-8732-5940FA874438}"/>
    <hyperlink ref="A19" r:id="rId15" display="https://www.worldometers.info/coronavirus/usa/maryland/" xr:uid="{8C4ADD6C-4DC5-4161-A5E2-011BFCF5137C}"/>
    <hyperlink ref="A20" r:id="rId16" display="https://www.worldometers.info/coronavirus/usa/virginia/" xr:uid="{13F1FC9D-241F-4797-9EF2-CF966FBB4CC3}"/>
    <hyperlink ref="A21" r:id="rId17" display="https://www.worldometers.info/coronavirus/usa/ohio/" xr:uid="{3F86151D-0E6B-463D-88E1-D082EBC4E267}"/>
    <hyperlink ref="A22" r:id="rId18" display="https://www.worldometers.info/coronavirus/usa/south-carolina/" xr:uid="{132C609B-72E1-43ED-B73C-6D1BE21E2AFE}"/>
    <hyperlink ref="A23" r:id="rId19" display="https://www.worldometers.info/coronavirus/usa/alabama/" xr:uid="{7C1DB2AE-7E97-4B06-9889-AE4469E9F38D}"/>
    <hyperlink ref="A24" r:id="rId20" display="https://www.worldometers.info/coronavirus/usa/indiana/" xr:uid="{BA5A23B5-2537-47C1-A9BE-0FE6741B2B7D}"/>
    <hyperlink ref="A25" r:id="rId21" display="https://www.worldometers.info/coronavirus/usa/washington/" xr:uid="{08AA2201-6935-4817-A4D6-792CE6D748B7}"/>
    <hyperlink ref="A26" r:id="rId22" display="https://www.worldometers.info/coronavirus/usa/connecticut/" xr:uid="{DA47F776-E967-4A34-9C3B-602F4717A0DA}"/>
    <hyperlink ref="A27" r:id="rId23" display="https://www.worldometers.info/coronavirus/usa/minnesota/" xr:uid="{FE0DC61B-B1A5-4800-875C-CA6A55550AA4}"/>
    <hyperlink ref="A28" r:id="rId24" display="https://www.worldometers.info/coronavirus/usa/mississippi/" xr:uid="{C1D4F3D8-5D22-44E4-B5B6-2B0167D173B4}"/>
    <hyperlink ref="A29" r:id="rId25" display="https://www.worldometers.info/coronavirus/usa/wisconsin/" xr:uid="{05A9B714-5308-41A9-B55D-C6732AB3B660}"/>
    <hyperlink ref="A30" r:id="rId26" display="https://www.worldometers.info/coronavirus/usa/colorado/" xr:uid="{B839E29D-BDBD-43DE-AFE9-906F97356847}"/>
    <hyperlink ref="A31" r:id="rId27" display="https://www.worldometers.info/coronavirus/usa/iowa/" xr:uid="{62FF5F54-CA1F-4831-B736-6042C56F6C2C}"/>
    <hyperlink ref="A32" r:id="rId28" display="https://www.worldometers.info/coronavirus/usa/nevada/" xr:uid="{ABB31B0A-A809-4F89-9803-D1AE964F46AC}"/>
    <hyperlink ref="A33" r:id="rId29" display="https://www.worldometers.info/coronavirus/usa/missouri/" xr:uid="{7B20D021-4F9D-4E62-8288-A1B382ED5442}"/>
    <hyperlink ref="A34" r:id="rId30" display="https://www.worldometers.info/coronavirus/usa/utah/" xr:uid="{9C4CCB1B-AA74-48DF-A34A-B055F908ABEA}"/>
    <hyperlink ref="A35" r:id="rId31" display="https://www.worldometers.info/coronavirus/usa/arkansas/" xr:uid="{FC9F7FD9-2D58-493D-8FB8-8D6F7054221D}"/>
    <hyperlink ref="A36" r:id="rId32" display="https://www.worldometers.info/coronavirus/usa/oklahoma/" xr:uid="{42769582-AE2B-4677-8819-7D62EE59C629}"/>
    <hyperlink ref="A37" r:id="rId33" display="https://www.worldometers.info/coronavirus/usa/kansas/" xr:uid="{5CBF1154-57B8-404C-AD9B-80CF4F6646EA}"/>
    <hyperlink ref="A38" r:id="rId34" display="https://www.worldometers.info/coronavirus/usa/kentucky/" xr:uid="{2579B532-7BA6-4F4C-A11D-918B59421858}"/>
    <hyperlink ref="A39" r:id="rId35" display="https://www.worldometers.info/coronavirus/usa/nebraska/" xr:uid="{A14E870B-7DC4-49CC-96EC-DD54BE2BE4A7}"/>
    <hyperlink ref="A40" r:id="rId36" display="https://www.worldometers.info/coronavirus/usa/rhode-island/" xr:uid="{8F847BBC-C3CA-4B41-8711-BE79250423B8}"/>
    <hyperlink ref="A41" r:id="rId37" display="https://www.worldometers.info/coronavirus/usa/new-mexico/" xr:uid="{5F2E8DB0-1860-43E0-8FDE-7F63B7B3390E}"/>
    <hyperlink ref="A42" r:id="rId38" display="https://www.worldometers.info/coronavirus/usa/idaho/" xr:uid="{D0190B04-4DFC-4131-A4D3-D700A23B6D14}"/>
    <hyperlink ref="A43" r:id="rId39" display="https://www.worldometers.info/coronavirus/usa/oregon/" xr:uid="{33BDC126-432A-4C2C-B7BC-87E4BE72904B}"/>
    <hyperlink ref="A44" r:id="rId40" display="https://www.worldometers.info/coronavirus/usa/delaware/" xr:uid="{92C64A3D-A4C7-40F2-B80D-DA7136DD38AE}"/>
    <hyperlink ref="A45" r:id="rId41" display="https://www.worldometers.info/coronavirus/usa/district-of-columbia/" xr:uid="{ED6B5754-B251-48C1-8ECB-53829B87E9A5}"/>
    <hyperlink ref="A46" r:id="rId42" display="https://www.worldometers.info/coronavirus/usa/south-dakota/" xr:uid="{C8DD536B-FA30-448D-99BE-2BEDB909A9D0}"/>
    <hyperlink ref="A47" r:id="rId43" display="https://www.worldometers.info/coronavirus/usa/new-hampshire/" xr:uid="{4BA2FF78-7BAD-40FB-A792-E726B26CAA35}"/>
    <hyperlink ref="A48" r:id="rId44" display="https://www.worldometers.info/coronavirus/usa/west-virginia/" xr:uid="{B231064C-3D8F-477A-A475-32767C3F2D39}"/>
    <hyperlink ref="A49" r:id="rId45" display="https://www.worldometers.info/coronavirus/usa/north-dakota/" xr:uid="{C9AD1494-9B39-450B-83DA-B2E0864D73AB}"/>
    <hyperlink ref="A50" r:id="rId46" display="https://www.worldometers.info/coronavirus/usa/maine/" xr:uid="{E5C64137-ABBF-487B-9790-EC76DBF85611}"/>
    <hyperlink ref="A51" r:id="rId47" display="https://www.worldometers.info/coronavirus/usa/montana/" xr:uid="{C9405049-01C1-4A8D-9CBC-EB2D9E21EF43}"/>
    <hyperlink ref="A52" r:id="rId48" display="https://www.worldometers.info/coronavirus/usa/wyoming/" xr:uid="{6B382DBF-A533-4A9E-9B5E-B886E0B46213}"/>
    <hyperlink ref="A53" r:id="rId49" display="https://www.worldometers.info/coronavirus/usa/alaska/" xr:uid="{0EE9242F-991C-4927-A877-6D3E618D826C}"/>
    <hyperlink ref="A54" r:id="rId50" display="https://www.worldometers.info/coronavirus/usa/hawaii/" xr:uid="{BB8DBE98-8293-48B5-A56D-833BD4E81E84}"/>
    <hyperlink ref="A55" r:id="rId51" display="https://www.worldometers.info/coronavirus/usa/vermont/" xr:uid="{98B139CA-A870-4A6D-87FA-903E3736BFC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68891</v>
      </c>
      <c r="C2" s="2"/>
      <c r="D2" s="1">
        <v>1291</v>
      </c>
      <c r="E2" s="2"/>
      <c r="F2" s="1">
        <v>37864</v>
      </c>
      <c r="G2" s="1">
        <v>14050</v>
      </c>
      <c r="H2" s="2">
        <v>263</v>
      </c>
      <c r="I2" s="1">
        <v>592608</v>
      </c>
      <c r="J2" s="1">
        <v>120862</v>
      </c>
      <c r="K2" s="34"/>
      <c r="L2" s="41">
        <f>IFERROR(B2/I2,0)</f>
        <v>0.11625053998596037</v>
      </c>
      <c r="M2" s="42">
        <f>IFERROR(H2/G2,0)</f>
        <v>1.8718861209964414E-2</v>
      </c>
      <c r="N2" s="40">
        <f>D2*250</f>
        <v>322750</v>
      </c>
      <c r="O2" s="43">
        <f>ABS(N2-B2)/B2</f>
        <v>3.6849370745090071</v>
      </c>
    </row>
    <row r="3" spans="1:15" ht="15" thickBot="1" x14ac:dyDescent="0.35">
      <c r="A3" s="37" t="s">
        <v>52</v>
      </c>
      <c r="B3" s="1">
        <v>1949</v>
      </c>
      <c r="C3" s="2"/>
      <c r="D3" s="2">
        <v>18</v>
      </c>
      <c r="E3" s="2"/>
      <c r="F3" s="1">
        <v>1219</v>
      </c>
      <c r="G3" s="1">
        <v>2664</v>
      </c>
      <c r="H3" s="2">
        <v>25</v>
      </c>
      <c r="I3" s="1">
        <v>175586</v>
      </c>
      <c r="J3" s="1">
        <v>240021</v>
      </c>
      <c r="K3" s="34"/>
      <c r="L3" s="41">
        <f>IFERROR(B3/I3,0)</f>
        <v>1.109997380201155E-2</v>
      </c>
      <c r="M3" s="42">
        <f>IFERROR(H3/G3,0)</f>
        <v>9.3843843843843845E-3</v>
      </c>
      <c r="N3" s="40">
        <f>D3*250</f>
        <v>4500</v>
      </c>
      <c r="O3" s="43">
        <f t="shared" ref="O3:O56" si="0">ABS(N3-B3)/B3</f>
        <v>1.3088763468445357</v>
      </c>
    </row>
    <row r="4" spans="1:15" ht="15" thickBot="1" x14ac:dyDescent="0.35">
      <c r="A4" s="37" t="s">
        <v>33</v>
      </c>
      <c r="B4" s="1">
        <v>145183</v>
      </c>
      <c r="C4" s="2"/>
      <c r="D4" s="1">
        <v>2784</v>
      </c>
      <c r="E4" s="2"/>
      <c r="F4" s="1">
        <v>123881</v>
      </c>
      <c r="G4" s="1">
        <v>19946</v>
      </c>
      <c r="H4" s="2">
        <v>382</v>
      </c>
      <c r="I4" s="1">
        <v>1003987</v>
      </c>
      <c r="J4" s="1">
        <v>137935</v>
      </c>
      <c r="K4" s="35"/>
      <c r="L4" s="41">
        <f>IFERROR(B4/I4,0)</f>
        <v>0.14460645406763234</v>
      </c>
      <c r="M4" s="42">
        <f>IFERROR(H4/G4,0)</f>
        <v>1.9151709615963099E-2</v>
      </c>
      <c r="N4" s="40">
        <f>D4*250</f>
        <v>696000</v>
      </c>
      <c r="O4" s="43">
        <f t="shared" si="0"/>
        <v>3.7939497048552515</v>
      </c>
    </row>
    <row r="5" spans="1:15" ht="12.5" customHeight="1" thickBot="1" x14ac:dyDescent="0.35">
      <c r="A5" s="37" t="s">
        <v>34</v>
      </c>
      <c r="B5" s="1">
        <v>33927</v>
      </c>
      <c r="C5" s="2"/>
      <c r="D5" s="2">
        <v>363</v>
      </c>
      <c r="E5" s="2"/>
      <c r="F5" s="1">
        <v>7167</v>
      </c>
      <c r="G5" s="1">
        <v>11242</v>
      </c>
      <c r="H5" s="2">
        <v>120</v>
      </c>
      <c r="I5" s="1">
        <v>432816</v>
      </c>
      <c r="J5" s="1">
        <v>143421</v>
      </c>
      <c r="K5" s="35"/>
      <c r="L5" s="41">
        <f>IFERROR(B5/I5,0)</f>
        <v>7.8386658533880452E-2</v>
      </c>
      <c r="M5" s="42">
        <f>IFERROR(H5/G5,0)</f>
        <v>1.0674257249599715E-2</v>
      </c>
      <c r="N5" s="40">
        <f>D5*250</f>
        <v>90750</v>
      </c>
      <c r="O5" s="43">
        <f t="shared" si="0"/>
        <v>1.6748607303917233</v>
      </c>
    </row>
    <row r="6" spans="1:15" ht="15" thickBot="1" x14ac:dyDescent="0.35">
      <c r="A6" s="37" t="s">
        <v>10</v>
      </c>
      <c r="B6" s="1">
        <v>399898</v>
      </c>
      <c r="C6" s="2"/>
      <c r="D6" s="1">
        <v>7769</v>
      </c>
      <c r="E6" s="2"/>
      <c r="F6" s="1">
        <v>282682</v>
      </c>
      <c r="G6" s="1">
        <v>10121</v>
      </c>
      <c r="H6" s="2">
        <v>197</v>
      </c>
      <c r="I6" s="1">
        <v>6414321</v>
      </c>
      <c r="J6" s="1">
        <v>162338</v>
      </c>
      <c r="K6" s="35"/>
      <c r="L6" s="41">
        <f>IFERROR(B6/I6,0)</f>
        <v>6.2344556812794369E-2</v>
      </c>
      <c r="M6" s="42">
        <f>IFERROR(H6/G6,0)</f>
        <v>1.9464479794486712E-2</v>
      </c>
      <c r="N6" s="40">
        <f>D6*250</f>
        <v>1942250</v>
      </c>
      <c r="O6" s="43">
        <f t="shared" si="0"/>
        <v>3.8568635001925493</v>
      </c>
    </row>
    <row r="7" spans="1:15" ht="15" thickBot="1" x14ac:dyDescent="0.35">
      <c r="A7" s="37" t="s">
        <v>18</v>
      </c>
      <c r="B7" s="1">
        <v>40566</v>
      </c>
      <c r="C7" s="2"/>
      <c r="D7" s="1">
        <v>1758</v>
      </c>
      <c r="E7" s="2"/>
      <c r="F7" s="1">
        <v>24093</v>
      </c>
      <c r="G7" s="1">
        <v>7044</v>
      </c>
      <c r="H7" s="2">
        <v>305</v>
      </c>
      <c r="I7" s="1">
        <v>448204</v>
      </c>
      <c r="J7" s="1">
        <v>77830</v>
      </c>
      <c r="K7" s="35"/>
      <c r="L7" s="41">
        <f>IFERROR(B7/I7,0)</f>
        <v>9.050789372696362E-2</v>
      </c>
      <c r="M7" s="42">
        <f>IFERROR(H7/G7,0)</f>
        <v>4.3299261783077796E-2</v>
      </c>
      <c r="N7" s="40">
        <f>D7*250</f>
        <v>439500</v>
      </c>
      <c r="O7" s="43">
        <f t="shared" si="0"/>
        <v>9.8341961248336052</v>
      </c>
    </row>
    <row r="8" spans="1:15" ht="15" thickBot="1" x14ac:dyDescent="0.35">
      <c r="A8" s="37" t="s">
        <v>23</v>
      </c>
      <c r="B8" s="1">
        <v>48055</v>
      </c>
      <c r="C8" s="2"/>
      <c r="D8" s="1">
        <v>4406</v>
      </c>
      <c r="E8" s="2"/>
      <c r="F8" s="1">
        <v>23504</v>
      </c>
      <c r="G8" s="1">
        <v>13479</v>
      </c>
      <c r="H8" s="1">
        <v>1236</v>
      </c>
      <c r="I8" s="1">
        <v>655309</v>
      </c>
      <c r="J8" s="1">
        <v>183803</v>
      </c>
      <c r="K8" s="34"/>
      <c r="L8" s="41">
        <f>IFERROR(B8/I8,0)</f>
        <v>7.3331817508991939E-2</v>
      </c>
      <c r="M8" s="42">
        <f>IFERROR(H8/G8,0)</f>
        <v>9.1698197195637654E-2</v>
      </c>
      <c r="N8" s="40">
        <f>D8*250</f>
        <v>1101500</v>
      </c>
      <c r="O8" s="43">
        <f t="shared" si="0"/>
        <v>21.921652273436688</v>
      </c>
    </row>
    <row r="9" spans="1:15" ht="15" thickBot="1" x14ac:dyDescent="0.35">
      <c r="A9" s="37" t="s">
        <v>43</v>
      </c>
      <c r="B9" s="1">
        <v>13624</v>
      </c>
      <c r="C9" s="2"/>
      <c r="D9" s="2">
        <v>523</v>
      </c>
      <c r="E9" s="2"/>
      <c r="F9" s="1">
        <v>5741</v>
      </c>
      <c r="G9" s="1">
        <v>13991</v>
      </c>
      <c r="H9" s="2">
        <v>537</v>
      </c>
      <c r="I9" s="1">
        <v>155973</v>
      </c>
      <c r="J9" s="1">
        <v>160175</v>
      </c>
      <c r="K9" s="35"/>
      <c r="L9" s="41">
        <f>IFERROR(B9/I9,0)</f>
        <v>8.7348451334525845E-2</v>
      </c>
      <c r="M9" s="42">
        <f>IFERROR(H9/G9,0)</f>
        <v>3.8381816882281469E-2</v>
      </c>
      <c r="N9" s="40">
        <f>D9*250</f>
        <v>130750</v>
      </c>
      <c r="O9" s="43">
        <f t="shared" si="0"/>
        <v>8.5970346447445678</v>
      </c>
    </row>
    <row r="10" spans="1:15" ht="15" thickBot="1" x14ac:dyDescent="0.35">
      <c r="A10" s="37" t="s">
        <v>63</v>
      </c>
      <c r="B10" s="1">
        <v>11339</v>
      </c>
      <c r="C10" s="2"/>
      <c r="D10" s="2">
        <v>579</v>
      </c>
      <c r="E10" s="2"/>
      <c r="F10" s="1">
        <v>8851</v>
      </c>
      <c r="G10" s="1">
        <v>16067</v>
      </c>
      <c r="H10" s="2">
        <v>820</v>
      </c>
      <c r="I10" s="1">
        <v>151740</v>
      </c>
      <c r="J10" s="1">
        <v>215006</v>
      </c>
      <c r="K10" s="35"/>
      <c r="L10" s="41">
        <f>IFERROR(B10/I10,0)</f>
        <v>7.4726505865295903E-2</v>
      </c>
      <c r="M10" s="42">
        <f>IFERROR(H10/G10,0)</f>
        <v>5.1036285554241612E-2</v>
      </c>
      <c r="N10" s="40">
        <f>D10*250</f>
        <v>144750</v>
      </c>
      <c r="O10" s="43">
        <f t="shared" si="0"/>
        <v>11.765675985536644</v>
      </c>
    </row>
    <row r="11" spans="1:15" ht="15" thickBot="1" x14ac:dyDescent="0.35">
      <c r="A11" s="37" t="s">
        <v>13</v>
      </c>
      <c r="B11" s="1">
        <v>360394</v>
      </c>
      <c r="C11" s="2"/>
      <c r="D11" s="1">
        <v>5075</v>
      </c>
      <c r="E11" s="2"/>
      <c r="F11" s="1">
        <v>316879</v>
      </c>
      <c r="G11" s="1">
        <v>16780</v>
      </c>
      <c r="H11" s="2">
        <v>236</v>
      </c>
      <c r="I11" s="1">
        <v>3052106</v>
      </c>
      <c r="J11" s="1">
        <v>142106</v>
      </c>
      <c r="K11" s="34"/>
      <c r="L11" s="41">
        <f>IFERROR(B11/I11,0)</f>
        <v>0.11808043364155767</v>
      </c>
      <c r="M11" s="42">
        <f>IFERROR(H11/G11,0)</f>
        <v>1.4064362336114421E-2</v>
      </c>
      <c r="N11" s="40">
        <f>D11*250</f>
        <v>1268750</v>
      </c>
      <c r="O11" s="43">
        <f t="shared" si="0"/>
        <v>2.52045261574832</v>
      </c>
    </row>
    <row r="12" spans="1:15" ht="15" thickBot="1" x14ac:dyDescent="0.35">
      <c r="A12" s="37" t="s">
        <v>16</v>
      </c>
      <c r="B12" s="1">
        <v>145575</v>
      </c>
      <c r="C12" s="2"/>
      <c r="D12" s="1">
        <v>3176</v>
      </c>
      <c r="E12" s="2"/>
      <c r="F12" s="1">
        <v>118624</v>
      </c>
      <c r="G12" s="1">
        <v>13711</v>
      </c>
      <c r="H12" s="2">
        <v>299</v>
      </c>
      <c r="I12" s="1">
        <v>1476722</v>
      </c>
      <c r="J12" s="1">
        <v>139085</v>
      </c>
      <c r="K12" s="34"/>
      <c r="L12" s="41">
        <f>IFERROR(B12/I12,0)</f>
        <v>9.8579827482762492E-2</v>
      </c>
      <c r="M12" s="42">
        <f>IFERROR(H12/G12,0)</f>
        <v>2.1807308000875211E-2</v>
      </c>
      <c r="N12" s="40">
        <f>D12*250</f>
        <v>794000</v>
      </c>
      <c r="O12" s="43">
        <f t="shared" si="0"/>
        <v>4.4542332131203848</v>
      </c>
    </row>
    <row r="13" spans="1:15" ht="14.5" thickBot="1" x14ac:dyDescent="0.35">
      <c r="A13" s="3" t="s">
        <v>64</v>
      </c>
      <c r="B13" s="2">
        <v>319</v>
      </c>
      <c r="C13" s="2"/>
      <c r="D13" s="2">
        <v>5</v>
      </c>
      <c r="E13" s="2"/>
      <c r="F13" s="2">
        <v>92</v>
      </c>
      <c r="G13" s="2"/>
      <c r="H13" s="2"/>
      <c r="I13" s="1">
        <v>18389</v>
      </c>
      <c r="J13" s="2"/>
      <c r="K13" s="35"/>
      <c r="L13" s="41">
        <f>IFERROR(B13/I13,0)</f>
        <v>1.7347327206482136E-2</v>
      </c>
      <c r="M13" s="42">
        <f>IFERROR(H13/G13,0)</f>
        <v>0</v>
      </c>
      <c r="N13" s="40">
        <f>D13*250</f>
        <v>1250</v>
      </c>
      <c r="O13" s="43">
        <f t="shared" si="0"/>
        <v>2.9184952978056424</v>
      </c>
    </row>
    <row r="14" spans="1:15" ht="15" thickBot="1" x14ac:dyDescent="0.35">
      <c r="A14" s="37" t="s">
        <v>47</v>
      </c>
      <c r="B14" s="1">
        <v>1393</v>
      </c>
      <c r="C14" s="2"/>
      <c r="D14" s="2">
        <v>24</v>
      </c>
      <c r="E14" s="2"/>
      <c r="F14" s="2">
        <v>312</v>
      </c>
      <c r="G14" s="2">
        <v>984</v>
      </c>
      <c r="H14" s="2">
        <v>17</v>
      </c>
      <c r="I14" s="1">
        <v>129510</v>
      </c>
      <c r="J14" s="1">
        <v>91470</v>
      </c>
      <c r="K14" s="34"/>
      <c r="L14" s="41">
        <f>IFERROR(B14/I14,0)</f>
        <v>1.0755926183306308E-2</v>
      </c>
      <c r="M14" s="42">
        <f>IFERROR(H14/G14,0)</f>
        <v>1.7276422764227643E-2</v>
      </c>
      <c r="N14" s="40">
        <f>D14*250</f>
        <v>6000</v>
      </c>
      <c r="O14" s="43">
        <f t="shared" si="0"/>
        <v>3.3072505384063171</v>
      </c>
    </row>
    <row r="15" spans="1:15" ht="15" thickBot="1" x14ac:dyDescent="0.35">
      <c r="A15" s="37" t="s">
        <v>49</v>
      </c>
      <c r="B15" s="1">
        <v>15266</v>
      </c>
      <c r="C15" s="2"/>
      <c r="D15" s="2">
        <v>122</v>
      </c>
      <c r="E15" s="2"/>
      <c r="F15" s="1">
        <v>10809</v>
      </c>
      <c r="G15" s="1">
        <v>8542</v>
      </c>
      <c r="H15" s="2">
        <v>68</v>
      </c>
      <c r="I15" s="1">
        <v>150142</v>
      </c>
      <c r="J15" s="1">
        <v>84016</v>
      </c>
      <c r="K15" s="35"/>
      <c r="L15" s="41">
        <f>IFERROR(B15/I15,0)</f>
        <v>0.10167707903184985</v>
      </c>
      <c r="M15" s="42">
        <f>IFERROR(H15/G15,0)</f>
        <v>7.9606649496605005E-3</v>
      </c>
      <c r="N15" s="40">
        <f>D15*250</f>
        <v>30500</v>
      </c>
      <c r="O15" s="43">
        <f t="shared" si="0"/>
        <v>0.99790383859557186</v>
      </c>
    </row>
    <row r="16" spans="1:15" ht="15" thickBot="1" x14ac:dyDescent="0.35">
      <c r="A16" s="37" t="s">
        <v>12</v>
      </c>
      <c r="B16" s="1">
        <v>163923</v>
      </c>
      <c r="C16" s="2"/>
      <c r="D16" s="1">
        <v>7494</v>
      </c>
      <c r="E16" s="2"/>
      <c r="F16" s="1">
        <v>17710</v>
      </c>
      <c r="G16" s="1">
        <v>12936</v>
      </c>
      <c r="H16" s="2">
        <v>591</v>
      </c>
      <c r="I16" s="1">
        <v>2279109</v>
      </c>
      <c r="J16" s="1">
        <v>179856</v>
      </c>
      <c r="K16" s="35"/>
      <c r="L16" s="41">
        <f>IFERROR(B16/I16,0)</f>
        <v>7.1924159836146501E-2</v>
      </c>
      <c r="M16" s="42">
        <f>IFERROR(H16/G16,0)</f>
        <v>4.5686456400742113E-2</v>
      </c>
      <c r="N16" s="40">
        <f>D16*250</f>
        <v>1873500</v>
      </c>
      <c r="O16" s="43">
        <f t="shared" si="0"/>
        <v>10.429146611518822</v>
      </c>
    </row>
    <row r="17" spans="1:15" ht="15" thickBot="1" x14ac:dyDescent="0.35">
      <c r="A17" s="37" t="s">
        <v>27</v>
      </c>
      <c r="B17" s="1">
        <v>57206</v>
      </c>
      <c r="C17" s="2"/>
      <c r="D17" s="1">
        <v>2825</v>
      </c>
      <c r="E17" s="2"/>
      <c r="F17" s="1">
        <v>13059</v>
      </c>
      <c r="G17" s="1">
        <v>8497</v>
      </c>
      <c r="H17" s="2">
        <v>420</v>
      </c>
      <c r="I17" s="1">
        <v>635660</v>
      </c>
      <c r="J17" s="1">
        <v>94421</v>
      </c>
      <c r="K17" s="35"/>
      <c r="L17" s="41">
        <f>IFERROR(B17/I17,0)</f>
        <v>8.9994651228644237E-2</v>
      </c>
      <c r="M17" s="42">
        <f>IFERROR(H17/G17,0)</f>
        <v>4.9429210309521007E-2</v>
      </c>
      <c r="N17" s="40">
        <f>D17*250</f>
        <v>706250</v>
      </c>
      <c r="O17" s="43">
        <f t="shared" si="0"/>
        <v>11.345732965073594</v>
      </c>
    </row>
    <row r="18" spans="1:15" ht="15" thickBot="1" x14ac:dyDescent="0.35">
      <c r="A18" s="37" t="s">
        <v>41</v>
      </c>
      <c r="B18" s="1">
        <v>39378</v>
      </c>
      <c r="C18" s="46">
        <v>127</v>
      </c>
      <c r="D18" s="2">
        <v>798</v>
      </c>
      <c r="E18" s="51">
        <v>1</v>
      </c>
      <c r="F18" s="1">
        <v>10303</v>
      </c>
      <c r="G18" s="1">
        <v>12481</v>
      </c>
      <c r="H18" s="2">
        <v>253</v>
      </c>
      <c r="I18" s="1">
        <v>422082</v>
      </c>
      <c r="J18" s="1">
        <v>133779</v>
      </c>
      <c r="K18" s="35"/>
      <c r="L18" s="41">
        <f>IFERROR(B18/I18,0)</f>
        <v>9.3294667860747443E-2</v>
      </c>
      <c r="M18" s="42">
        <f>IFERROR(H18/G18,0)</f>
        <v>2.0270811633683199E-2</v>
      </c>
      <c r="N18" s="40">
        <f>D18*250</f>
        <v>199500</v>
      </c>
      <c r="O18" s="43">
        <f t="shared" si="0"/>
        <v>4.0662806643303364</v>
      </c>
    </row>
    <row r="19" spans="1:15" ht="15" thickBot="1" x14ac:dyDescent="0.35">
      <c r="A19" s="37" t="s">
        <v>45</v>
      </c>
      <c r="B19" s="1">
        <v>23472</v>
      </c>
      <c r="C19" s="2"/>
      <c r="D19" s="2">
        <v>310</v>
      </c>
      <c r="E19" s="2"/>
      <c r="F19" s="1">
        <v>10608</v>
      </c>
      <c r="G19" s="1">
        <v>8057</v>
      </c>
      <c r="H19" s="2">
        <v>106</v>
      </c>
      <c r="I19" s="1">
        <v>261531</v>
      </c>
      <c r="J19" s="1">
        <v>89771</v>
      </c>
      <c r="K19" s="35"/>
      <c r="L19" s="41">
        <f>IFERROR(B19/I19,0)</f>
        <v>8.9748442823221725E-2</v>
      </c>
      <c r="M19" s="42">
        <f>IFERROR(H19/G19,0)</f>
        <v>1.3156261635844607E-2</v>
      </c>
      <c r="N19" s="40">
        <f>D19*250</f>
        <v>77500</v>
      </c>
      <c r="O19" s="43">
        <f t="shared" si="0"/>
        <v>2.3018064076346283</v>
      </c>
    </row>
    <row r="20" spans="1:15" ht="15" thickBot="1" x14ac:dyDescent="0.35">
      <c r="A20" s="37" t="s">
        <v>38</v>
      </c>
      <c r="B20" s="1">
        <v>23414</v>
      </c>
      <c r="C20" s="2"/>
      <c r="D20" s="2">
        <v>671</v>
      </c>
      <c r="E20" s="2"/>
      <c r="F20" s="1">
        <v>15867</v>
      </c>
      <c r="G20" s="1">
        <v>5241</v>
      </c>
      <c r="H20" s="2">
        <v>150</v>
      </c>
      <c r="I20" s="1">
        <v>533453</v>
      </c>
      <c r="J20" s="1">
        <v>119403</v>
      </c>
      <c r="K20" s="35"/>
      <c r="L20" s="41">
        <f>IFERROR(B20/I20,0)</f>
        <v>4.3891401866706155E-2</v>
      </c>
      <c r="M20" s="42">
        <f>IFERROR(H20/G20,0)</f>
        <v>2.8620492272467088E-2</v>
      </c>
      <c r="N20" s="40">
        <f>D20*250</f>
        <v>167750</v>
      </c>
      <c r="O20" s="43">
        <f t="shared" si="0"/>
        <v>6.1645169556675494</v>
      </c>
    </row>
    <row r="21" spans="1:15" ht="15" thickBot="1" x14ac:dyDescent="0.35">
      <c r="A21" s="37" t="s">
        <v>14</v>
      </c>
      <c r="B21" s="1">
        <v>94892</v>
      </c>
      <c r="C21" s="2"/>
      <c r="D21" s="1">
        <v>3576</v>
      </c>
      <c r="E21" s="2"/>
      <c r="F21" s="1">
        <v>38028</v>
      </c>
      <c r="G21" s="1">
        <v>20412</v>
      </c>
      <c r="H21" s="2">
        <v>769</v>
      </c>
      <c r="I21" s="1">
        <v>1102924</v>
      </c>
      <c r="J21" s="1">
        <v>237249</v>
      </c>
      <c r="K21" s="35"/>
      <c r="L21" s="41">
        <f>IFERROR(B21/I21,0)</f>
        <v>8.6036753212370032E-2</v>
      </c>
      <c r="M21" s="42">
        <f>IFERROR(H21/G21,0)</f>
        <v>3.7673917303546932E-2</v>
      </c>
      <c r="N21" s="40">
        <f>D21*250</f>
        <v>894000</v>
      </c>
      <c r="O21" s="43">
        <f t="shared" si="0"/>
        <v>8.4212367744383094</v>
      </c>
    </row>
    <row r="22" spans="1:15" ht="15" thickBot="1" x14ac:dyDescent="0.35">
      <c r="A22" s="37" t="s">
        <v>39</v>
      </c>
      <c r="B22" s="1">
        <v>3711</v>
      </c>
      <c r="C22" s="2"/>
      <c r="D22" s="2">
        <v>117</v>
      </c>
      <c r="E22" s="2"/>
      <c r="F22" s="2">
        <v>435</v>
      </c>
      <c r="G22" s="1">
        <v>2761</v>
      </c>
      <c r="H22" s="2">
        <v>87</v>
      </c>
      <c r="I22" s="1">
        <v>147261</v>
      </c>
      <c r="J22" s="1">
        <v>109552</v>
      </c>
      <c r="K22" s="35"/>
      <c r="L22" s="41">
        <f>IFERROR(B22/I22,0)</f>
        <v>2.5200154827143644E-2</v>
      </c>
      <c r="M22" s="42">
        <f>IFERROR(H22/G22,0)</f>
        <v>3.1510322346975733E-2</v>
      </c>
      <c r="N22" s="40">
        <f>D22*250</f>
        <v>29250</v>
      </c>
      <c r="O22" s="43">
        <f t="shared" si="0"/>
        <v>6.8819725141471304</v>
      </c>
    </row>
    <row r="23" spans="1:15" ht="15" thickBot="1" x14ac:dyDescent="0.35">
      <c r="A23" s="37" t="s">
        <v>26</v>
      </c>
      <c r="B23" s="1">
        <v>78685</v>
      </c>
      <c r="C23" s="2"/>
      <c r="D23" s="1">
        <v>3382</v>
      </c>
      <c r="E23" s="2"/>
      <c r="F23" s="1">
        <v>69959</v>
      </c>
      <c r="G23" s="1">
        <v>13015</v>
      </c>
      <c r="H23" s="2">
        <v>559</v>
      </c>
      <c r="I23" s="1">
        <v>958608</v>
      </c>
      <c r="J23" s="1">
        <v>158561</v>
      </c>
      <c r="K23" s="35"/>
      <c r="L23" s="41">
        <f>IFERROR(B23/I23,0)</f>
        <v>8.2082561380668634E-2</v>
      </c>
      <c r="M23" s="42">
        <f>IFERROR(H23/G23,0)</f>
        <v>4.2950441797925468E-2</v>
      </c>
      <c r="N23" s="40">
        <f>D23*250</f>
        <v>845500</v>
      </c>
      <c r="O23" s="43">
        <f t="shared" si="0"/>
        <v>9.7453771366842474</v>
      </c>
    </row>
    <row r="24" spans="1:15" ht="15" thickBot="1" x14ac:dyDescent="0.35">
      <c r="A24" s="37" t="s">
        <v>17</v>
      </c>
      <c r="B24" s="1">
        <v>113789</v>
      </c>
      <c r="C24" s="2"/>
      <c r="D24" s="1">
        <v>8433</v>
      </c>
      <c r="E24" s="2"/>
      <c r="F24" s="1">
        <v>9966</v>
      </c>
      <c r="G24" s="1">
        <v>16509</v>
      </c>
      <c r="H24" s="1">
        <v>1224</v>
      </c>
      <c r="I24" s="1">
        <v>1130981</v>
      </c>
      <c r="J24" s="1">
        <v>164089</v>
      </c>
      <c r="K24" s="34"/>
      <c r="L24" s="41">
        <f>IFERROR(B24/I24,0)</f>
        <v>0.10061088559401087</v>
      </c>
      <c r="M24" s="42">
        <f>IFERROR(H24/G24,0)</f>
        <v>7.4141377430492456E-2</v>
      </c>
      <c r="N24" s="40">
        <f>D24*250</f>
        <v>2108250</v>
      </c>
      <c r="O24" s="43">
        <f t="shared" si="0"/>
        <v>17.52771357512589</v>
      </c>
    </row>
    <row r="25" spans="1:15" ht="15" thickBot="1" x14ac:dyDescent="0.35">
      <c r="A25" s="37" t="s">
        <v>11</v>
      </c>
      <c r="B25" s="1">
        <v>82395</v>
      </c>
      <c r="C25" s="2"/>
      <c r="D25" s="1">
        <v>6373</v>
      </c>
      <c r="E25" s="2"/>
      <c r="F25" s="1">
        <v>20860</v>
      </c>
      <c r="G25" s="1">
        <v>8250</v>
      </c>
      <c r="H25" s="2">
        <v>638</v>
      </c>
      <c r="I25" s="1">
        <v>1726283</v>
      </c>
      <c r="J25" s="1">
        <v>172855</v>
      </c>
      <c r="K25" s="6"/>
      <c r="L25" s="41">
        <f>IFERROR(B25/I25,0)</f>
        <v>4.7729717549208329E-2</v>
      </c>
      <c r="M25" s="42">
        <f>IFERROR(H25/G25,0)</f>
        <v>7.7333333333333337E-2</v>
      </c>
      <c r="N25" s="40">
        <f>D25*250</f>
        <v>1593250</v>
      </c>
      <c r="O25" s="43">
        <f t="shared" si="0"/>
        <v>18.336731597791129</v>
      </c>
    </row>
    <row r="26" spans="1:15" ht="15" thickBot="1" x14ac:dyDescent="0.35">
      <c r="A26" s="37" t="s">
        <v>32</v>
      </c>
      <c r="B26" s="1">
        <v>47107</v>
      </c>
      <c r="C26" s="2"/>
      <c r="D26" s="1">
        <v>1585</v>
      </c>
      <c r="E26" s="2"/>
      <c r="F26" s="1">
        <v>4780</v>
      </c>
      <c r="G26" s="1">
        <v>8353</v>
      </c>
      <c r="H26" s="2">
        <v>281</v>
      </c>
      <c r="I26" s="1">
        <v>867410</v>
      </c>
      <c r="J26" s="1">
        <v>153806</v>
      </c>
      <c r="K26" s="34"/>
      <c r="L26" s="41">
        <f>IFERROR(B26/I26,0)</f>
        <v>5.4307651514278139E-2</v>
      </c>
      <c r="M26" s="42">
        <f>IFERROR(H26/G26,0)</f>
        <v>3.3640608164731231E-2</v>
      </c>
      <c r="N26" s="40">
        <f>D26*250</f>
        <v>396250</v>
      </c>
      <c r="O26" s="43">
        <f t="shared" si="0"/>
        <v>7.4117010210796694</v>
      </c>
    </row>
    <row r="27" spans="1:15" ht="15" thickBot="1" x14ac:dyDescent="0.35">
      <c r="A27" s="37" t="s">
        <v>30</v>
      </c>
      <c r="B27" s="1">
        <v>43889</v>
      </c>
      <c r="C27" s="2"/>
      <c r="D27" s="1">
        <v>1358</v>
      </c>
      <c r="E27" s="2"/>
      <c r="F27" s="1">
        <v>12216</v>
      </c>
      <c r="G27" s="1">
        <v>14747</v>
      </c>
      <c r="H27" s="2">
        <v>456</v>
      </c>
      <c r="I27" s="1">
        <v>404548</v>
      </c>
      <c r="J27" s="1">
        <v>135930</v>
      </c>
      <c r="K27" s="35"/>
      <c r="L27" s="41">
        <f>IFERROR(B27/I27,0)</f>
        <v>0.10848898029405658</v>
      </c>
      <c r="M27" s="42">
        <f>IFERROR(H27/G27,0)</f>
        <v>3.0921543364752151E-2</v>
      </c>
      <c r="N27" s="40">
        <f>D27*250</f>
        <v>339500</v>
      </c>
      <c r="O27" s="43">
        <f t="shared" si="0"/>
        <v>6.7354234546241658</v>
      </c>
    </row>
    <row r="28" spans="1:15" ht="15" thickBot="1" x14ac:dyDescent="0.35">
      <c r="A28" s="37" t="s">
        <v>35</v>
      </c>
      <c r="B28" s="1">
        <v>35821</v>
      </c>
      <c r="C28" s="2"/>
      <c r="D28" s="1">
        <v>1167</v>
      </c>
      <c r="E28" s="2"/>
      <c r="F28" s="1">
        <v>27487</v>
      </c>
      <c r="G28" s="1">
        <v>5836</v>
      </c>
      <c r="H28" s="2">
        <v>190</v>
      </c>
      <c r="I28" s="1">
        <v>636677</v>
      </c>
      <c r="J28" s="1">
        <v>103737</v>
      </c>
      <c r="K28" s="34"/>
      <c r="L28" s="41">
        <f>IFERROR(B28/I28,0)</f>
        <v>5.626243762535791E-2</v>
      </c>
      <c r="M28" s="42">
        <f>IFERROR(H28/G28,0)</f>
        <v>3.2556545579163813E-2</v>
      </c>
      <c r="N28" s="40">
        <f>D28*250</f>
        <v>291750</v>
      </c>
      <c r="O28" s="43">
        <f t="shared" si="0"/>
        <v>7.1446637447307442</v>
      </c>
    </row>
    <row r="29" spans="1:15" ht="15" thickBot="1" x14ac:dyDescent="0.35">
      <c r="A29" s="37" t="s">
        <v>51</v>
      </c>
      <c r="B29" s="1">
        <v>2621</v>
      </c>
      <c r="C29" s="2"/>
      <c r="D29" s="2">
        <v>39</v>
      </c>
      <c r="E29" s="2"/>
      <c r="F29" s="1">
        <v>1248</v>
      </c>
      <c r="G29" s="1">
        <v>2452</v>
      </c>
      <c r="H29" s="2">
        <v>36</v>
      </c>
      <c r="I29" s="1">
        <v>139042</v>
      </c>
      <c r="J29" s="1">
        <v>130094</v>
      </c>
      <c r="K29" s="35"/>
      <c r="L29" s="41">
        <f>IFERROR(B29/I29,0)</f>
        <v>1.8850419297766142E-2</v>
      </c>
      <c r="M29" s="42">
        <f>IFERROR(H29/G29,0)</f>
        <v>1.468189233278956E-2</v>
      </c>
      <c r="N29" s="40">
        <f>D29*250</f>
        <v>9750</v>
      </c>
      <c r="O29" s="43">
        <f t="shared" si="0"/>
        <v>2.7199542159481114</v>
      </c>
    </row>
    <row r="30" spans="1:15" ht="15" thickBot="1" x14ac:dyDescent="0.35">
      <c r="A30" s="37" t="s">
        <v>50</v>
      </c>
      <c r="B30" s="1">
        <v>22847</v>
      </c>
      <c r="C30" s="2"/>
      <c r="D30" s="2">
        <v>313</v>
      </c>
      <c r="E30" s="2"/>
      <c r="F30" s="1">
        <v>5297</v>
      </c>
      <c r="G30" s="1">
        <v>11811</v>
      </c>
      <c r="H30" s="2">
        <v>162</v>
      </c>
      <c r="I30" s="1">
        <v>238692</v>
      </c>
      <c r="J30" s="1">
        <v>123393</v>
      </c>
      <c r="K30" s="35"/>
      <c r="L30" s="41">
        <f>IFERROR(B30/I30,0)</f>
        <v>9.5717493673855847E-2</v>
      </c>
      <c r="M30" s="42">
        <f>IFERROR(H30/G30,0)</f>
        <v>1.3716027432054865E-2</v>
      </c>
      <c r="N30" s="40">
        <f>D30*250</f>
        <v>78250</v>
      </c>
      <c r="O30" s="43">
        <f t="shared" si="0"/>
        <v>2.4249573248128855</v>
      </c>
    </row>
    <row r="31" spans="1:15" ht="15" thickBot="1" x14ac:dyDescent="0.35">
      <c r="A31" s="37" t="s">
        <v>31</v>
      </c>
      <c r="B31" s="1">
        <v>36713</v>
      </c>
      <c r="C31" s="2"/>
      <c r="D31" s="2">
        <v>648</v>
      </c>
      <c r="E31" s="2"/>
      <c r="F31" s="1">
        <v>11799</v>
      </c>
      <c r="G31" s="1">
        <v>11919</v>
      </c>
      <c r="H31" s="2">
        <v>210</v>
      </c>
      <c r="I31" s="1">
        <v>498739</v>
      </c>
      <c r="J31" s="1">
        <v>161920</v>
      </c>
      <c r="K31" s="35"/>
      <c r="L31" s="41">
        <f>IFERROR(B31/I31,0)</f>
        <v>7.361164857771299E-2</v>
      </c>
      <c r="M31" s="42">
        <f>IFERROR(H31/G31,0)</f>
        <v>1.7618927762396173E-2</v>
      </c>
      <c r="N31" s="40">
        <f>D31*250</f>
        <v>162000</v>
      </c>
      <c r="O31" s="43">
        <f t="shared" si="0"/>
        <v>3.41260588892218</v>
      </c>
    </row>
    <row r="32" spans="1:15" ht="15" thickBot="1" x14ac:dyDescent="0.35">
      <c r="A32" s="37" t="s">
        <v>42</v>
      </c>
      <c r="B32" s="1">
        <v>6249</v>
      </c>
      <c r="C32" s="2"/>
      <c r="D32" s="2">
        <v>398</v>
      </c>
      <c r="E32" s="2"/>
      <c r="F32" s="2">
        <v>565</v>
      </c>
      <c r="G32" s="1">
        <v>4596</v>
      </c>
      <c r="H32" s="2">
        <v>293</v>
      </c>
      <c r="I32" s="1">
        <v>170321</v>
      </c>
      <c r="J32" s="1">
        <v>125263</v>
      </c>
      <c r="K32" s="35"/>
      <c r="L32" s="41">
        <f>IFERROR(B32/I32,0)</f>
        <v>3.6689545035550518E-2</v>
      </c>
      <c r="M32" s="42">
        <f>IFERROR(H32/G32,0)</f>
        <v>6.3751087902523929E-2</v>
      </c>
      <c r="N32" s="40">
        <f>D32*250</f>
        <v>99500</v>
      </c>
      <c r="O32" s="43">
        <f t="shared" si="0"/>
        <v>14.922547607617219</v>
      </c>
    </row>
    <row r="33" spans="1:15" ht="15" thickBot="1" x14ac:dyDescent="0.35">
      <c r="A33" s="37" t="s">
        <v>8</v>
      </c>
      <c r="B33" s="1">
        <v>183114</v>
      </c>
      <c r="C33" s="2"/>
      <c r="D33" s="1">
        <v>15804</v>
      </c>
      <c r="E33" s="2"/>
      <c r="F33" s="1">
        <v>59095</v>
      </c>
      <c r="G33" s="1">
        <v>20616</v>
      </c>
      <c r="H33" s="1">
        <v>1779</v>
      </c>
      <c r="I33" s="1">
        <v>1802874</v>
      </c>
      <c r="J33" s="1">
        <v>202976</v>
      </c>
      <c r="K33" s="34"/>
      <c r="L33" s="41">
        <f>IFERROR(B33/I33,0)</f>
        <v>0.10156783003138323</v>
      </c>
      <c r="M33" s="42">
        <f>IFERROR(H33/G33,0)</f>
        <v>8.6292200232828867E-2</v>
      </c>
      <c r="N33" s="40">
        <f>D33*250</f>
        <v>3951000</v>
      </c>
      <c r="O33" s="43">
        <f t="shared" si="0"/>
        <v>20.576722697336084</v>
      </c>
    </row>
    <row r="34" spans="1:15" ht="15" thickBot="1" x14ac:dyDescent="0.35">
      <c r="A34" s="37" t="s">
        <v>44</v>
      </c>
      <c r="B34" s="1">
        <v>17215</v>
      </c>
      <c r="C34" s="2"/>
      <c r="D34" s="2">
        <v>578</v>
      </c>
      <c r="E34" s="2"/>
      <c r="F34" s="1">
        <v>9823</v>
      </c>
      <c r="G34" s="1">
        <v>8210</v>
      </c>
      <c r="H34" s="2">
        <v>276</v>
      </c>
      <c r="I34" s="1">
        <v>476497</v>
      </c>
      <c r="J34" s="1">
        <v>227246</v>
      </c>
      <c r="K34" s="35"/>
      <c r="L34" s="41">
        <f>IFERROR(B34/I34,0)</f>
        <v>3.6128244249176808E-2</v>
      </c>
      <c r="M34" s="42">
        <f>IFERROR(H34/G34,0)</f>
        <v>3.3617539585870888E-2</v>
      </c>
      <c r="N34" s="40">
        <f>D34*250</f>
        <v>144500</v>
      </c>
      <c r="O34" s="43">
        <f t="shared" si="0"/>
        <v>7.3938425791460931</v>
      </c>
    </row>
    <row r="35" spans="1:15" ht="15" thickBot="1" x14ac:dyDescent="0.35">
      <c r="A35" s="37" t="s">
        <v>7</v>
      </c>
      <c r="B35" s="1">
        <v>434871</v>
      </c>
      <c r="C35" s="2"/>
      <c r="D35" s="1">
        <v>32584</v>
      </c>
      <c r="E35" s="2"/>
      <c r="F35" s="1">
        <v>157032</v>
      </c>
      <c r="G35" s="1">
        <v>22354</v>
      </c>
      <c r="H35" s="1">
        <v>1675</v>
      </c>
      <c r="I35" s="1">
        <v>5164812</v>
      </c>
      <c r="J35" s="1">
        <v>265494</v>
      </c>
      <c r="K35" s="6"/>
      <c r="L35" s="41">
        <f>IFERROR(B35/I35,0)</f>
        <v>8.4198805300173554E-2</v>
      </c>
      <c r="M35" s="42">
        <f>IFERROR(H35/G35,0)</f>
        <v>7.4930661179207297E-2</v>
      </c>
      <c r="N35" s="40">
        <f>D35*250</f>
        <v>8146000</v>
      </c>
      <c r="O35" s="43">
        <f t="shared" si="0"/>
        <v>17.731991786069891</v>
      </c>
    </row>
    <row r="36" spans="1:15" ht="15" thickBot="1" x14ac:dyDescent="0.35">
      <c r="A36" s="37" t="s">
        <v>24</v>
      </c>
      <c r="B36" s="1">
        <v>101294</v>
      </c>
      <c r="C36" s="2"/>
      <c r="D36" s="1">
        <v>1680</v>
      </c>
      <c r="E36" s="2"/>
      <c r="F36" s="1">
        <v>20907</v>
      </c>
      <c r="G36" s="1">
        <v>9658</v>
      </c>
      <c r="H36" s="2">
        <v>160</v>
      </c>
      <c r="I36" s="1">
        <v>1423888</v>
      </c>
      <c r="J36" s="1">
        <v>135762</v>
      </c>
      <c r="K36" s="34"/>
      <c r="L36" s="41">
        <f>IFERROR(B36/I36,0)</f>
        <v>7.1139022170283062E-2</v>
      </c>
      <c r="M36" s="42">
        <f>IFERROR(H36/G36,0)</f>
        <v>1.6566576931041622E-2</v>
      </c>
      <c r="N36" s="40">
        <f>D36*250</f>
        <v>420000</v>
      </c>
      <c r="O36" s="43">
        <f t="shared" si="0"/>
        <v>3.1463462791478269</v>
      </c>
    </row>
    <row r="37" spans="1:15" ht="15" thickBot="1" x14ac:dyDescent="0.35">
      <c r="A37" s="37" t="s">
        <v>53</v>
      </c>
      <c r="B37" s="1">
        <v>5126</v>
      </c>
      <c r="C37" s="2"/>
      <c r="D37" s="2">
        <v>93</v>
      </c>
      <c r="E37" s="2"/>
      <c r="F37" s="2">
        <v>814</v>
      </c>
      <c r="G37" s="1">
        <v>6726</v>
      </c>
      <c r="H37" s="2">
        <v>122</v>
      </c>
      <c r="I37" s="1">
        <v>135978</v>
      </c>
      <c r="J37" s="1">
        <v>178434</v>
      </c>
      <c r="K37" s="45"/>
      <c r="L37" s="41">
        <f>IFERROR(B37/I37,0)</f>
        <v>3.7697274559119857E-2</v>
      </c>
      <c r="M37" s="42">
        <f>IFERROR(H37/G37,0)</f>
        <v>1.8138566755872734E-2</v>
      </c>
      <c r="N37" s="40">
        <f>D37*250</f>
        <v>23250</v>
      </c>
      <c r="O37" s="43">
        <f t="shared" si="0"/>
        <v>3.5357003511509948</v>
      </c>
    </row>
    <row r="38" spans="1:15" ht="15" thickBot="1" x14ac:dyDescent="0.35">
      <c r="A38" s="3" t="s">
        <v>67</v>
      </c>
      <c r="B38" s="2">
        <v>38</v>
      </c>
      <c r="C38" s="46">
        <v>1</v>
      </c>
      <c r="D38" s="2">
        <v>2</v>
      </c>
      <c r="E38" s="2"/>
      <c r="F38" s="2">
        <v>17</v>
      </c>
      <c r="G38" s="2"/>
      <c r="H38" s="2"/>
      <c r="I38" s="1">
        <v>12236</v>
      </c>
      <c r="J38" s="2"/>
      <c r="K38" s="34"/>
      <c r="L38" s="41">
        <f>IFERROR(B38/I38,0)</f>
        <v>3.105590062111801E-3</v>
      </c>
      <c r="M38" s="42">
        <f>IFERROR(H38/G38,0)</f>
        <v>0</v>
      </c>
      <c r="N38" s="40">
        <f>D38*250</f>
        <v>500</v>
      </c>
      <c r="O38" s="43">
        <f t="shared" si="0"/>
        <v>12.157894736842104</v>
      </c>
    </row>
    <row r="39" spans="1:15" ht="15" thickBot="1" x14ac:dyDescent="0.35">
      <c r="A39" s="37" t="s">
        <v>21</v>
      </c>
      <c r="B39" s="1">
        <v>76196</v>
      </c>
      <c r="C39" s="2"/>
      <c r="D39" s="1">
        <v>3192</v>
      </c>
      <c r="E39" s="2"/>
      <c r="F39" s="1">
        <v>21144</v>
      </c>
      <c r="G39" s="1">
        <v>6519</v>
      </c>
      <c r="H39" s="2">
        <v>273</v>
      </c>
      <c r="I39" s="1">
        <v>1177696</v>
      </c>
      <c r="J39" s="1">
        <v>100752</v>
      </c>
      <c r="K39" s="34"/>
      <c r="L39" s="41">
        <f>IFERROR(B39/I39,0)</f>
        <v>6.4699209303589383E-2</v>
      </c>
      <c r="M39" s="42">
        <f>IFERROR(H39/G39,0)</f>
        <v>4.1877588587206624E-2</v>
      </c>
      <c r="N39" s="40">
        <f>D39*250</f>
        <v>798000</v>
      </c>
      <c r="O39" s="43">
        <f t="shared" si="0"/>
        <v>9.4729907081736577</v>
      </c>
    </row>
    <row r="40" spans="1:15" ht="15" thickBot="1" x14ac:dyDescent="0.35">
      <c r="A40" s="37" t="s">
        <v>46</v>
      </c>
      <c r="B40" s="1">
        <v>25433</v>
      </c>
      <c r="C40" s="2"/>
      <c r="D40" s="2">
        <v>452</v>
      </c>
      <c r="E40" s="2"/>
      <c r="F40" s="1">
        <v>5231</v>
      </c>
      <c r="G40" s="1">
        <v>6427</v>
      </c>
      <c r="H40" s="2">
        <v>114</v>
      </c>
      <c r="I40" s="1">
        <v>503326</v>
      </c>
      <c r="J40" s="1">
        <v>127200</v>
      </c>
      <c r="K40" s="35"/>
      <c r="L40" s="41">
        <f>IFERROR(B40/I40,0)</f>
        <v>5.0529875269705919E-2</v>
      </c>
      <c r="M40" s="42">
        <f>IFERROR(H40/G40,0)</f>
        <v>1.773766920802863E-2</v>
      </c>
      <c r="N40" s="40">
        <f>D40*250</f>
        <v>113000</v>
      </c>
      <c r="O40" s="43">
        <f t="shared" si="0"/>
        <v>3.4430464357331028</v>
      </c>
    </row>
    <row r="41" spans="1:15" ht="15" thickBot="1" x14ac:dyDescent="0.35">
      <c r="A41" s="37" t="s">
        <v>37</v>
      </c>
      <c r="B41" s="1">
        <v>14847</v>
      </c>
      <c r="C41" s="2"/>
      <c r="D41" s="2">
        <v>262</v>
      </c>
      <c r="E41" s="2"/>
      <c r="F41" s="1">
        <v>11247</v>
      </c>
      <c r="G41" s="1">
        <v>3520</v>
      </c>
      <c r="H41" s="2">
        <v>62</v>
      </c>
      <c r="I41" s="1">
        <v>339282</v>
      </c>
      <c r="J41" s="1">
        <v>80442</v>
      </c>
      <c r="K41" s="34"/>
      <c r="L41" s="41">
        <f>IFERROR(B41/I41,0)</f>
        <v>4.3760058004845524E-2</v>
      </c>
      <c r="M41" s="42">
        <f>IFERROR(H41/G41,0)</f>
        <v>1.7613636363636363E-2</v>
      </c>
      <c r="N41" s="40">
        <f>D41*250</f>
        <v>65500</v>
      </c>
      <c r="O41" s="43">
        <f t="shared" si="0"/>
        <v>3.4116656563615546</v>
      </c>
    </row>
    <row r="42" spans="1:15" ht="15" thickBot="1" x14ac:dyDescent="0.35">
      <c r="A42" s="37" t="s">
        <v>19</v>
      </c>
      <c r="B42" s="1">
        <v>106498</v>
      </c>
      <c r="C42" s="2"/>
      <c r="D42" s="1">
        <v>7088</v>
      </c>
      <c r="E42" s="2"/>
      <c r="F42" s="1">
        <v>22630</v>
      </c>
      <c r="G42" s="1">
        <v>8319</v>
      </c>
      <c r="H42" s="2">
        <v>554</v>
      </c>
      <c r="I42" s="1">
        <v>1041028</v>
      </c>
      <c r="J42" s="1">
        <v>81318</v>
      </c>
      <c r="K42" s="34"/>
      <c r="L42" s="41">
        <f>IFERROR(B42/I42,0)</f>
        <v>0.10230080266813188</v>
      </c>
      <c r="M42" s="42">
        <f>IFERROR(H42/G42,0)</f>
        <v>6.6594542613294866E-2</v>
      </c>
      <c r="N42" s="40">
        <f>D42*250</f>
        <v>1772000</v>
      </c>
      <c r="O42" s="43">
        <f t="shared" si="0"/>
        <v>15.638810118499878</v>
      </c>
    </row>
    <row r="43" spans="1:15" ht="14.5" thickBot="1" x14ac:dyDescent="0.35">
      <c r="A43" s="3" t="s">
        <v>65</v>
      </c>
      <c r="B43" s="1">
        <v>12461</v>
      </c>
      <c r="C43" s="2"/>
      <c r="D43" s="2">
        <v>180</v>
      </c>
      <c r="E43" s="2"/>
      <c r="F43" s="1">
        <v>10922</v>
      </c>
      <c r="G43" s="1">
        <v>3679</v>
      </c>
      <c r="H43" s="2">
        <v>53</v>
      </c>
      <c r="I43" s="1">
        <v>464073</v>
      </c>
      <c r="J43" s="1">
        <v>137018</v>
      </c>
      <c r="K43" s="35"/>
      <c r="L43" s="41">
        <f>IFERROR(B43/I43,0)</f>
        <v>2.6851378985633726E-2</v>
      </c>
      <c r="M43" s="42">
        <f>IFERROR(H43/G43,0)</f>
        <v>1.4406088611035607E-2</v>
      </c>
      <c r="N43" s="40">
        <f>D43*250</f>
        <v>45000</v>
      </c>
      <c r="O43" s="43">
        <f t="shared" si="0"/>
        <v>2.6112671535189791</v>
      </c>
    </row>
    <row r="44" spans="1:15" ht="15" thickBot="1" x14ac:dyDescent="0.35">
      <c r="A44" s="37" t="s">
        <v>40</v>
      </c>
      <c r="B44" s="1">
        <v>17904</v>
      </c>
      <c r="C44" s="2"/>
      <c r="D44" s="2">
        <v>995</v>
      </c>
      <c r="E44" s="2"/>
      <c r="F44" s="1">
        <v>15171</v>
      </c>
      <c r="G44" s="1">
        <v>16901</v>
      </c>
      <c r="H44" s="2">
        <v>939</v>
      </c>
      <c r="I44" s="1">
        <v>315156</v>
      </c>
      <c r="J44" s="1">
        <v>297496</v>
      </c>
      <c r="K44" s="35"/>
      <c r="L44" s="41">
        <f>IFERROR(B44/I44,0)</f>
        <v>5.6809960781327343E-2</v>
      </c>
      <c r="M44" s="42">
        <f>IFERROR(H44/G44,0)</f>
        <v>5.555884267203124E-2</v>
      </c>
      <c r="N44" s="40">
        <f>D44*250</f>
        <v>248750</v>
      </c>
      <c r="O44" s="43">
        <f t="shared" si="0"/>
        <v>12.893543342269885</v>
      </c>
    </row>
    <row r="45" spans="1:15" ht="15" thickBot="1" x14ac:dyDescent="0.35">
      <c r="A45" s="37" t="s">
        <v>25</v>
      </c>
      <c r="B45" s="1">
        <v>71445</v>
      </c>
      <c r="C45" s="2"/>
      <c r="D45" s="1">
        <v>1164</v>
      </c>
      <c r="E45" s="2"/>
      <c r="F45" s="1">
        <v>45376</v>
      </c>
      <c r="G45" s="1">
        <v>13876</v>
      </c>
      <c r="H45" s="2">
        <v>226</v>
      </c>
      <c r="I45" s="1">
        <v>638194</v>
      </c>
      <c r="J45" s="1">
        <v>123952</v>
      </c>
      <c r="K45" s="35"/>
      <c r="L45" s="41">
        <f>IFERROR(B45/I45,0)</f>
        <v>0.11194871778800804</v>
      </c>
      <c r="M45" s="42">
        <f>IFERROR(H45/G45,0)</f>
        <v>1.6287114442202363E-2</v>
      </c>
      <c r="N45" s="40">
        <f>D45*250</f>
        <v>291000</v>
      </c>
      <c r="O45" s="43">
        <f t="shared" si="0"/>
        <v>3.0730631954650431</v>
      </c>
    </row>
    <row r="46" spans="1:15" ht="15" thickBot="1" x14ac:dyDescent="0.35">
      <c r="A46" s="37" t="s">
        <v>54</v>
      </c>
      <c r="B46" s="1">
        <v>7943</v>
      </c>
      <c r="C46" s="2"/>
      <c r="D46" s="2">
        <v>118</v>
      </c>
      <c r="E46" s="2"/>
      <c r="F46" s="2">
        <v>829</v>
      </c>
      <c r="G46" s="1">
        <v>8979</v>
      </c>
      <c r="H46" s="2">
        <v>133</v>
      </c>
      <c r="I46" s="1">
        <v>98654</v>
      </c>
      <c r="J46" s="1">
        <v>111516</v>
      </c>
      <c r="K46" s="35"/>
      <c r="L46" s="41">
        <f>IFERROR(B46/I46,0)</f>
        <v>8.0513714598495753E-2</v>
      </c>
      <c r="M46" s="42">
        <f>IFERROR(H46/G46,0)</f>
        <v>1.4812339904220959E-2</v>
      </c>
      <c r="N46" s="40">
        <f>D46*250</f>
        <v>29500</v>
      </c>
      <c r="O46" s="43">
        <f t="shared" si="0"/>
        <v>2.7139619791010952</v>
      </c>
    </row>
    <row r="47" spans="1:15" ht="15" thickBot="1" x14ac:dyDescent="0.35">
      <c r="A47" s="37" t="s">
        <v>20</v>
      </c>
      <c r="B47" s="1">
        <v>79754</v>
      </c>
      <c r="C47" s="2"/>
      <c r="D47" s="2">
        <v>847</v>
      </c>
      <c r="E47" s="2"/>
      <c r="F47" s="1">
        <v>32933</v>
      </c>
      <c r="G47" s="1">
        <v>11678</v>
      </c>
      <c r="H47" s="2">
        <v>124</v>
      </c>
      <c r="I47" s="1">
        <v>1214383</v>
      </c>
      <c r="J47" s="1">
        <v>177823</v>
      </c>
      <c r="K47" s="35"/>
      <c r="L47" s="41">
        <f>IFERROR(B47/I47,0)</f>
        <v>6.5674503019228697E-2</v>
      </c>
      <c r="M47" s="42">
        <f>IFERROR(H47/G47,0)</f>
        <v>1.0618256550779243E-2</v>
      </c>
      <c r="N47" s="40">
        <f>D47*250</f>
        <v>211750</v>
      </c>
      <c r="O47" s="43">
        <f t="shared" si="0"/>
        <v>1.6550392456804675</v>
      </c>
    </row>
    <row r="48" spans="1:15" ht="15" thickBot="1" x14ac:dyDescent="0.35">
      <c r="A48" s="37" t="s">
        <v>15</v>
      </c>
      <c r="B48" s="1">
        <v>347135</v>
      </c>
      <c r="C48" s="2"/>
      <c r="D48" s="1">
        <v>4181</v>
      </c>
      <c r="E48" s="2"/>
      <c r="F48" s="1">
        <v>165083</v>
      </c>
      <c r="G48" s="1">
        <v>11972</v>
      </c>
      <c r="H48" s="2">
        <v>144</v>
      </c>
      <c r="I48" s="1">
        <v>3269897</v>
      </c>
      <c r="J48" s="1">
        <v>112771</v>
      </c>
      <c r="K48" s="35"/>
      <c r="L48" s="41">
        <f>IFERROR(B48/I48,0)</f>
        <v>0.10616083625875677</v>
      </c>
      <c r="M48" s="42">
        <f>IFERROR(H48/G48,0)</f>
        <v>1.2028065486134313E-2</v>
      </c>
      <c r="N48" s="40">
        <f>D48*250</f>
        <v>1045250</v>
      </c>
      <c r="O48" s="43">
        <f t="shared" si="0"/>
        <v>2.0110763823872557</v>
      </c>
    </row>
    <row r="49" spans="1:15" ht="15" thickBot="1" x14ac:dyDescent="0.35">
      <c r="A49" s="3" t="s">
        <v>66</v>
      </c>
      <c r="B49" s="2">
        <v>304</v>
      </c>
      <c r="C49" s="2"/>
      <c r="D49" s="2">
        <v>6</v>
      </c>
      <c r="E49" s="2"/>
      <c r="F49" s="2">
        <v>163</v>
      </c>
      <c r="G49" s="2"/>
      <c r="H49" s="2"/>
      <c r="I49" s="1">
        <v>6972</v>
      </c>
      <c r="J49" s="2"/>
      <c r="K49" s="34"/>
      <c r="L49" s="41">
        <f>IFERROR(B49/I49,0)</f>
        <v>4.360298336201951E-2</v>
      </c>
      <c r="M49" s="42">
        <f>IFERROR(H49/G49,0)</f>
        <v>0</v>
      </c>
      <c r="N49" s="40">
        <f>D49*250</f>
        <v>1500</v>
      </c>
      <c r="O49" s="43">
        <f t="shared" si="0"/>
        <v>3.9342105263157894</v>
      </c>
    </row>
    <row r="50" spans="1:15" ht="15" thickBot="1" x14ac:dyDescent="0.35">
      <c r="A50" s="37" t="s">
        <v>28</v>
      </c>
      <c r="B50" s="1">
        <v>34526</v>
      </c>
      <c r="C50" s="2"/>
      <c r="D50" s="2">
        <v>247</v>
      </c>
      <c r="E50" s="2"/>
      <c r="F50" s="1">
        <v>12775</v>
      </c>
      <c r="G50" s="1">
        <v>10769</v>
      </c>
      <c r="H50" s="2">
        <v>77</v>
      </c>
      <c r="I50" s="1">
        <v>553616</v>
      </c>
      <c r="J50" s="1">
        <v>172683</v>
      </c>
      <c r="K50" s="35"/>
      <c r="L50" s="41">
        <f>IFERROR(B50/I50,0)</f>
        <v>6.2364527036790844E-2</v>
      </c>
      <c r="M50" s="42">
        <f>IFERROR(H50/G50,0)</f>
        <v>7.1501532175689483E-3</v>
      </c>
      <c r="N50" s="40">
        <f>D50*250</f>
        <v>61750</v>
      </c>
      <c r="O50" s="43">
        <f t="shared" si="0"/>
        <v>0.78850721195620688</v>
      </c>
    </row>
    <row r="51" spans="1:15" ht="15" thickBot="1" x14ac:dyDescent="0.35">
      <c r="A51" s="37" t="s">
        <v>48</v>
      </c>
      <c r="B51" s="1">
        <v>1360</v>
      </c>
      <c r="C51" s="2"/>
      <c r="D51" s="2">
        <v>56</v>
      </c>
      <c r="E51" s="2"/>
      <c r="F51" s="2">
        <v>165</v>
      </c>
      <c r="G51" s="1">
        <v>2180</v>
      </c>
      <c r="H51" s="2">
        <v>90</v>
      </c>
      <c r="I51" s="1">
        <v>83868</v>
      </c>
      <c r="J51" s="1">
        <v>134406</v>
      </c>
      <c r="K51" s="34"/>
      <c r="L51" s="41">
        <f>IFERROR(B51/I51,0)</f>
        <v>1.6215958410836076E-2</v>
      </c>
      <c r="M51" s="42">
        <f>IFERROR(H51/G51,0)</f>
        <v>4.1284403669724773E-2</v>
      </c>
      <c r="N51" s="40">
        <f>D51*250</f>
        <v>14000</v>
      </c>
      <c r="O51" s="43">
        <f t="shared" ref="O51" si="1">ABS(N51-B51)/B51</f>
        <v>9.2941176470588243</v>
      </c>
    </row>
    <row r="52" spans="1:15" ht="15" thickBot="1" x14ac:dyDescent="0.35">
      <c r="A52" s="37" t="s">
        <v>29</v>
      </c>
      <c r="B52" s="1">
        <v>78375</v>
      </c>
      <c r="C52" s="2"/>
      <c r="D52" s="1">
        <v>2031</v>
      </c>
      <c r="E52" s="2"/>
      <c r="F52" s="1">
        <v>66237</v>
      </c>
      <c r="G52" s="1">
        <v>9182</v>
      </c>
      <c r="H52" s="2">
        <v>238</v>
      </c>
      <c r="I52" s="1">
        <v>1011742</v>
      </c>
      <c r="J52" s="1">
        <v>118533</v>
      </c>
      <c r="K52" s="35"/>
      <c r="L52" s="41">
        <f>IFERROR(B52/I52,0)</f>
        <v>7.7465401258423591E-2</v>
      </c>
      <c r="M52" s="42">
        <f>IFERROR(H52/G52,0)</f>
        <v>2.5920278806360272E-2</v>
      </c>
      <c r="N52" s="40">
        <f>D52*250</f>
        <v>507750</v>
      </c>
      <c r="O52" s="43">
        <f t="shared" si="0"/>
        <v>5.4784688995215314</v>
      </c>
    </row>
    <row r="53" spans="1:15" ht="15" thickBot="1" x14ac:dyDescent="0.35">
      <c r="A53" s="37" t="s">
        <v>9</v>
      </c>
      <c r="B53" s="1">
        <v>49225</v>
      </c>
      <c r="C53" s="2"/>
      <c r="D53" s="1">
        <v>1464</v>
      </c>
      <c r="E53" s="2"/>
      <c r="F53" s="1">
        <v>31243</v>
      </c>
      <c r="G53" s="1">
        <v>6464</v>
      </c>
      <c r="H53" s="2">
        <v>192</v>
      </c>
      <c r="I53" s="1">
        <v>826354</v>
      </c>
      <c r="J53" s="1">
        <v>108518</v>
      </c>
      <c r="K53" s="35"/>
      <c r="L53" s="41">
        <f>IFERROR(B53/I53,0)</f>
        <v>5.9568901463537417E-2</v>
      </c>
      <c r="M53" s="42">
        <f>IFERROR(H53/G53,0)</f>
        <v>2.9702970297029702E-2</v>
      </c>
      <c r="N53" s="40">
        <f>D53*250</f>
        <v>366000</v>
      </c>
      <c r="O53" s="43">
        <f t="shared" si="0"/>
        <v>6.4352463179278825</v>
      </c>
    </row>
    <row r="54" spans="1:15" ht="15" thickBot="1" x14ac:dyDescent="0.35">
      <c r="A54" s="37" t="s">
        <v>56</v>
      </c>
      <c r="B54" s="1">
        <v>5142</v>
      </c>
      <c r="C54" s="2"/>
      <c r="D54" s="2">
        <v>100</v>
      </c>
      <c r="E54" s="2"/>
      <c r="F54" s="1">
        <v>1576</v>
      </c>
      <c r="G54" s="1">
        <v>2869</v>
      </c>
      <c r="H54" s="2">
        <v>56</v>
      </c>
      <c r="I54" s="1">
        <v>234857</v>
      </c>
      <c r="J54" s="1">
        <v>131048</v>
      </c>
      <c r="K54" s="35"/>
      <c r="L54" s="41">
        <f>IFERROR(B54/I54,0)</f>
        <v>2.1894173901565634E-2</v>
      </c>
      <c r="M54" s="42">
        <f>IFERROR(H54/G54,0)</f>
        <v>1.9518996165911469E-2</v>
      </c>
      <c r="N54" s="40">
        <f>D54*250</f>
        <v>25000</v>
      </c>
      <c r="O54" s="43">
        <f t="shared" si="0"/>
        <v>3.8619214313496695</v>
      </c>
    </row>
    <row r="55" spans="1:15" ht="15" thickBot="1" x14ac:dyDescent="0.35">
      <c r="A55" s="37" t="s">
        <v>22</v>
      </c>
      <c r="B55" s="1">
        <v>43018</v>
      </c>
      <c r="C55" s="2"/>
      <c r="D55" s="2">
        <v>846</v>
      </c>
      <c r="E55" s="2"/>
      <c r="F55" s="1">
        <v>9042</v>
      </c>
      <c r="G55" s="1">
        <v>7388</v>
      </c>
      <c r="H55" s="2">
        <v>145</v>
      </c>
      <c r="I55" s="1">
        <v>780209</v>
      </c>
      <c r="J55" s="1">
        <v>134000</v>
      </c>
      <c r="K55" s="34"/>
      <c r="L55" s="41">
        <f>IFERROR(B55/I55,0)</f>
        <v>5.5136508294572353E-2</v>
      </c>
      <c r="M55" s="42">
        <f>IFERROR(H55/G55,0)</f>
        <v>1.9626421223605847E-2</v>
      </c>
      <c r="N55" s="40">
        <f>D55*250</f>
        <v>211500</v>
      </c>
      <c r="O55" s="43">
        <f t="shared" si="0"/>
        <v>3.9165465619043189</v>
      </c>
    </row>
    <row r="56" spans="1:15" ht="15" thickBot="1" x14ac:dyDescent="0.35">
      <c r="A56" s="47" t="s">
        <v>55</v>
      </c>
      <c r="B56" s="29">
        <v>2187</v>
      </c>
      <c r="C56" s="13"/>
      <c r="D56" s="13">
        <v>24</v>
      </c>
      <c r="E56" s="13"/>
      <c r="F56" s="13">
        <v>511</v>
      </c>
      <c r="G56" s="29">
        <v>3779</v>
      </c>
      <c r="H56" s="13">
        <v>41</v>
      </c>
      <c r="I56" s="29">
        <v>63771</v>
      </c>
      <c r="J56" s="29">
        <v>110186</v>
      </c>
      <c r="K56" s="48"/>
      <c r="L56" s="41">
        <f>IFERROR(B56/I56,0)</f>
        <v>3.4294585313073341E-2</v>
      </c>
      <c r="M56" s="42">
        <f>IFERROR(H56/G56,0)</f>
        <v>1.0849431066419687E-2</v>
      </c>
      <c r="N56" s="40">
        <f>D56*250</f>
        <v>6000</v>
      </c>
      <c r="O56" s="43">
        <f t="shared" si="0"/>
        <v>1.7434842249657065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24EFE5C8-E87C-442D-82F4-57836D5CD35F}"/>
    <hyperlink ref="A6" r:id="rId2" display="https://www.worldometers.info/coronavirus/usa/california/" xr:uid="{F65002E6-5D98-4665-BA9A-114E4B045427}"/>
    <hyperlink ref="A11" r:id="rId3" display="https://www.worldometers.info/coronavirus/usa/florida/" xr:uid="{A5ECDD89-F06C-4FAD-9C1D-F4CCFFEB4F55}"/>
    <hyperlink ref="A48" r:id="rId4" display="https://www.worldometers.info/coronavirus/usa/texas/" xr:uid="{A8312FBE-9C85-4700-AA75-5C6D77EDBD3B}"/>
    <hyperlink ref="A33" r:id="rId5" display="https://www.worldometers.info/coronavirus/usa/new-jersey/" xr:uid="{BE889F33-DAAA-4EF4-8F51-0D66A2017592}"/>
    <hyperlink ref="A16" r:id="rId6" display="https://www.worldometers.info/coronavirus/usa/illinois/" xr:uid="{56CD1866-B090-43CC-A0B2-CA91DE0A81E9}"/>
    <hyperlink ref="A12" r:id="rId7" display="https://www.worldometers.info/coronavirus/usa/georgia/" xr:uid="{B46D06F4-2E1D-476B-858C-AC4A8785A8EE}"/>
    <hyperlink ref="A4" r:id="rId8" display="https://www.worldometers.info/coronavirus/usa/arizona/" xr:uid="{DF868DC2-3C4A-441D-8B3F-820FA8E8D93F}"/>
    <hyperlink ref="A24" r:id="rId9" display="https://www.worldometers.info/coronavirus/usa/massachusetts/" xr:uid="{0E03FEAB-939F-4BE8-ABAC-37117D355FBA}"/>
    <hyperlink ref="A42" r:id="rId10" display="https://www.worldometers.info/coronavirus/usa/pennsylvania/" xr:uid="{C0F2F756-B2CD-4ADB-83AA-254BAF0D966B}"/>
    <hyperlink ref="A36" r:id="rId11" display="https://www.worldometers.info/coronavirus/usa/north-carolina/" xr:uid="{0B4ACA2D-9F5B-4A58-A378-AF283D669CF2}"/>
    <hyperlink ref="A21" r:id="rId12" display="https://www.worldometers.info/coronavirus/usa/louisiana/" xr:uid="{7AA33AFE-0222-4664-B2EC-03B1720061C3}"/>
    <hyperlink ref="A25" r:id="rId13" display="https://www.worldometers.info/coronavirus/usa/michigan/" xr:uid="{4DDFE47A-EA4A-4ECC-A88A-C21015D22961}"/>
    <hyperlink ref="A47" r:id="rId14" display="https://www.worldometers.info/coronavirus/usa/tennessee/" xr:uid="{C1CB4F98-5221-4C9E-82C8-DE1E98B2E491}"/>
    <hyperlink ref="A23" r:id="rId15" display="https://www.worldometers.info/coronavirus/usa/maryland/" xr:uid="{DE7B4480-49FC-4277-941D-91E8A4E823C3}"/>
    <hyperlink ref="A52" r:id="rId16" display="https://www.worldometers.info/coronavirus/usa/virginia/" xr:uid="{FA97FFA2-D9F6-4B64-8E7C-207EB7E53FF0}"/>
    <hyperlink ref="A39" r:id="rId17" display="https://www.worldometers.info/coronavirus/usa/ohio/" xr:uid="{45DCA9C6-C06F-4090-B76B-DCCE80A6495B}"/>
    <hyperlink ref="A45" r:id="rId18" display="https://www.worldometers.info/coronavirus/usa/south-carolina/" xr:uid="{51D7E9F3-8533-4012-8EE8-0C1CE5C113E4}"/>
    <hyperlink ref="A2" r:id="rId19" display="https://www.worldometers.info/coronavirus/usa/alabama/" xr:uid="{0875A8DD-C20E-4CD2-BB87-8E56B778545B}"/>
    <hyperlink ref="A17" r:id="rId20" display="https://www.worldometers.info/coronavirus/usa/indiana/" xr:uid="{A2F86342-B775-4A40-93C9-44DD4A660E3B}"/>
    <hyperlink ref="A53" r:id="rId21" display="https://www.worldometers.info/coronavirus/usa/washington/" xr:uid="{2BCCFA6C-72CE-4153-9269-CB7689B9531F}"/>
    <hyperlink ref="A8" r:id="rId22" display="https://www.worldometers.info/coronavirus/usa/connecticut/" xr:uid="{1B9AB40E-56FB-4F40-8B1D-B856C0E93555}"/>
    <hyperlink ref="A26" r:id="rId23" display="https://www.worldometers.info/coronavirus/usa/minnesota/" xr:uid="{D7B6C37C-D5F3-4222-B1D6-FE8A59FCB759}"/>
    <hyperlink ref="A27" r:id="rId24" display="https://www.worldometers.info/coronavirus/usa/mississippi/" xr:uid="{F09A6528-E34E-486D-A115-BCB3CC5E2B98}"/>
    <hyperlink ref="A55" r:id="rId25" display="https://www.worldometers.info/coronavirus/usa/wisconsin/" xr:uid="{79D0BE19-BF95-4B67-B504-8FC042C16836}"/>
    <hyperlink ref="A7" r:id="rId26" display="https://www.worldometers.info/coronavirus/usa/colorado/" xr:uid="{034900D0-9E95-447A-A7CC-6D8B1525F61D}"/>
    <hyperlink ref="A18" r:id="rId27" display="https://www.worldometers.info/coronavirus/usa/iowa/" xr:uid="{8656A4D6-EB45-4FA3-B2FE-7869EA9909BD}"/>
    <hyperlink ref="A31" r:id="rId28" display="https://www.worldometers.info/coronavirus/usa/nevada/" xr:uid="{85A4DD83-DA3D-4262-B766-4055C6428795}"/>
    <hyperlink ref="A28" r:id="rId29" display="https://www.worldometers.info/coronavirus/usa/missouri/" xr:uid="{89C51037-B2AA-4B34-9D3C-B13ABB86EA26}"/>
    <hyperlink ref="A50" r:id="rId30" display="https://www.worldometers.info/coronavirus/usa/utah/" xr:uid="{4AEE39F1-B8BF-4B34-A429-A3F47CF40CD4}"/>
    <hyperlink ref="A5" r:id="rId31" display="https://www.worldometers.info/coronavirus/usa/arkansas/" xr:uid="{E615080A-AF66-40A5-9396-1228C8F0733A}"/>
    <hyperlink ref="A40" r:id="rId32" display="https://www.worldometers.info/coronavirus/usa/oklahoma/" xr:uid="{DA35E645-61F6-4E76-B4E0-348BCBA69403}"/>
    <hyperlink ref="A19" r:id="rId33" display="https://www.worldometers.info/coronavirus/usa/kansas/" xr:uid="{8CCD0833-DABB-4641-8823-D511D3066BA0}"/>
    <hyperlink ref="A20" r:id="rId34" display="https://www.worldometers.info/coronavirus/usa/kentucky/" xr:uid="{7B942B3C-C58A-488A-B428-636026F588B6}"/>
    <hyperlink ref="A30" r:id="rId35" display="https://www.worldometers.info/coronavirus/usa/nebraska/" xr:uid="{0D3502BB-CBD8-42E8-8BCF-5BD00C3A10F7}"/>
    <hyperlink ref="A44" r:id="rId36" display="https://www.worldometers.info/coronavirus/usa/rhode-island/" xr:uid="{3B245641-234F-4966-8F69-A240F6703352}"/>
    <hyperlink ref="A34" r:id="rId37" display="https://www.worldometers.info/coronavirus/usa/new-mexico/" xr:uid="{76508E17-E7DA-40DF-A37B-838A446E5D59}"/>
    <hyperlink ref="A15" r:id="rId38" display="https://www.worldometers.info/coronavirus/usa/idaho/" xr:uid="{435CF292-BDA6-4B19-B6E0-B84E91A97B52}"/>
    <hyperlink ref="A41" r:id="rId39" display="https://www.worldometers.info/coronavirus/usa/oregon/" xr:uid="{5BAEAC52-B19D-4A2B-B9E2-AEF64432A02A}"/>
    <hyperlink ref="A9" r:id="rId40" display="https://www.worldometers.info/coronavirus/usa/delaware/" xr:uid="{2C094630-51E5-487B-B3B0-B3F45530D80F}"/>
    <hyperlink ref="A10" r:id="rId41" display="https://www.worldometers.info/coronavirus/usa/district-of-columbia/" xr:uid="{5B9BA5F9-B2BA-458C-8660-34C340520F46}"/>
    <hyperlink ref="A46" r:id="rId42" display="https://www.worldometers.info/coronavirus/usa/south-dakota/" xr:uid="{2ECD9164-9A27-48DE-B39E-30A13121344E}"/>
    <hyperlink ref="A32" r:id="rId43" display="https://www.worldometers.info/coronavirus/usa/new-hampshire/" xr:uid="{A6C7D7C6-D1AB-4FA0-9F7E-4BD4FE104C12}"/>
    <hyperlink ref="A54" r:id="rId44" display="https://www.worldometers.info/coronavirus/usa/west-virginia/" xr:uid="{E7FF4409-0722-48B0-8297-4E43F507A173}"/>
    <hyperlink ref="A37" r:id="rId45" display="https://www.worldometers.info/coronavirus/usa/north-dakota/" xr:uid="{61749E8C-E6DB-4BFF-82BF-9AB2C189880B}"/>
    <hyperlink ref="A22" r:id="rId46" display="https://www.worldometers.info/coronavirus/usa/maine/" xr:uid="{BF8BBE59-57F7-451A-8DE8-DFD42E294007}"/>
    <hyperlink ref="A29" r:id="rId47" display="https://www.worldometers.info/coronavirus/usa/montana/" xr:uid="{DA57CF5C-BD1E-4D87-84D3-B351A6A13197}"/>
    <hyperlink ref="A56" r:id="rId48" display="https://www.worldometers.info/coronavirus/usa/wyoming/" xr:uid="{CB01C826-EBD7-4490-8C33-2D526E881AE0}"/>
    <hyperlink ref="A3" r:id="rId49" display="https://www.worldometers.info/coronavirus/usa/alaska/" xr:uid="{37A8777E-9F58-4997-9559-89DBE7826F5E}"/>
    <hyperlink ref="A14" r:id="rId50" display="https://www.worldometers.info/coronavirus/usa/hawaii/" xr:uid="{F9DE700D-45F1-4EA4-A7C0-723528878510}"/>
    <hyperlink ref="A51" r:id="rId51" display="https://www.worldometers.info/coronavirus/usa/vermont/" xr:uid="{3E37C3FB-E2B2-40A6-A46C-557163BCC23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1291</v>
      </c>
    </row>
    <row r="3" spans="1:2" ht="15" thickBot="1" x14ac:dyDescent="0.4">
      <c r="A3" s="37" t="s">
        <v>52</v>
      </c>
      <c r="B3" s="31">
        <v>18</v>
      </c>
    </row>
    <row r="4" spans="1:2" ht="15" thickBot="1" x14ac:dyDescent="0.4">
      <c r="A4" s="37" t="s">
        <v>33</v>
      </c>
      <c r="B4" s="31">
        <v>2784</v>
      </c>
    </row>
    <row r="5" spans="1:2" ht="15" thickBot="1" x14ac:dyDescent="0.4">
      <c r="A5" s="37" t="s">
        <v>34</v>
      </c>
      <c r="B5" s="31">
        <v>363</v>
      </c>
    </row>
    <row r="6" spans="1:2" ht="15" thickBot="1" x14ac:dyDescent="0.4">
      <c r="A6" s="37" t="s">
        <v>10</v>
      </c>
      <c r="B6" s="31">
        <v>7769</v>
      </c>
    </row>
    <row r="7" spans="1:2" ht="15" thickBot="1" x14ac:dyDescent="0.4">
      <c r="A7" s="37" t="s">
        <v>18</v>
      </c>
      <c r="B7" s="31">
        <v>1758</v>
      </c>
    </row>
    <row r="8" spans="1:2" ht="15" thickBot="1" x14ac:dyDescent="0.4">
      <c r="A8" s="37" t="s">
        <v>23</v>
      </c>
      <c r="B8" s="31">
        <v>4406</v>
      </c>
    </row>
    <row r="9" spans="1:2" ht="15" thickBot="1" x14ac:dyDescent="0.4">
      <c r="A9" s="37" t="s">
        <v>43</v>
      </c>
      <c r="B9" s="31">
        <v>523</v>
      </c>
    </row>
    <row r="10" spans="1:2" ht="29.5" thickBot="1" x14ac:dyDescent="0.4">
      <c r="A10" s="37" t="s">
        <v>63</v>
      </c>
      <c r="B10" s="31">
        <v>579</v>
      </c>
    </row>
    <row r="11" spans="1:2" ht="15" thickBot="1" x14ac:dyDescent="0.4">
      <c r="A11" s="37" t="s">
        <v>13</v>
      </c>
      <c r="B11" s="31">
        <v>5075</v>
      </c>
    </row>
    <row r="12" spans="1:2" ht="15" thickBot="1" x14ac:dyDescent="0.4">
      <c r="A12" s="37" t="s">
        <v>16</v>
      </c>
      <c r="B12" s="31">
        <v>3176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24</v>
      </c>
    </row>
    <row r="15" spans="1:2" ht="15" thickBot="1" x14ac:dyDescent="0.4">
      <c r="A15" s="37" t="s">
        <v>49</v>
      </c>
      <c r="B15" s="31">
        <v>122</v>
      </c>
    </row>
    <row r="16" spans="1:2" ht="15" thickBot="1" x14ac:dyDescent="0.4">
      <c r="A16" s="37" t="s">
        <v>12</v>
      </c>
      <c r="B16" s="31">
        <v>7494</v>
      </c>
    </row>
    <row r="17" spans="1:2" ht="15" thickBot="1" x14ac:dyDescent="0.4">
      <c r="A17" s="37" t="s">
        <v>27</v>
      </c>
      <c r="B17" s="31">
        <v>2825</v>
      </c>
    </row>
    <row r="18" spans="1:2" ht="15" thickBot="1" x14ac:dyDescent="0.4">
      <c r="A18" s="37" t="s">
        <v>41</v>
      </c>
      <c r="B18" s="31">
        <v>798</v>
      </c>
    </row>
    <row r="19" spans="1:2" ht="15" thickBot="1" x14ac:dyDescent="0.4">
      <c r="A19" s="37" t="s">
        <v>45</v>
      </c>
      <c r="B19" s="31">
        <v>310</v>
      </c>
    </row>
    <row r="20" spans="1:2" ht="15" thickBot="1" x14ac:dyDescent="0.4">
      <c r="A20" s="37" t="s">
        <v>38</v>
      </c>
      <c r="B20" s="31">
        <v>671</v>
      </c>
    </row>
    <row r="21" spans="1:2" ht="15" thickBot="1" x14ac:dyDescent="0.4">
      <c r="A21" s="37" t="s">
        <v>14</v>
      </c>
      <c r="B21" s="31">
        <v>3576</v>
      </c>
    </row>
    <row r="22" spans="1:2" ht="15" thickBot="1" x14ac:dyDescent="0.4">
      <c r="A22" s="37" t="s">
        <v>39</v>
      </c>
      <c r="B22" s="31">
        <v>117</v>
      </c>
    </row>
    <row r="23" spans="1:2" ht="15" thickBot="1" x14ac:dyDescent="0.4">
      <c r="A23" s="37" t="s">
        <v>26</v>
      </c>
      <c r="B23" s="31">
        <v>3382</v>
      </c>
    </row>
    <row r="24" spans="1:2" ht="15" thickBot="1" x14ac:dyDescent="0.4">
      <c r="A24" s="37" t="s">
        <v>17</v>
      </c>
      <c r="B24" s="31">
        <v>8433</v>
      </c>
    </row>
    <row r="25" spans="1:2" ht="15" thickBot="1" x14ac:dyDescent="0.4">
      <c r="A25" s="37" t="s">
        <v>11</v>
      </c>
      <c r="B25" s="31">
        <v>6373</v>
      </c>
    </row>
    <row r="26" spans="1:2" ht="15" thickBot="1" x14ac:dyDescent="0.4">
      <c r="A26" s="37" t="s">
        <v>32</v>
      </c>
      <c r="B26" s="31">
        <v>1585</v>
      </c>
    </row>
    <row r="27" spans="1:2" ht="15" thickBot="1" x14ac:dyDescent="0.4">
      <c r="A27" s="37" t="s">
        <v>30</v>
      </c>
      <c r="B27" s="31">
        <v>1358</v>
      </c>
    </row>
    <row r="28" spans="1:2" ht="15" thickBot="1" x14ac:dyDescent="0.4">
      <c r="A28" s="37" t="s">
        <v>35</v>
      </c>
      <c r="B28" s="31">
        <v>1167</v>
      </c>
    </row>
    <row r="29" spans="1:2" ht="15" thickBot="1" x14ac:dyDescent="0.4">
      <c r="A29" s="37" t="s">
        <v>51</v>
      </c>
      <c r="B29" s="31">
        <v>39</v>
      </c>
    </row>
    <row r="30" spans="1:2" ht="15" thickBot="1" x14ac:dyDescent="0.4">
      <c r="A30" s="37" t="s">
        <v>50</v>
      </c>
      <c r="B30" s="31">
        <v>313</v>
      </c>
    </row>
    <row r="31" spans="1:2" ht="15" thickBot="1" x14ac:dyDescent="0.4">
      <c r="A31" s="37" t="s">
        <v>31</v>
      </c>
      <c r="B31" s="31">
        <v>648</v>
      </c>
    </row>
    <row r="32" spans="1:2" ht="29.5" thickBot="1" x14ac:dyDescent="0.4">
      <c r="A32" s="37" t="s">
        <v>42</v>
      </c>
      <c r="B32" s="31">
        <v>398</v>
      </c>
    </row>
    <row r="33" spans="1:2" ht="15" thickBot="1" x14ac:dyDescent="0.4">
      <c r="A33" s="37" t="s">
        <v>8</v>
      </c>
      <c r="B33" s="31">
        <v>15804</v>
      </c>
    </row>
    <row r="34" spans="1:2" ht="15" thickBot="1" x14ac:dyDescent="0.4">
      <c r="A34" s="37" t="s">
        <v>44</v>
      </c>
      <c r="B34" s="31">
        <v>578</v>
      </c>
    </row>
    <row r="35" spans="1:2" ht="15" thickBot="1" x14ac:dyDescent="0.4">
      <c r="A35" s="37" t="s">
        <v>7</v>
      </c>
      <c r="B35" s="31">
        <v>32584</v>
      </c>
    </row>
    <row r="36" spans="1:2" ht="15" thickBot="1" x14ac:dyDescent="0.4">
      <c r="A36" s="37" t="s">
        <v>24</v>
      </c>
      <c r="B36" s="31">
        <v>1680</v>
      </c>
    </row>
    <row r="37" spans="1:2" ht="15" thickBot="1" x14ac:dyDescent="0.4">
      <c r="A37" s="37" t="s">
        <v>53</v>
      </c>
      <c r="B37" s="31">
        <v>93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3192</v>
      </c>
    </row>
    <row r="40" spans="1:2" ht="15" thickBot="1" x14ac:dyDescent="0.4">
      <c r="A40" s="37" t="s">
        <v>46</v>
      </c>
      <c r="B40" s="31">
        <v>452</v>
      </c>
    </row>
    <row r="41" spans="1:2" ht="15" thickBot="1" x14ac:dyDescent="0.4">
      <c r="A41" s="37" t="s">
        <v>37</v>
      </c>
      <c r="B41" s="31">
        <v>262</v>
      </c>
    </row>
    <row r="42" spans="1:2" ht="15" thickBot="1" x14ac:dyDescent="0.4">
      <c r="A42" s="37" t="s">
        <v>19</v>
      </c>
      <c r="B42" s="31">
        <v>7088</v>
      </c>
    </row>
    <row r="43" spans="1:2" ht="15" thickBot="1" x14ac:dyDescent="0.4">
      <c r="A43" s="3" t="s">
        <v>65</v>
      </c>
      <c r="B43" s="31">
        <v>180</v>
      </c>
    </row>
    <row r="44" spans="1:2" ht="15" thickBot="1" x14ac:dyDescent="0.4">
      <c r="A44" s="37" t="s">
        <v>40</v>
      </c>
      <c r="B44" s="31">
        <v>995</v>
      </c>
    </row>
    <row r="45" spans="1:2" ht="15" thickBot="1" x14ac:dyDescent="0.4">
      <c r="A45" s="37" t="s">
        <v>25</v>
      </c>
      <c r="B45" s="31">
        <v>1164</v>
      </c>
    </row>
    <row r="46" spans="1:2" ht="15" thickBot="1" x14ac:dyDescent="0.4">
      <c r="A46" s="37" t="s">
        <v>54</v>
      </c>
      <c r="B46" s="31">
        <v>118</v>
      </c>
    </row>
    <row r="47" spans="1:2" ht="15" thickBot="1" x14ac:dyDescent="0.4">
      <c r="A47" s="37" t="s">
        <v>20</v>
      </c>
      <c r="B47" s="31">
        <v>847</v>
      </c>
    </row>
    <row r="48" spans="1:2" ht="15" thickBot="1" x14ac:dyDescent="0.4">
      <c r="A48" s="37" t="s">
        <v>15</v>
      </c>
      <c r="B48" s="31">
        <v>4181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247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2031</v>
      </c>
    </row>
    <row r="53" spans="1:2" ht="15" thickBot="1" x14ac:dyDescent="0.4">
      <c r="A53" s="37" t="s">
        <v>9</v>
      </c>
      <c r="B53" s="31">
        <v>1464</v>
      </c>
    </row>
    <row r="54" spans="1:2" ht="15" thickBot="1" x14ac:dyDescent="0.4">
      <c r="A54" s="37" t="s">
        <v>56</v>
      </c>
      <c r="B54" s="31">
        <v>100</v>
      </c>
    </row>
    <row r="55" spans="1:2" ht="15" thickBot="1" x14ac:dyDescent="0.4">
      <c r="A55" s="37" t="s">
        <v>22</v>
      </c>
      <c r="B55" s="31">
        <v>846</v>
      </c>
    </row>
    <row r="56" spans="1:2" ht="15" thickBot="1" x14ac:dyDescent="0.4">
      <c r="A56" s="47" t="s">
        <v>55</v>
      </c>
      <c r="B56" s="32">
        <v>24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4E68E92C-90F3-4561-B9D3-860ED56CEFA7}"/>
    <hyperlink ref="A6" r:id="rId2" display="https://www.worldometers.info/coronavirus/usa/california/" xr:uid="{FEB3BF77-10C8-4870-B206-297371553A68}"/>
    <hyperlink ref="A11" r:id="rId3" display="https://www.worldometers.info/coronavirus/usa/florida/" xr:uid="{0C285CA9-952E-4BC8-B58B-611A8C62B906}"/>
    <hyperlink ref="A48" r:id="rId4" display="https://www.worldometers.info/coronavirus/usa/texas/" xr:uid="{B4B4AC10-7F15-4A2B-924A-A8E5D2A18C89}"/>
    <hyperlink ref="A33" r:id="rId5" display="https://www.worldometers.info/coronavirus/usa/new-jersey/" xr:uid="{79A8F5E9-4605-4F94-A4AB-F0B532AD0164}"/>
    <hyperlink ref="A16" r:id="rId6" display="https://www.worldometers.info/coronavirus/usa/illinois/" xr:uid="{E868628F-88DB-4AA0-9F8F-3067F0ED7732}"/>
    <hyperlink ref="A12" r:id="rId7" display="https://www.worldometers.info/coronavirus/usa/georgia/" xr:uid="{65F31D49-4C70-4A6E-B3BE-ECA5A94E9E75}"/>
    <hyperlink ref="A4" r:id="rId8" display="https://www.worldometers.info/coronavirus/usa/arizona/" xr:uid="{185FBAB0-3DA9-4D35-A142-C7053FD2321F}"/>
    <hyperlink ref="A24" r:id="rId9" display="https://www.worldometers.info/coronavirus/usa/massachusetts/" xr:uid="{6C68D4F2-AF3F-44AA-A5C1-E325A1A7C775}"/>
    <hyperlink ref="A42" r:id="rId10" display="https://www.worldometers.info/coronavirus/usa/pennsylvania/" xr:uid="{6EA6FF38-B0CD-44D6-B745-D6241AB8F0BE}"/>
    <hyperlink ref="A36" r:id="rId11" display="https://www.worldometers.info/coronavirus/usa/north-carolina/" xr:uid="{1993271A-F039-402A-91C9-7C25EC2FE998}"/>
    <hyperlink ref="A21" r:id="rId12" display="https://www.worldometers.info/coronavirus/usa/louisiana/" xr:uid="{DECFD47E-A6C1-45BB-A68A-E3404ECE83F5}"/>
    <hyperlink ref="A25" r:id="rId13" display="https://www.worldometers.info/coronavirus/usa/michigan/" xr:uid="{C12D9709-CC4E-417E-8F52-6FB830C33B35}"/>
    <hyperlink ref="A47" r:id="rId14" display="https://www.worldometers.info/coronavirus/usa/tennessee/" xr:uid="{8FEBFE5C-CE0D-47C6-8878-255D63FE61EC}"/>
    <hyperlink ref="A23" r:id="rId15" display="https://www.worldometers.info/coronavirus/usa/maryland/" xr:uid="{9ADA2F58-AAC9-48C4-8E87-9C4CC5D1170C}"/>
    <hyperlink ref="A52" r:id="rId16" display="https://www.worldometers.info/coronavirus/usa/virginia/" xr:uid="{AECF7E8C-F955-407D-8656-7130CE23EB29}"/>
    <hyperlink ref="A39" r:id="rId17" display="https://www.worldometers.info/coronavirus/usa/ohio/" xr:uid="{FA7CE51B-3628-478D-BBA3-53BE79E0DFD0}"/>
    <hyperlink ref="A45" r:id="rId18" display="https://www.worldometers.info/coronavirus/usa/south-carolina/" xr:uid="{7F7975D9-8080-487A-BDFC-B1FB3DA1A395}"/>
    <hyperlink ref="A2" r:id="rId19" display="https://www.worldometers.info/coronavirus/usa/alabama/" xr:uid="{CE1F9CD9-6E4C-45D7-8CFC-639B0811CEF5}"/>
    <hyperlink ref="A17" r:id="rId20" display="https://www.worldometers.info/coronavirus/usa/indiana/" xr:uid="{6EF5D9FB-6AAF-4F48-B3E0-DCAA7C043974}"/>
    <hyperlink ref="A53" r:id="rId21" display="https://www.worldometers.info/coronavirus/usa/washington/" xr:uid="{BEB24941-263A-40A6-AB5B-0F4579880DAA}"/>
    <hyperlink ref="A8" r:id="rId22" display="https://www.worldometers.info/coronavirus/usa/connecticut/" xr:uid="{94533D28-F46C-44C3-A755-DC8423572371}"/>
    <hyperlink ref="A26" r:id="rId23" display="https://www.worldometers.info/coronavirus/usa/minnesota/" xr:uid="{58C2AA8C-7156-4792-8276-158FE28668E4}"/>
    <hyperlink ref="A27" r:id="rId24" display="https://www.worldometers.info/coronavirus/usa/mississippi/" xr:uid="{DE8F6C50-1D9E-40F7-9170-FCBD12F859AF}"/>
    <hyperlink ref="A55" r:id="rId25" display="https://www.worldometers.info/coronavirus/usa/wisconsin/" xr:uid="{E9B517B2-8AE5-488A-A4D8-1D7312F8C38A}"/>
    <hyperlink ref="A7" r:id="rId26" display="https://www.worldometers.info/coronavirus/usa/colorado/" xr:uid="{5A42CEC1-805E-4045-B4FA-471E48AA773A}"/>
    <hyperlink ref="A18" r:id="rId27" display="https://www.worldometers.info/coronavirus/usa/iowa/" xr:uid="{4444BDCE-520C-4DDA-A1EF-C4D55C77E912}"/>
    <hyperlink ref="A31" r:id="rId28" display="https://www.worldometers.info/coronavirus/usa/nevada/" xr:uid="{181307D7-A0A8-4C7D-910E-3D0E7F5E07DF}"/>
    <hyperlink ref="A28" r:id="rId29" display="https://www.worldometers.info/coronavirus/usa/missouri/" xr:uid="{82384A69-260C-43B5-893B-3994B0C66F40}"/>
    <hyperlink ref="A50" r:id="rId30" display="https://www.worldometers.info/coronavirus/usa/utah/" xr:uid="{26594AB9-CEFF-4CDE-83D3-762164B434BE}"/>
    <hyperlink ref="A5" r:id="rId31" display="https://www.worldometers.info/coronavirus/usa/arkansas/" xr:uid="{A3466197-92C8-41C2-BAAA-C2520BE69E4A}"/>
    <hyperlink ref="A40" r:id="rId32" display="https://www.worldometers.info/coronavirus/usa/oklahoma/" xr:uid="{A7E098F8-A917-48D9-9463-BCFB454D3B3E}"/>
    <hyperlink ref="A19" r:id="rId33" display="https://www.worldometers.info/coronavirus/usa/kansas/" xr:uid="{F2ACAC08-7D01-40EA-A31B-5497C75B2C87}"/>
    <hyperlink ref="A20" r:id="rId34" display="https://www.worldometers.info/coronavirus/usa/kentucky/" xr:uid="{46599926-C89E-45E5-ADD0-C607505A21D6}"/>
    <hyperlink ref="A30" r:id="rId35" display="https://www.worldometers.info/coronavirus/usa/nebraska/" xr:uid="{8732C55B-651A-4F26-8004-D62C859F923A}"/>
    <hyperlink ref="A44" r:id="rId36" display="https://www.worldometers.info/coronavirus/usa/rhode-island/" xr:uid="{227949FB-5738-423A-BE9A-6B450F9CCB62}"/>
    <hyperlink ref="A34" r:id="rId37" display="https://www.worldometers.info/coronavirus/usa/new-mexico/" xr:uid="{310D18A0-473D-49F4-B371-DD7AF242C219}"/>
    <hyperlink ref="A15" r:id="rId38" display="https://www.worldometers.info/coronavirus/usa/idaho/" xr:uid="{15C262B9-6412-4D23-A06B-7ABFA48665E0}"/>
    <hyperlink ref="A41" r:id="rId39" display="https://www.worldometers.info/coronavirus/usa/oregon/" xr:uid="{C27CDF7C-1871-43A7-AD86-5D3D3474E83D}"/>
    <hyperlink ref="A9" r:id="rId40" display="https://www.worldometers.info/coronavirus/usa/delaware/" xr:uid="{261A33F4-6711-47F8-8F47-34589F1B0A41}"/>
    <hyperlink ref="A10" r:id="rId41" display="https://www.worldometers.info/coronavirus/usa/district-of-columbia/" xr:uid="{9A6E4795-FE16-42B4-B313-C12F405320AD}"/>
    <hyperlink ref="A46" r:id="rId42" display="https://www.worldometers.info/coronavirus/usa/south-dakota/" xr:uid="{0700DB08-1724-4FCF-9E7B-9D4BE1769BFD}"/>
    <hyperlink ref="A32" r:id="rId43" display="https://www.worldometers.info/coronavirus/usa/new-hampshire/" xr:uid="{C1727A2B-B4F3-446A-830B-AD4C3E7373ED}"/>
    <hyperlink ref="A54" r:id="rId44" display="https://www.worldometers.info/coronavirus/usa/west-virginia/" xr:uid="{35C9310F-8C27-4981-BBEB-3AE8A74E5634}"/>
    <hyperlink ref="A37" r:id="rId45" display="https://www.worldometers.info/coronavirus/usa/north-dakota/" xr:uid="{3EDEB07D-87FB-4235-B47A-7FB0F2C8E27F}"/>
    <hyperlink ref="A22" r:id="rId46" display="https://www.worldometers.info/coronavirus/usa/maine/" xr:uid="{5C99471D-FF62-4198-8830-39A9C77F8A4B}"/>
    <hyperlink ref="A29" r:id="rId47" display="https://www.worldometers.info/coronavirus/usa/montana/" xr:uid="{F3FC719C-F79A-4331-8C28-75087917C211}"/>
    <hyperlink ref="A56" r:id="rId48" display="https://www.worldometers.info/coronavirus/usa/wyoming/" xr:uid="{162953F6-F2AE-426E-8D42-EBA47A59AC83}"/>
    <hyperlink ref="A3" r:id="rId49" display="https://www.worldometers.info/coronavirus/usa/alaska/" xr:uid="{A8AE9C9C-8822-48DB-B0E7-D2E39E260F8A}"/>
    <hyperlink ref="A14" r:id="rId50" display="https://www.worldometers.info/coronavirus/usa/hawaii/" xr:uid="{3A672168-6B23-46FB-AD2C-DE7C3EDC29BD}"/>
    <hyperlink ref="A51" r:id="rId51" display="https://www.worldometers.info/coronavirus/usa/vermont/" xr:uid="{858CF68F-1CF5-4D90-B020-B204D214E5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1291</v>
      </c>
    </row>
    <row r="3" spans="1:3" ht="15" thickBot="1" x14ac:dyDescent="0.4">
      <c r="B3" s="37" t="s">
        <v>52</v>
      </c>
      <c r="C3" s="31">
        <v>18</v>
      </c>
    </row>
    <row r="4" spans="1:3" ht="15" thickBot="1" x14ac:dyDescent="0.4">
      <c r="A4" s="27" t="s">
        <v>33</v>
      </c>
      <c r="B4" s="37" t="s">
        <v>33</v>
      </c>
      <c r="C4" s="31">
        <v>2784</v>
      </c>
    </row>
    <row r="5" spans="1:3" ht="15" thickBot="1" x14ac:dyDescent="0.4">
      <c r="A5" s="27" t="s">
        <v>34</v>
      </c>
      <c r="B5" s="37" t="s">
        <v>34</v>
      </c>
      <c r="C5" s="31">
        <v>363</v>
      </c>
    </row>
    <row r="6" spans="1:3" ht="15" thickBot="1" x14ac:dyDescent="0.4">
      <c r="A6" s="27" t="s">
        <v>10</v>
      </c>
      <c r="B6" s="37" t="s">
        <v>10</v>
      </c>
      <c r="C6" s="31">
        <v>7769</v>
      </c>
    </row>
    <row r="7" spans="1:3" ht="15" thickBot="1" x14ac:dyDescent="0.4">
      <c r="A7" s="27" t="s">
        <v>18</v>
      </c>
      <c r="B7" s="37" t="s">
        <v>18</v>
      </c>
      <c r="C7" s="31">
        <v>1758</v>
      </c>
    </row>
    <row r="8" spans="1:3" ht="15" thickBot="1" x14ac:dyDescent="0.4">
      <c r="A8" s="27" t="s">
        <v>23</v>
      </c>
      <c r="B8" s="37" t="s">
        <v>23</v>
      </c>
      <c r="C8" s="31">
        <v>4406</v>
      </c>
    </row>
    <row r="9" spans="1:3" ht="15" thickBot="1" x14ac:dyDescent="0.4">
      <c r="A9" s="27" t="s">
        <v>43</v>
      </c>
      <c r="B9" s="37" t="s">
        <v>43</v>
      </c>
      <c r="C9" s="31">
        <v>523</v>
      </c>
    </row>
    <row r="10" spans="1:3" ht="29.5" thickBot="1" x14ac:dyDescent="0.4">
      <c r="A10" s="27" t="s">
        <v>95</v>
      </c>
      <c r="B10" s="37" t="s">
        <v>63</v>
      </c>
      <c r="C10" s="31">
        <v>579</v>
      </c>
    </row>
    <row r="11" spans="1:3" ht="15" thickBot="1" x14ac:dyDescent="0.4">
      <c r="A11" s="27" t="s">
        <v>13</v>
      </c>
      <c r="B11" s="37" t="s">
        <v>13</v>
      </c>
      <c r="C11" s="31">
        <v>5075</v>
      </c>
    </row>
    <row r="12" spans="1:3" ht="15" thickBot="1" x14ac:dyDescent="0.4">
      <c r="A12" s="27" t="s">
        <v>16</v>
      </c>
      <c r="B12" s="37" t="s">
        <v>16</v>
      </c>
      <c r="C12" s="31">
        <v>3176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24</v>
      </c>
    </row>
    <row r="15" spans="1:3" ht="15" thickBot="1" x14ac:dyDescent="0.4">
      <c r="A15" s="27" t="s">
        <v>49</v>
      </c>
      <c r="B15" s="37" t="s">
        <v>49</v>
      </c>
      <c r="C15" s="31">
        <v>122</v>
      </c>
    </row>
    <row r="16" spans="1:3" ht="15" thickBot="1" x14ac:dyDescent="0.4">
      <c r="A16" s="27" t="s">
        <v>12</v>
      </c>
      <c r="B16" s="37" t="s">
        <v>12</v>
      </c>
      <c r="C16" s="31">
        <v>7494</v>
      </c>
    </row>
    <row r="17" spans="1:3" ht="15" thickBot="1" x14ac:dyDescent="0.4">
      <c r="A17" s="27" t="s">
        <v>27</v>
      </c>
      <c r="B17" s="37" t="s">
        <v>27</v>
      </c>
      <c r="C17" s="31">
        <v>2825</v>
      </c>
    </row>
    <row r="18" spans="1:3" ht="15" thickBot="1" x14ac:dyDescent="0.4">
      <c r="A18" s="27" t="s">
        <v>41</v>
      </c>
      <c r="B18" s="37" t="s">
        <v>41</v>
      </c>
      <c r="C18" s="31">
        <v>798</v>
      </c>
    </row>
    <row r="19" spans="1:3" ht="15" thickBot="1" x14ac:dyDescent="0.4">
      <c r="A19" s="27" t="s">
        <v>45</v>
      </c>
      <c r="B19" s="37" t="s">
        <v>45</v>
      </c>
      <c r="C19" s="31">
        <v>310</v>
      </c>
    </row>
    <row r="20" spans="1:3" ht="15" thickBot="1" x14ac:dyDescent="0.4">
      <c r="A20" s="27" t="s">
        <v>38</v>
      </c>
      <c r="B20" s="37" t="s">
        <v>38</v>
      </c>
      <c r="C20" s="31">
        <v>671</v>
      </c>
    </row>
    <row r="21" spans="1:3" ht="15" thickBot="1" x14ac:dyDescent="0.4">
      <c r="A21" s="27" t="s">
        <v>14</v>
      </c>
      <c r="B21" s="37" t="s">
        <v>14</v>
      </c>
      <c r="C21" s="31">
        <v>3576</v>
      </c>
    </row>
    <row r="22" spans="1:3" ht="15" thickBot="1" x14ac:dyDescent="0.4">
      <c r="B22" s="37" t="s">
        <v>39</v>
      </c>
      <c r="C22" s="31">
        <v>117</v>
      </c>
    </row>
    <row r="23" spans="1:3" ht="15" thickBot="1" x14ac:dyDescent="0.4">
      <c r="A23" s="27" t="s">
        <v>26</v>
      </c>
      <c r="B23" s="37" t="s">
        <v>26</v>
      </c>
      <c r="C23" s="31">
        <v>3382</v>
      </c>
    </row>
    <row r="24" spans="1:3" ht="15" thickBot="1" x14ac:dyDescent="0.4">
      <c r="A24" s="27" t="s">
        <v>17</v>
      </c>
      <c r="B24" s="37" t="s">
        <v>17</v>
      </c>
      <c r="C24" s="31">
        <v>8433</v>
      </c>
    </row>
    <row r="25" spans="1:3" ht="15" thickBot="1" x14ac:dyDescent="0.4">
      <c r="A25" s="27" t="s">
        <v>11</v>
      </c>
      <c r="B25" s="37" t="s">
        <v>11</v>
      </c>
      <c r="C25" s="31">
        <v>6373</v>
      </c>
    </row>
    <row r="26" spans="1:3" ht="15" thickBot="1" x14ac:dyDescent="0.4">
      <c r="A26" s="27" t="s">
        <v>32</v>
      </c>
      <c r="B26" s="37" t="s">
        <v>32</v>
      </c>
      <c r="C26" s="31">
        <v>1585</v>
      </c>
    </row>
    <row r="27" spans="1:3" ht="15" thickBot="1" x14ac:dyDescent="0.4">
      <c r="A27" s="27" t="s">
        <v>30</v>
      </c>
      <c r="B27" s="37" t="s">
        <v>30</v>
      </c>
      <c r="C27" s="31">
        <v>1358</v>
      </c>
    </row>
    <row r="28" spans="1:3" ht="15" thickBot="1" x14ac:dyDescent="0.4">
      <c r="A28" s="27" t="s">
        <v>35</v>
      </c>
      <c r="B28" s="37" t="s">
        <v>35</v>
      </c>
      <c r="C28" s="31">
        <v>1167</v>
      </c>
    </row>
    <row r="29" spans="1:3" ht="15" thickBot="1" x14ac:dyDescent="0.4">
      <c r="B29" s="37" t="s">
        <v>51</v>
      </c>
      <c r="C29" s="31">
        <v>39</v>
      </c>
    </row>
    <row r="30" spans="1:3" ht="15" thickBot="1" x14ac:dyDescent="0.4">
      <c r="B30" s="37" t="s">
        <v>50</v>
      </c>
      <c r="C30" s="31">
        <v>313</v>
      </c>
    </row>
    <row r="31" spans="1:3" ht="15" thickBot="1" x14ac:dyDescent="0.4">
      <c r="A31" s="27" t="s">
        <v>31</v>
      </c>
      <c r="B31" s="37" t="s">
        <v>31</v>
      </c>
      <c r="C31" s="31">
        <v>648</v>
      </c>
    </row>
    <row r="32" spans="1:3" ht="15" thickBot="1" x14ac:dyDescent="0.4">
      <c r="A32" s="27" t="s">
        <v>42</v>
      </c>
      <c r="B32" s="37" t="s">
        <v>42</v>
      </c>
      <c r="C32" s="31">
        <v>398</v>
      </c>
    </row>
    <row r="33" spans="1:3" ht="15" thickBot="1" x14ac:dyDescent="0.4">
      <c r="A33" s="27" t="s">
        <v>8</v>
      </c>
      <c r="B33" s="37" t="s">
        <v>8</v>
      </c>
      <c r="C33" s="31">
        <v>15804</v>
      </c>
    </row>
    <row r="34" spans="1:3" ht="15" thickBot="1" x14ac:dyDescent="0.4">
      <c r="A34" s="27" t="s">
        <v>44</v>
      </c>
      <c r="B34" s="37" t="s">
        <v>44</v>
      </c>
      <c r="C34" s="31">
        <v>578</v>
      </c>
    </row>
    <row r="35" spans="1:3" ht="15" thickBot="1" x14ac:dyDescent="0.4">
      <c r="A35" s="27" t="s">
        <v>7</v>
      </c>
      <c r="B35" s="37" t="s">
        <v>7</v>
      </c>
      <c r="C35" s="31">
        <v>32584</v>
      </c>
    </row>
    <row r="36" spans="1:3" ht="15" thickBot="1" x14ac:dyDescent="0.4">
      <c r="A36" s="27" t="s">
        <v>24</v>
      </c>
      <c r="B36" s="37" t="s">
        <v>24</v>
      </c>
      <c r="C36" s="31">
        <v>1680</v>
      </c>
    </row>
    <row r="37" spans="1:3" ht="15" thickBot="1" x14ac:dyDescent="0.4">
      <c r="B37" s="37" t="s">
        <v>53</v>
      </c>
      <c r="C37" s="31">
        <v>93</v>
      </c>
    </row>
    <row r="38" spans="1:3" ht="15" thickBot="1" x14ac:dyDescent="0.4">
      <c r="A38" s="27" t="s">
        <v>21</v>
      </c>
      <c r="B38" s="37" t="s">
        <v>21</v>
      </c>
      <c r="C38" s="31">
        <v>3192</v>
      </c>
    </row>
    <row r="39" spans="1:3" ht="15" thickBot="1" x14ac:dyDescent="0.4">
      <c r="A39" s="27" t="s">
        <v>46</v>
      </c>
      <c r="B39" s="37" t="s">
        <v>46</v>
      </c>
      <c r="C39" s="31">
        <v>452</v>
      </c>
    </row>
    <row r="40" spans="1:3" ht="15" thickBot="1" x14ac:dyDescent="0.4">
      <c r="A40" s="27" t="s">
        <v>37</v>
      </c>
      <c r="B40" s="37" t="s">
        <v>37</v>
      </c>
      <c r="C40" s="31">
        <v>262</v>
      </c>
    </row>
    <row r="41" spans="1:3" ht="15" thickBot="1" x14ac:dyDescent="0.4">
      <c r="A41" s="27" t="s">
        <v>19</v>
      </c>
      <c r="B41" s="37" t="s">
        <v>19</v>
      </c>
      <c r="C41" s="31">
        <v>7088</v>
      </c>
    </row>
    <row r="42" spans="1:3" ht="13" thickBot="1" x14ac:dyDescent="0.4">
      <c r="A42" s="27" t="s">
        <v>65</v>
      </c>
      <c r="B42" s="3" t="s">
        <v>65</v>
      </c>
      <c r="C42" s="31">
        <v>180</v>
      </c>
    </row>
    <row r="43" spans="1:3" ht="15" thickBot="1" x14ac:dyDescent="0.4">
      <c r="B43" s="37" t="s">
        <v>40</v>
      </c>
      <c r="C43" s="31">
        <v>995</v>
      </c>
    </row>
    <row r="44" spans="1:3" ht="15" thickBot="1" x14ac:dyDescent="0.4">
      <c r="A44" s="27" t="s">
        <v>25</v>
      </c>
      <c r="B44" s="37" t="s">
        <v>25</v>
      </c>
      <c r="C44" s="31">
        <v>1164</v>
      </c>
    </row>
    <row r="45" spans="1:3" ht="15" thickBot="1" x14ac:dyDescent="0.4">
      <c r="A45" s="27" t="s">
        <v>54</v>
      </c>
      <c r="B45" s="37" t="s">
        <v>54</v>
      </c>
      <c r="C45" s="31">
        <v>118</v>
      </c>
    </row>
    <row r="46" spans="1:3" ht="15" thickBot="1" x14ac:dyDescent="0.4">
      <c r="A46" s="27" t="s">
        <v>20</v>
      </c>
      <c r="B46" s="37" t="s">
        <v>20</v>
      </c>
      <c r="C46" s="31">
        <v>847</v>
      </c>
    </row>
    <row r="47" spans="1:3" ht="15" thickBot="1" x14ac:dyDescent="0.4">
      <c r="A47" s="27" t="s">
        <v>15</v>
      </c>
      <c r="B47" s="37" t="s">
        <v>15</v>
      </c>
      <c r="C47" s="31">
        <v>4181</v>
      </c>
    </row>
    <row r="48" spans="1:3" ht="15" thickBot="1" x14ac:dyDescent="0.4">
      <c r="A48" s="27" t="s">
        <v>28</v>
      </c>
      <c r="B48" s="37" t="s">
        <v>28</v>
      </c>
      <c r="C48" s="31">
        <v>247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2031</v>
      </c>
    </row>
    <row r="51" spans="1:3" ht="15" thickBot="1" x14ac:dyDescent="0.4">
      <c r="A51" s="27" t="s">
        <v>9</v>
      </c>
      <c r="B51" s="37" t="s">
        <v>9</v>
      </c>
      <c r="C51" s="31">
        <v>1464</v>
      </c>
    </row>
    <row r="52" spans="1:3" ht="15" thickBot="1" x14ac:dyDescent="0.4">
      <c r="B52" s="37" t="s">
        <v>56</v>
      </c>
      <c r="C52" s="31">
        <v>100</v>
      </c>
    </row>
    <row r="53" spans="1:3" ht="15" thickBot="1" x14ac:dyDescent="0.4">
      <c r="A53" s="27" t="s">
        <v>22</v>
      </c>
      <c r="B53" s="37" t="s">
        <v>22</v>
      </c>
      <c r="C53" s="31">
        <v>846</v>
      </c>
    </row>
    <row r="54" spans="1:3" ht="15" thickBot="1" x14ac:dyDescent="0.4">
      <c r="A54" s="27" t="s">
        <v>55</v>
      </c>
      <c r="B54" s="47" t="s">
        <v>55</v>
      </c>
      <c r="C54" s="32">
        <v>24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135EC8BD-97FE-402A-A82A-03044B700FC1}"/>
    <hyperlink ref="B6" r:id="rId2" display="https://www.worldometers.info/coronavirus/usa/california/" xr:uid="{5974DB3E-32D9-4708-A50C-5259D107462D}"/>
    <hyperlink ref="B11" r:id="rId3" display="https://www.worldometers.info/coronavirus/usa/florida/" xr:uid="{9EE720AD-5E30-4DC1-989A-0AF686D6125D}"/>
    <hyperlink ref="B47" r:id="rId4" display="https://www.worldometers.info/coronavirus/usa/texas/" xr:uid="{2ACCAAB7-69E1-48ED-9DF7-87EC506F361D}"/>
    <hyperlink ref="B33" r:id="rId5" display="https://www.worldometers.info/coronavirus/usa/new-jersey/" xr:uid="{4BC8F188-2271-4021-BCAC-4E96BB253D19}"/>
    <hyperlink ref="B16" r:id="rId6" display="https://www.worldometers.info/coronavirus/usa/illinois/" xr:uid="{470A1EDE-DA0E-4A18-A52C-470C8B670EB4}"/>
    <hyperlink ref="B12" r:id="rId7" display="https://www.worldometers.info/coronavirus/usa/georgia/" xr:uid="{EB8BB10D-97F8-4654-9326-A764B9C1936D}"/>
    <hyperlink ref="B4" r:id="rId8" display="https://www.worldometers.info/coronavirus/usa/arizona/" xr:uid="{49B2E1BC-2FFC-4A0B-8E17-5734EE09EEE4}"/>
    <hyperlink ref="B24" r:id="rId9" display="https://www.worldometers.info/coronavirus/usa/massachusetts/" xr:uid="{6CAAF499-6F0E-4045-9087-4FC15991A9E4}"/>
    <hyperlink ref="B41" r:id="rId10" display="https://www.worldometers.info/coronavirus/usa/pennsylvania/" xr:uid="{A8656F98-D739-40B3-98ED-A1D8A966C3B5}"/>
    <hyperlink ref="B36" r:id="rId11" display="https://www.worldometers.info/coronavirus/usa/north-carolina/" xr:uid="{9A2456F6-477D-4F18-B4B5-E665B02D350C}"/>
    <hyperlink ref="B21" r:id="rId12" display="https://www.worldometers.info/coronavirus/usa/louisiana/" xr:uid="{53A8B714-9E50-4C33-B85C-21F559638E73}"/>
    <hyperlink ref="B25" r:id="rId13" display="https://www.worldometers.info/coronavirus/usa/michigan/" xr:uid="{E77AD17E-8BA3-4A85-AF5E-1B6B5E53AEBA}"/>
    <hyperlink ref="B46" r:id="rId14" display="https://www.worldometers.info/coronavirus/usa/tennessee/" xr:uid="{FE24F3C4-3CF2-4169-B09F-BE4534D0B160}"/>
    <hyperlink ref="B23" r:id="rId15" display="https://www.worldometers.info/coronavirus/usa/maryland/" xr:uid="{726CBB90-E5FF-4EC5-BC6A-DFD80227CC72}"/>
    <hyperlink ref="B50" r:id="rId16" display="https://www.worldometers.info/coronavirus/usa/virginia/" xr:uid="{E53B6DD5-A93E-46B8-866D-7BD1FBA1A6CB}"/>
    <hyperlink ref="B38" r:id="rId17" display="https://www.worldometers.info/coronavirus/usa/ohio/" xr:uid="{7DAE7BC7-C289-41FE-9050-85AEAF172C26}"/>
    <hyperlink ref="B44" r:id="rId18" display="https://www.worldometers.info/coronavirus/usa/south-carolina/" xr:uid="{2E43842C-C12F-4F1D-AFA0-6B5EA16D6AEA}"/>
    <hyperlink ref="B2" r:id="rId19" display="https://www.worldometers.info/coronavirus/usa/alabama/" xr:uid="{26510977-B6F5-497C-8B2B-7C133E0AC77C}"/>
    <hyperlink ref="B17" r:id="rId20" display="https://www.worldometers.info/coronavirus/usa/indiana/" xr:uid="{2C96E236-2DA9-46C6-96CA-4F435B5A5564}"/>
    <hyperlink ref="B51" r:id="rId21" display="https://www.worldometers.info/coronavirus/usa/washington/" xr:uid="{95484C42-F0E1-475F-94D3-599C1EBB193B}"/>
    <hyperlink ref="B8" r:id="rId22" display="https://www.worldometers.info/coronavirus/usa/connecticut/" xr:uid="{DDB00E46-B80B-4113-B5DF-013933558232}"/>
    <hyperlink ref="B26" r:id="rId23" display="https://www.worldometers.info/coronavirus/usa/minnesota/" xr:uid="{3DDA86B0-2E83-4D07-8445-9104C7D0B366}"/>
    <hyperlink ref="B27" r:id="rId24" display="https://www.worldometers.info/coronavirus/usa/mississippi/" xr:uid="{ACEC7D6D-ED9E-43A6-9F62-E82ACAD5B51A}"/>
    <hyperlink ref="B53" r:id="rId25" display="https://www.worldometers.info/coronavirus/usa/wisconsin/" xr:uid="{DD043659-3AE0-4E18-A4E9-56F5AE099916}"/>
    <hyperlink ref="B7" r:id="rId26" display="https://www.worldometers.info/coronavirus/usa/colorado/" xr:uid="{F477E0DC-1480-4ED0-BB54-536ED210A85F}"/>
    <hyperlink ref="B18" r:id="rId27" display="https://www.worldometers.info/coronavirus/usa/iowa/" xr:uid="{27CAC4F1-7FB2-4836-9139-505688DF1BA1}"/>
    <hyperlink ref="B31" r:id="rId28" display="https://www.worldometers.info/coronavirus/usa/nevada/" xr:uid="{9FD2AD87-216D-4794-82BF-6B776D6D1589}"/>
    <hyperlink ref="B28" r:id="rId29" display="https://www.worldometers.info/coronavirus/usa/missouri/" xr:uid="{7B9590F9-C900-48A0-B7F3-2EAC88FD4BA9}"/>
    <hyperlink ref="B48" r:id="rId30" display="https://www.worldometers.info/coronavirus/usa/utah/" xr:uid="{9310C002-0FF0-401C-BDD4-D4D6EB78C4AC}"/>
    <hyperlink ref="B5" r:id="rId31" display="https://www.worldometers.info/coronavirus/usa/arkansas/" xr:uid="{F3AFA1ED-F935-46A2-B24D-7CC48009A3D2}"/>
    <hyperlink ref="B39" r:id="rId32" display="https://www.worldometers.info/coronavirus/usa/oklahoma/" xr:uid="{8372E556-4F18-4078-9DBF-27356D47E63D}"/>
    <hyperlink ref="B19" r:id="rId33" display="https://www.worldometers.info/coronavirus/usa/kansas/" xr:uid="{71ACA091-6DC7-4178-8899-E073D0DC2C04}"/>
    <hyperlink ref="B20" r:id="rId34" display="https://www.worldometers.info/coronavirus/usa/kentucky/" xr:uid="{A8D76833-1A56-498E-9E5F-D492F6D3B39B}"/>
    <hyperlink ref="B30" r:id="rId35" display="https://www.worldometers.info/coronavirus/usa/nebraska/" xr:uid="{430BA43C-3F77-40BF-8FE6-C44B5D6C8B49}"/>
    <hyperlink ref="B43" r:id="rId36" display="https://www.worldometers.info/coronavirus/usa/rhode-island/" xr:uid="{F584E6E3-AF92-4CBC-9CED-7A5D33DDE074}"/>
    <hyperlink ref="B34" r:id="rId37" display="https://www.worldometers.info/coronavirus/usa/new-mexico/" xr:uid="{EA9761C2-B72C-468B-B6D7-20395E020CFC}"/>
    <hyperlink ref="B15" r:id="rId38" display="https://www.worldometers.info/coronavirus/usa/idaho/" xr:uid="{1CE9EB34-A577-41E7-985E-634BF2D13E28}"/>
    <hyperlink ref="B40" r:id="rId39" display="https://www.worldometers.info/coronavirus/usa/oregon/" xr:uid="{D184F6B8-3C31-4F8B-ABC3-31692B5EBEFA}"/>
    <hyperlink ref="B9" r:id="rId40" display="https://www.worldometers.info/coronavirus/usa/delaware/" xr:uid="{D5175A4A-8D96-4060-B4F2-7A92CF71B38C}"/>
    <hyperlink ref="B10" r:id="rId41" display="https://www.worldometers.info/coronavirus/usa/district-of-columbia/" xr:uid="{67D969CC-2E85-4B8B-B2A3-4436C95DEB42}"/>
    <hyperlink ref="B45" r:id="rId42" display="https://www.worldometers.info/coronavirus/usa/south-dakota/" xr:uid="{F7FE839E-6743-4CC6-B5C2-B4CE2B0D2EC3}"/>
    <hyperlink ref="B32" r:id="rId43" display="https://www.worldometers.info/coronavirus/usa/new-hampshire/" xr:uid="{09E4ACB2-B3E7-4520-AE58-137D5783F67B}"/>
    <hyperlink ref="B52" r:id="rId44" display="https://www.worldometers.info/coronavirus/usa/west-virginia/" xr:uid="{614B1705-2FDE-49AA-B4ED-EB0402B13881}"/>
    <hyperlink ref="B37" r:id="rId45" display="https://www.worldometers.info/coronavirus/usa/north-dakota/" xr:uid="{5EE32A4A-833C-4575-ACAB-0129E80A82A8}"/>
    <hyperlink ref="B22" r:id="rId46" display="https://www.worldometers.info/coronavirus/usa/maine/" xr:uid="{92F5FBB9-B649-4F28-A8A2-063D8211E0BE}"/>
    <hyperlink ref="B29" r:id="rId47" display="https://www.worldometers.info/coronavirus/usa/montana/" xr:uid="{6238B5A0-113B-4064-A4F2-C951012B46AC}"/>
    <hyperlink ref="B54" r:id="rId48" display="https://www.worldometers.info/coronavirus/usa/wyoming/" xr:uid="{966A922B-CBB6-42E0-8CC3-EFB7CA003E4E}"/>
    <hyperlink ref="B3" r:id="rId49" display="https://www.worldometers.info/coronavirus/usa/alaska/" xr:uid="{0B479782-2D33-42B4-8A82-FEB5B53EA1E9}"/>
    <hyperlink ref="B14" r:id="rId50" display="https://www.worldometers.info/coronavirus/usa/hawaii/" xr:uid="{BA51BD2A-AF87-449C-858A-AA7134CDFEA2}"/>
    <hyperlink ref="B49" r:id="rId51" display="https://www.worldometers.info/coronavirus/usa/vermont/" xr:uid="{D4836891-0B29-4347-9A7D-EFC4DEEA6C3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2020-07-21T11:02:30Z</dcterms:modified>
</cp:coreProperties>
</file>