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msmati\Desktop\System-of-Systems-Resilience-A-Systematic-Literature-Review-Materials-\2. Full Screening\SoS, DT, Resilience\"/>
    </mc:Choice>
  </mc:AlternateContent>
  <xr:revisionPtr revIDLastSave="0" documentId="13_ncr:1_{09C3BCB4-9CB5-42C3-8A3F-68535578939A}" xr6:coauthVersionLast="47" xr6:coauthVersionMax="47" xr10:uidLastSave="{00000000-0000-0000-0000-000000000000}"/>
  <bookViews>
    <workbookView xWindow="-110" yWindow="-110" windowWidth="19420" windowHeight="10300" xr2:uid="{00000000-000D-0000-FFFF-FFFF00000000}"/>
  </bookViews>
  <sheets>
    <sheet name="Extracting data" sheetId="1" r:id="rId1"/>
    <sheet name="R Properties&amp;capabilities" sheetId="4" r:id="rId2"/>
    <sheet name="Methodologies" sheetId="2" r:id="rId3"/>
    <sheet name="Metric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4" l="1"/>
  <c r="O6" i="4"/>
  <c r="M6" i="4"/>
  <c r="L6" i="4"/>
  <c r="K6" i="4"/>
  <c r="I6" i="4"/>
  <c r="F6" i="4"/>
  <c r="G6" i="4"/>
  <c r="D6" i="4"/>
  <c r="E6" i="4"/>
</calcChain>
</file>

<file path=xl/sharedStrings.xml><?xml version="1.0" encoding="utf-8"?>
<sst xmlns="http://schemas.openxmlformats.org/spreadsheetml/2006/main" count="462" uniqueCount="212">
  <si>
    <t>Articles</t>
  </si>
  <si>
    <t>Year</t>
  </si>
  <si>
    <t>Item Type</t>
  </si>
  <si>
    <t>Publication Title</t>
  </si>
  <si>
    <t>Methodology</t>
  </si>
  <si>
    <t>KPIs (Metrics)</t>
  </si>
  <si>
    <t>Resilience Properties</t>
  </si>
  <si>
    <t>Robustness</t>
  </si>
  <si>
    <t>Rapidity</t>
  </si>
  <si>
    <t>Resourcefulness</t>
  </si>
  <si>
    <t>Absorb</t>
  </si>
  <si>
    <t>Adapt</t>
  </si>
  <si>
    <t>Recovery</t>
  </si>
  <si>
    <t>i</t>
  </si>
  <si>
    <t>x</t>
  </si>
  <si>
    <t>Not mentioned</t>
  </si>
  <si>
    <t>2023 18th Annual System of Systems Engineering Conference, SoSe 2023</t>
  </si>
  <si>
    <t>Proceedings - Winter Simulation Conference</t>
  </si>
  <si>
    <t>2023 7th International Conference on System Reliability and Safety, ICSRS 2023</t>
  </si>
  <si>
    <t>Resilience Capabilities</t>
  </si>
  <si>
    <t>Explicitly</t>
  </si>
  <si>
    <t>Implicit</t>
  </si>
  <si>
    <t>Resilience properties and capabilities mentioned explicitly and implicitly</t>
  </si>
  <si>
    <t>18 papers</t>
  </si>
  <si>
    <t>5 papers</t>
  </si>
  <si>
    <t>10 papers</t>
  </si>
  <si>
    <t>13 papers</t>
  </si>
  <si>
    <t>%</t>
  </si>
  <si>
    <t>papers</t>
  </si>
  <si>
    <t>Quantitative</t>
  </si>
  <si>
    <t>Qualitative</t>
  </si>
  <si>
    <t>✔</t>
  </si>
  <si>
    <t>Total Number of methods</t>
  </si>
  <si>
    <t xml:space="preserve">Quantitative </t>
  </si>
  <si>
    <t>Mixte</t>
  </si>
  <si>
    <t>Methods</t>
  </si>
  <si>
    <t>Groups</t>
  </si>
  <si>
    <t>Metrics</t>
  </si>
  <si>
    <t>Definition</t>
  </si>
  <si>
    <t>objective of DT</t>
  </si>
  <si>
    <t>Capacities</t>
  </si>
  <si>
    <t>CyberFactory#1 - Securing the industry 4.0 with cyber-ranges and digital twins</t>
  </si>
  <si>
    <t>conf</t>
  </si>
  <si>
    <t>IEEE International Workshop on Factory Communication Systems - Proceedings, WFCS</t>
  </si>
  <si>
    <t>Integrated Approach for Optimization and Resilience of Digital Factories</t>
  </si>
  <si>
    <t>The digital twin is created to: Provide a Faithful Virtual Representation of the Physical Factory: Allowing for simulation of its operations, data analysis, and testing of different scenarios. Enhance System Security: By identifying vulnerabilities and testing defense strategies against cyberattacks. Optimize Production Processes: By simulating different scenarios and analyzing data to improve efficiency and quality. Facilitate Staff Training: By creating a safe virtual environment for practicing security procedures and incident response techniques.</t>
  </si>
  <si>
    <t>A reference architecture for the American Multi-Modal Energy System enterprise</t>
  </si>
  <si>
    <t>journal</t>
  </si>
  <si>
    <t>Journal of Industrial Information Integration</t>
  </si>
  <si>
    <t>Data-Driven Approach for Building a Reference Architecture</t>
  </si>
  <si>
    <t>The digital twin is created to: Provide a Comprehensive Virtual Representation of the AMES: Capturing the details of its architecture, processes, and interdependencies. Serve as a Basis for Modeling and Simulation: Allowing the analysis of system performance, evaluation of resilience, and planning for future infrastructure developments. Facilitate Decision-Making: Providing insights and analyses to inform energy transition strategies and infrastructure investments.</t>
  </si>
  <si>
    <t>Vertically Integrated Digital Twins for Rapid Adaptation of Manufacturing Value Chains</t>
  </si>
  <si>
    <t>Proceedings - European Council for Modelling and Simulation, ECMS</t>
  </si>
  <si>
    <t>Vertical Integration of Digital Twins for Rapid Adaptation of Manufacturing Value Chains.</t>
  </si>
  <si>
    <t>The digital twin is created to: Provide a comprehensive virtual representation of the manufacturing value chain, encompassing products, processes, systems, and systems of systems. Enable simulation and analysis of value chain performance, identify bottlenecks, and optimize production processes. Facilitate the rapid reconfiguration of the value chain in response to demand changes, market conditions, or other external factors.</t>
  </si>
  <si>
    <t>System Yield (Ysystem), Key Quality Characteristics (KQC)</t>
  </si>
  <si>
    <t>Quantum Imprecise Bayesian Networks (QIBN) for Modelling Socio-Ecological-Technical Systems under Uncertainty</t>
  </si>
  <si>
    <t>QIBN Modeling for Risk Analysis in Socio-Ecological-Technical Systems</t>
  </si>
  <si>
    <t>The article utilizes digital twins for predicting damage and monitoring the health of systems. The digital twin is created to: Simulate the Physical System’s Behavior: Generate data that can be used to calibrate and validate QIBN models. Test Different Scenarios: Evaluate the impact of decisions on system performance and resilience.</t>
  </si>
  <si>
    <t>Conditional Predictive Quantum Probability (cPQP), Confidence Intervals, Entropy</t>
  </si>
  <si>
    <t>Improving Resilience in Cyber-Physical Systems based on Transfer Learning</t>
  </si>
  <si>
    <t>Proceedings of the 2022 IEEE International Conference on Cyber Security and Resilience, CSR 2022</t>
  </si>
  <si>
    <t>Exploration of Transfer Learning Scenarios for Predictive Maintenance</t>
  </si>
  <si>
    <t>The article describes the use of digital twins in the context of predictive maintenance. The digital twin is created to virtually represent the target CPS and provide a platform to: Generate Training Data: Digital twins can simulate different operational scenarios and generate labeled data to train predictive maintenance models, especially in virtual-to-real machine transfer scenarios. Validate Maintenance Strategies: Digital twins enable the testing and validation of various maintenance strategies in a virtual environment before applying them to the physical system, reducing risks and potential costs.</t>
  </si>
  <si>
    <t>Design and implementation of a smart infrastructure digital twin</t>
  </si>
  <si>
    <t>Automation in Construction</t>
  </si>
  <si>
    <t>Literature Review, case study</t>
  </si>
  <si>
    <t>The digital twin presented in the article is created to monitor and analyze the structural health of a railway bridge. It aims to provide information to asset managers and structural engineers to assist them in making decisions regarding the bridge's operation and maintenance.</t>
  </si>
  <si>
    <t>A framework for Model-Driven Engineering of resilient software-controlled systems</t>
  </si>
  <si>
    <t>Computing</t>
  </si>
  <si>
    <t>Model-Driven Engineering (MDE) for Resilient Systems</t>
  </si>
  <si>
    <t>The digital twin is created to: Provide an up-to-date virtual representation of physical configuration elements, capturing their state, behavior, and relationships. Serve as the basis for real-time monitoring, virtual troubleshooting, and remote command execution for adaptation and recovery. Facilitate verification and maintenance by ensuring consistency between the digital representation and the physical system.</t>
  </si>
  <si>
    <t>Digital twin-based opti-state control method for a synchronized production operation system</t>
  </si>
  <si>
    <t>Robotics and Computer-Integrated Manufacturing</t>
  </si>
  <si>
    <t>Opti-State Control Based on the Digital Twin</t>
  </si>
  <si>
    <t>The digital twin is created to virtually model the SPOS and capture real-time data on its operating state. This enables the decision-making layer to have a comprehensive and accurate view of the state of the physical system, which is essential for the application of the OsC.</t>
  </si>
  <si>
    <t>Order Completion Time, Storage Time, Total Cost, Total Profit</t>
  </si>
  <si>
    <t>Digital Twin of an Enterprise - A case of the Department of an Academic Institute</t>
  </si>
  <si>
    <t>CEUR Workshop Proceedings</t>
  </si>
  <si>
    <t>Bayesian networks</t>
  </si>
  <si>
    <t>Bien que l'article mentionne l'utilisation d'un jumeau numérique, il n'explicite pas toujours son intégration concrète dans le processus méthodologique. Cependant, une analyse attentive du texte permet de déduire que le jumeau numérique est constitué du réseau bayésien lui-même, alimenté par les données et utilisé pour les simulations. jumeau numérique est constitué du réseau bayésien lui-même, alimenté par les données et utilisé pour les simulations.</t>
  </si>
  <si>
    <t>Modeling a Hydraulically Powered Flight Control Actuation System</t>
  </si>
  <si>
    <t>Applied Sciences (Switzerland)</t>
  </si>
  <si>
    <t>SoS Approach for Data Generation and Failure Analysis</t>
  </si>
  <si>
    <t>the digital twin, embodied by the hybrid simulation model, plays a central role in the methodology presented in the article. It enables in-depth system analysis, early detection of anomalies and the development of more effective diagnostic techniques.</t>
  </si>
  <si>
    <t>SMART CITIES - SYSTEMS OF SYSTEMS INTEROPERABILITY AND OGC ENABLERS</t>
  </si>
  <si>
    <t>ISPRS Annals of the Photogrammetry, Remote Sensing and Spatial Information Sciences</t>
  </si>
  <si>
    <t>Towards a SoSs Interoperability Model for DTs and Smart Cities</t>
  </si>
  <si>
    <t>The article highlights the importance of digital twins askey elements of SoS for smart cities. Digital twins can provide a virtual representation of physical assets and urban processes, enabling data-driven simulation, analysis and decision-making. The specific contribution of digital twins lies in: ● Advanced simulation and analysis: digital twins make it possible to simulate complex scenarios and analyze the impact of different interventions, which would be difficult, if not impossible, with traditional methods. ● Multi-source data integration: Digital twins can integrate data from a variety of sources, such as sensors, databases and models, to provide a holistic view of the urban system. ● Interoperability and data sharing: The use of interoperability standards and protocols facilitates data sharing between different digital twins and applications, fostering collaboration and innovation.</t>
  </si>
  <si>
    <t>A holistic system lifecycle engineering approach – Closing the loop between system architecture and digital twins</t>
  </si>
  <si>
    <t>Procedia CIRP</t>
  </si>
  <si>
    <t>Closed-loop system lifecycle engineering</t>
  </si>
  <si>
    <t>Digital twins, represented by the system simulation model, play a crucial role in this methodology. They enable: ● Early system validation: simulation of the digital twin validates system behavior and detects potential problems before physical construction. ● Optimization based on real-life data: the digital twin is connected to system usage data, enabling real-time optimization and a better understanding of performance. ● Better lifecycle management: The digital twin centralizes engineering and usage data, facilitating system management and maintenance throughout its lifecycle.</t>
  </si>
  <si>
    <t>I</t>
  </si>
  <si>
    <t>HRC-SoS: Human robot collaboration experimentation platform as system of systems</t>
  </si>
  <si>
    <t>2019 14th Annual Conference System of Systems Engineering, SoSE 2019</t>
  </si>
  <si>
    <t>Human-robot collaborative experimentation as a system of systems (HRC-SoS)</t>
  </si>
  <si>
    <t>They act as a bridge between the physical and virtual worlds, enabling in-depth simulation and analysis of human-robot collaboration scenarios.</t>
  </si>
  <si>
    <t>Towards situational aware cyber-physical systems: A security-enhancing use case of blockchain-based digital twins</t>
  </si>
  <si>
    <t>Computers in Industry</t>
  </si>
  <si>
    <t>Trusted twins for securing cyber-physical systems (TTS-CPS)</t>
  </si>
  <si>
    <t>Les jumeaux numériques (DT) sont présentés comme une solution pour améliorer la sécurité des systèmes cyber-physiques (CPS). Ils offrent des capacités de surveillance, de simulation, de prédiction et d'optimisation de l'état des CPS, fournissant ainsi des informations exploitables pour la détection et la réponse aux menaces. Voici les principales utilisations des DT pour la sécurité des CPS :</t>
  </si>
  <si>
    <t>Twins Interoperability through Service Oriented Architecture: A use-case of Industry 4.0.</t>
  </si>
  <si>
    <t>Developing and demonstrating interoperability between digital twins in a physical training plant</t>
  </si>
  <si>
    <t>A Digital-Twin Based Architecture for Software Longevity in Smart Homes</t>
  </si>
  <si>
    <t>Proceedings - International Conference on Distributed Computing Systems</t>
  </si>
  <si>
    <t>simulation, case study</t>
  </si>
  <si>
    <t>Update Score</t>
  </si>
  <si>
    <t>Towards Adaptive Enterprises Using Digital Twins</t>
  </si>
  <si>
    <t>Proceedings - International Conference on Research Challenges in Information Science</t>
  </si>
  <si>
    <t>"Knowledge-Driven, Data-Driven, Model-Based Approach with Simulation"</t>
  </si>
  <si>
    <t>Modular Fault Ascription and Corrective Maintenance Using a Digital Twin</t>
  </si>
  <si>
    <t>IFAC-PapersOnLine</t>
  </si>
  <si>
    <t>Competency-based modular corrective maintenance using a digital twin</t>
  </si>
  <si>
    <t>Digital twin-based fault tolerance approach for Cyber–Physical Production System</t>
  </si>
  <si>
    <t>ISA Transactions</t>
  </si>
  <si>
    <t>Data-driven approach to fault tolerance based on knowledge of variable and system faults</t>
  </si>
  <si>
    <t>Subsystem selection for digital twin development: A case study on an unmanned underwater vehicle</t>
  </si>
  <si>
    <t>Ocean Engineering</t>
  </si>
  <si>
    <t>Multi-objective Optimization for Digital Twin Subsystem Selection (TDT)</t>
  </si>
  <si>
    <t>Mean Time Between Failures (MTBF), Total Digital Twin Development Cost (Ctot), Reliability Improvement (δR'R), System Reliability (R)</t>
  </si>
  <si>
    <t>Developing sensor signal-based digital twins for intelligent machine tools</t>
  </si>
  <si>
    <t>Building and Adapting Sensor-Based Digital Twins</t>
  </si>
  <si>
    <t>Error Between Real and Simulated Signals, Error Threshold</t>
  </si>
  <si>
    <t>Simulation Testing of Maritime Cyber-Physical Systems: Application of Model-View-ViewModel</t>
  </si>
  <si>
    <t>Complexity</t>
  </si>
  <si>
    <t>Simulation and Testing of Maritime Cyber-Physical Systems at the Subsystem Level</t>
  </si>
  <si>
    <t>DIS Data Conversion, Sonar Data, Ship Position and Attitude, Navigation Information</t>
  </si>
  <si>
    <t>A Design Change, Knowledge, and Project Management Flight Simulator for Product and Project Success</t>
  </si>
  <si>
    <t>IEEE Systems Journal</t>
  </si>
  <si>
    <t>"Simulation of Design Change, Knowledge, and Project Management for Product and Project Success"</t>
  </si>
  <si>
    <t>Transformational variables, Lifecycle management curves, Process Maturity Metrics (PMM), Social Network Analysis (SNA), System Readiness Level (SRL), Process capability (Cpy) and process centrality (Cpky) metrics, Visualization of attribute levels and trends for set-based design, Standardized technical system metrics</t>
  </si>
  <si>
    <t>The System Life Cycle Turbine: A proposal for a Universal System Life Cycle Model in Aerospace and Defense</t>
  </si>
  <si>
    <t>Proceedings - 2019 IEEE International Conference on Engineering, Technology and Innovation, ICE/ITMC 2019</t>
  </si>
  <si>
    <t>Consolidation and Synthesis of Lifecycle Models</t>
  </si>
  <si>
    <t>Predictive Analytics for Digital Twins: The Concept and Systems Applications</t>
  </si>
  <si>
    <t>Proceedings - 2024 7th International Conference on Information and Computer Technologies, ICICT 2024</t>
  </si>
  <si>
    <t>Predictive Analytics for Digital Twins</t>
  </si>
  <si>
    <t>Using SysML Models as Digital Twins for Early Validation of Modular Systems and Systems of Systems</t>
  </si>
  <si>
    <t>Early Concept Validation of Systems Using SysML Digital Twins</t>
  </si>
  <si>
    <t>The digital twin is created to: Validate the system concept in the early development stages. Control and orchestrate real prototypes in a real-world context. Facilitate testing and simulations by integrating physical aspects. Enable iterative validation and continuous system improvement</t>
  </si>
  <si>
    <t>Combined Safety and Cybersecurity Testing Methodology for Autonomous Driving Algorithms</t>
  </si>
  <si>
    <t>Proceedings - CSCS 2022: 6th ACM Computer Science in Cars Symposium</t>
  </si>
  <si>
    <t>Methodology for Combined Safety and Cybersecurity Testing</t>
  </si>
  <si>
    <t>The digital twin is created to: Enable realistic and reproducible safety and cybersecurity tests in a virtual environment. Reduce costs and risks associated with tests on real autonomous vehicles. Facilitate performance analysis of the AD algorithm under various scenarios and attacks. Identify algorithm weaknesses and suggest optimization pathways.</t>
  </si>
  <si>
    <t>Succeed (Suce), Not Finished (NotF), Distance-to-Collision (DTC), Brake on Driving Lane (BrD), Brake on Passing Lane (BrP), Collision (Col)</t>
  </si>
  <si>
    <t>FIDGET: Deep Learning-Based Fault Injection Framework for Safety Analysis and Intelligent Generation of Labeled Training Data</t>
  </si>
  <si>
    <t>IEEE International Conference on Emerging Technologies and Factory Automation, ETFA</t>
  </si>
  <si>
    <t>Deep Learning-Based Fault Injection Methodology for Safety Analysis and Intelligent Generation of Labeled Training Data.</t>
  </si>
  <si>
    <t>The digital twin is created to: Analyze the safety of the CPS by simulating fault injection. Generate labeled training data for risk analysis tools and neural networks. Explore the fault space and identify critical parameters. Assess the impact of faults on the system's behavior.</t>
  </si>
  <si>
    <t>Root Mean Square Error (RMSE), Reward Function, Spatial and Temporal Tolerance Thresholds</t>
  </si>
  <si>
    <t>Enterprise Digital Twins for Risk Free Business Experimentations</t>
  </si>
  <si>
    <t>Pragmatic Modeling and Simulation Approach Based on Agents for Building Enterprise Digital Twins to Support Evidence-Based and Experimentation-Focused</t>
  </si>
  <si>
    <t>The enterprise digital twin (EDT) is created to: Provide a risk-free experimentation platform: Allows decision-makers to test different strategies and interventions without affecting the real enterprise. Understand system behavior: Enables the analysis of complex relationships among different elements of the enterprise. Assess the impact of interventions: Quantifies the impact of changes on key performance indicators (KPIs). Explore better states for the enterprise: Identifies opportunities for improvement and optimization. Support evidence-based decision-making: Provides quantitative insights to inform decisions and trade-offs.</t>
  </si>
  <si>
    <t>29 methods</t>
  </si>
  <si>
    <t>1 method</t>
  </si>
  <si>
    <t>17 methods</t>
  </si>
  <si>
    <t>11 methods</t>
  </si>
  <si>
    <t>Metrics related to system performance, reliability, and error handling.</t>
  </si>
  <si>
    <t>Performance and Reliability Metrics</t>
  </si>
  <si>
    <t>System Yield (Ysystem)</t>
  </si>
  <si>
    <t>- Key Quality Characteristics (KQC)</t>
  </si>
  <si>
    <t>- Mean Time Between Failures (MTBF)</t>
  </si>
  <si>
    <t>- Total Digital Twin Development Cost (Ctot)</t>
  </si>
  <si>
    <t>- Reliability Improvement (δR'R)</t>
  </si>
  <si>
    <t>- System Reliability (R)</t>
  </si>
  <si>
    <t>- Error Between Real and Simulated Signals</t>
  </si>
  <si>
    <t>- Error Threshold</t>
  </si>
  <si>
    <t>- Root Mean Square Error (RMSE)</t>
  </si>
  <si>
    <t>- Reward Function</t>
  </si>
  <si>
    <t>- Spatial and Temporal Tolerance Thresholds</t>
  </si>
  <si>
    <t>Metrics focusing on financial and resource efficiency.</t>
  </si>
  <si>
    <t>- Order Completion Time</t>
  </si>
  <si>
    <t>- Storage Time</t>
  </si>
  <si>
    <t>- Total Cost</t>
  </si>
  <si>
    <t>- Total Profit</t>
  </si>
  <si>
    <t>Cost and Resource Metrics</t>
  </si>
  <si>
    <t>Data and Information Handling</t>
  </si>
  <si>
    <t>Metrics involving data processing, communication, and system state representation.</t>
  </si>
  <si>
    <t>- DIS Data Conversion</t>
  </si>
  <si>
    <t>- Sonar Data</t>
  </si>
  <si>
    <t>- Ship Position and Attitude</t>
  </si>
  <si>
    <t>- Navigation Information</t>
  </si>
  <si>
    <t>- Transformational variables</t>
  </si>
  <si>
    <t>- Lifecycle management curves</t>
  </si>
  <si>
    <t>- Process Maturity Metrics (PMM)</t>
  </si>
  <si>
    <t>- Social Network Analysis (SNA)</t>
  </si>
  <si>
    <t>- System Readiness Level (SRL)</t>
  </si>
  <si>
    <t>- Process capability (Cpy)</t>
  </si>
  <si>
    <t>- Process centrality (Cpky) metrics</t>
  </si>
  <si>
    <t>- Visualization of attribute levels and trends for set-based design</t>
  </si>
  <si>
    <t>- Standardized technical system metrics</t>
  </si>
  <si>
    <t>Metrics for evaluating process maturity, lifecycle progression, and technical system attributes.</t>
  </si>
  <si>
    <t>Process and Lifecycle Analysis</t>
  </si>
  <si>
    <t>- Conditional Predictive Quantum Probability (cPQP)</t>
  </si>
  <si>
    <t>- Confidence Intervals</t>
  </si>
  <si>
    <t>- Entropy</t>
  </si>
  <si>
    <t>- Update Score</t>
  </si>
  <si>
    <t>- Succeed (Suce)</t>
  </si>
  <si>
    <t>- Not Finished (NotF)</t>
  </si>
  <si>
    <t>- Distance-to-Collision (DTC)</t>
  </si>
  <si>
    <t>- Brake on Driving Lane (BrD)</t>
  </si>
  <si>
    <t>- Brake on Passing Lane (BrP)</t>
  </si>
  <si>
    <t>- Collision (Col)</t>
  </si>
  <si>
    <t>Metrics supporting decision-making processes and outcome evaluation.</t>
  </si>
  <si>
    <t>Decision-Making and Outcomes</t>
  </si>
  <si>
    <t>11 papers</t>
  </si>
  <si>
    <t>2 papers</t>
  </si>
  <si>
    <t>0 papers</t>
  </si>
  <si>
    <t>14 papers</t>
  </si>
  <si>
    <t>9 papers</t>
  </si>
  <si>
    <t>19 papers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</si>
</sst>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10"/>
      <color rgb="FFFFFFFF"/>
      <name val="Roboto"/>
    </font>
    <font>
      <sz val="10"/>
      <color theme="1"/>
      <name val="Arial"/>
      <family val="2"/>
    </font>
    <font>
      <sz val="10"/>
      <color theme="1"/>
      <name val="Roboto"/>
    </font>
    <font>
      <b/>
      <sz val="10"/>
      <color theme="1"/>
      <name val="Roboto"/>
    </font>
    <font>
      <sz val="11"/>
      <color theme="1"/>
      <name val="Calibri"/>
      <family val="2"/>
    </font>
    <font>
      <sz val="11"/>
      <color rgb="FF980000"/>
      <name val="Calibri"/>
      <family val="2"/>
    </font>
    <font>
      <b/>
      <sz val="11"/>
      <color theme="1"/>
      <name val="Arial"/>
      <family val="2"/>
    </font>
    <font>
      <b/>
      <sz val="10"/>
      <color rgb="FFCC0000"/>
      <name val="Arial"/>
      <family val="2"/>
    </font>
    <font>
      <b/>
      <sz val="10"/>
      <color theme="1"/>
      <name val="Arial"/>
      <family val="2"/>
    </font>
    <font>
      <b/>
      <sz val="10"/>
      <color rgb="FFE06666"/>
      <name val="Arial"/>
      <family val="2"/>
    </font>
    <font>
      <b/>
      <sz val="14"/>
      <color theme="1"/>
      <name val="Calibri"/>
      <family val="2"/>
      <scheme val="minor"/>
    </font>
    <font>
      <b/>
      <sz val="14"/>
      <color rgb="FFEA9E9E"/>
      <name val="Calibri"/>
      <family val="2"/>
      <scheme val="minor"/>
    </font>
    <font>
      <sz val="11"/>
      <color rgb="FFEA9E9E"/>
      <name val="Calibri"/>
      <family val="2"/>
      <scheme val="minor"/>
    </font>
    <font>
      <sz val="14"/>
      <color theme="1"/>
      <name val="Calibri"/>
      <family val="2"/>
      <scheme val="minor"/>
    </font>
    <font>
      <b/>
      <sz val="20"/>
      <color theme="5" tint="-0.249977111117893"/>
      <name val="Calibri"/>
      <family val="2"/>
      <scheme val="minor"/>
    </font>
    <font>
      <sz val="11"/>
      <color rgb="FF990000"/>
      <name val="Calibri"/>
      <family val="2"/>
    </font>
  </fonts>
  <fills count="12">
    <fill>
      <patternFill patternType="none"/>
    </fill>
    <fill>
      <patternFill patternType="gray125"/>
    </fill>
    <fill>
      <patternFill patternType="solid">
        <fgColor rgb="FF535FC1"/>
        <bgColor indexed="64"/>
      </patternFill>
    </fill>
    <fill>
      <patternFill patternType="solid">
        <fgColor rgb="FFA5AEF9"/>
        <bgColor indexed="64"/>
      </patternFill>
    </fill>
    <fill>
      <patternFill patternType="solid">
        <fgColor rgb="FFFFFFFF"/>
        <bgColor indexed="64"/>
      </patternFill>
    </fill>
    <fill>
      <patternFill patternType="solid">
        <fgColor theme="0"/>
        <bgColor indexed="64"/>
      </patternFill>
    </fill>
    <fill>
      <patternFill patternType="solid">
        <fgColor rgb="FFF4CCCC"/>
        <bgColor indexed="64"/>
      </patternFill>
    </fill>
    <fill>
      <patternFill patternType="solid">
        <fgColor rgb="FFF2EBEB"/>
        <bgColor indexed="64"/>
      </patternFill>
    </fill>
    <fill>
      <patternFill patternType="solid">
        <fgColor rgb="FFFFF2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D9EAD3"/>
        <bgColor indexed="64"/>
      </patternFill>
    </fill>
  </fills>
  <borders count="20">
    <border>
      <left/>
      <right/>
      <top/>
      <bottom/>
      <diagonal/>
    </border>
    <border>
      <left style="medium">
        <color rgb="FFCCCCCC"/>
      </left>
      <right style="medium">
        <color rgb="FF535FC1"/>
      </right>
      <top style="medium">
        <color rgb="FF3E4791"/>
      </top>
      <bottom style="medium">
        <color rgb="FF3E4791"/>
      </bottom>
      <diagonal/>
    </border>
    <border>
      <left style="medium">
        <color rgb="FFCCCCCC"/>
      </left>
      <right style="medium">
        <color rgb="FFA5AEF9"/>
      </right>
      <top style="medium">
        <color rgb="FFCCCCCC"/>
      </top>
      <bottom style="medium">
        <color rgb="FFA5AEF9"/>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CCCCCC"/>
      </left>
      <right style="medium">
        <color rgb="FFD9EAD3"/>
      </right>
      <top style="medium">
        <color rgb="FFCCCCCC"/>
      </top>
      <bottom style="medium">
        <color rgb="FFD9EAD3"/>
      </bottom>
      <diagonal/>
    </border>
    <border>
      <left style="medium">
        <color rgb="FFCCCCCC"/>
      </left>
      <right style="medium">
        <color rgb="FFF8F9FA"/>
      </right>
      <top style="medium">
        <color rgb="FFCCCCCC"/>
      </top>
      <bottom style="medium">
        <color rgb="FFE69138"/>
      </bottom>
      <diagonal/>
    </border>
    <border>
      <left style="medium">
        <color rgb="FFCCCCCC"/>
      </left>
      <right style="medium">
        <color rgb="FFE69138"/>
      </right>
      <top style="medium">
        <color rgb="FFCCCCCC"/>
      </top>
      <bottom style="medium">
        <color rgb="FF3E479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rgb="FFCCCCCC"/>
      </left>
      <right style="medium">
        <color rgb="FFFFF2CC"/>
      </right>
      <top style="medium">
        <color rgb="FFCCCCCC"/>
      </top>
      <bottom style="medium">
        <color rgb="FFFFF2CC"/>
      </bottom>
      <diagonal/>
    </border>
    <border>
      <left style="medium">
        <color rgb="FFCCCCCC"/>
      </left>
      <right style="medium">
        <color rgb="FFFFF2CC"/>
      </right>
      <top style="medium">
        <color rgb="FFCCCCCC"/>
      </top>
      <bottom style="medium">
        <color rgb="FF3E4791"/>
      </bottom>
      <diagonal/>
    </border>
    <border>
      <left style="medium">
        <color rgb="FF535FC1"/>
      </left>
      <right/>
      <top style="medium">
        <color rgb="FF3E4791"/>
      </top>
      <bottom style="medium">
        <color rgb="FF3E4791"/>
      </bottom>
      <diagonal/>
    </border>
    <border>
      <left/>
      <right/>
      <top style="medium">
        <color rgb="FF3E4791"/>
      </top>
      <bottom style="medium">
        <color rgb="FF3E4791"/>
      </bottom>
      <diagonal/>
    </border>
    <border>
      <left/>
      <right style="medium">
        <color rgb="FF535FC1"/>
      </right>
      <top style="medium">
        <color rgb="FF3E4791"/>
      </top>
      <bottom style="medium">
        <color rgb="FF3E4791"/>
      </bottom>
      <diagonal/>
    </border>
    <border>
      <left style="medium">
        <color rgb="FFCCCCCC"/>
      </left>
      <right style="medium">
        <color rgb="FFFFF2CC"/>
      </right>
      <top style="medium">
        <color rgb="FFCCCCCC"/>
      </top>
      <bottom/>
      <diagonal/>
    </border>
  </borders>
  <cellStyleXfs count="1">
    <xf numFmtId="0" fontId="0" fillId="0" borderId="0"/>
  </cellStyleXfs>
  <cellXfs count="74">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4" fillId="3" borderId="2" xfId="0" applyFont="1" applyFill="1" applyBorder="1" applyAlignment="1">
      <alignment vertical="center" wrapText="1"/>
    </xf>
    <xf numFmtId="0" fontId="5" fillId="3"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3" xfId="0" applyFont="1" applyFill="1" applyBorder="1" applyAlignment="1">
      <alignment vertical="center" wrapText="1"/>
    </xf>
    <xf numFmtId="0" fontId="3" fillId="5" borderId="3"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4" xfId="0" applyFont="1" applyFill="1" applyBorder="1" applyAlignment="1">
      <alignment vertical="center" wrapText="1"/>
    </xf>
    <xf numFmtId="0" fontId="3" fillId="5" borderId="4" xfId="0" applyFont="1" applyFill="1" applyBorder="1" applyAlignment="1">
      <alignment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3" fillId="5" borderId="6" xfId="0" applyFont="1" applyFill="1" applyBorder="1" applyAlignment="1">
      <alignment vertical="center" wrapText="1"/>
    </xf>
    <xf numFmtId="0" fontId="6" fillId="5" borderId="7" xfId="0" applyFont="1" applyFill="1" applyBorder="1" applyAlignment="1">
      <alignment horizontal="center" vertical="center" wrapText="1"/>
    </xf>
    <xf numFmtId="0" fontId="6" fillId="5" borderId="7" xfId="0" applyFont="1" applyFill="1" applyBorder="1" applyAlignment="1">
      <alignment vertical="center" wrapText="1"/>
    </xf>
    <xf numFmtId="0" fontId="3" fillId="0" borderId="8" xfId="0" applyFont="1" applyBorder="1" applyAlignment="1">
      <alignment wrapText="1"/>
    </xf>
    <xf numFmtId="0" fontId="10" fillId="8" borderId="8"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0" fillId="0" borderId="0" xfId="0" applyAlignment="1">
      <alignment horizontal="center" vertical="center"/>
    </xf>
    <xf numFmtId="0" fontId="15" fillId="0" borderId="0" xfId="0" applyFont="1" applyAlignment="1">
      <alignment horizontal="center" vertical="center"/>
    </xf>
    <xf numFmtId="0" fontId="12"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xf numFmtId="0" fontId="0" fillId="0" borderId="0" xfId="0" applyBorder="1" applyAlignment="1"/>
    <xf numFmtId="0" fontId="0" fillId="0" borderId="12" xfId="0" applyBorder="1" applyAlignment="1">
      <alignment vertical="center" wrapText="1"/>
    </xf>
    <xf numFmtId="0" fontId="0" fillId="0" borderId="12" xfId="0" applyBorder="1"/>
    <xf numFmtId="0" fontId="1" fillId="9" borderId="1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0" fillId="0" borderId="12" xfId="0" applyBorder="1" applyAlignment="1">
      <alignment horizontal="center" vertical="center"/>
    </xf>
    <xf numFmtId="9" fontId="0" fillId="0" borderId="12" xfId="0" applyNumberFormat="1" applyBorder="1" applyAlignment="1">
      <alignment horizontal="center" vertical="center"/>
    </xf>
    <xf numFmtId="0" fontId="0" fillId="10" borderId="12" xfId="0" applyFill="1" applyBorder="1" applyAlignment="1">
      <alignment vertical="center" wrapText="1"/>
    </xf>
    <xf numFmtId="10" fontId="0" fillId="0" borderId="12" xfId="0" applyNumberFormat="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10" fontId="0" fillId="0" borderId="0" xfId="0" applyNumberFormat="1" applyFill="1" applyBorder="1" applyAlignment="1">
      <alignment horizontal="center" vertical="center"/>
    </xf>
    <xf numFmtId="0" fontId="12" fillId="9" borderId="12" xfId="0" applyFont="1" applyFill="1" applyBorder="1" applyAlignment="1">
      <alignment horizontal="center" vertical="center" wrapText="1"/>
    </xf>
    <xf numFmtId="0" fontId="6" fillId="11" borderId="5" xfId="0" applyFont="1" applyFill="1" applyBorder="1" applyAlignment="1">
      <alignment vertical="center" wrapText="1"/>
    </xf>
    <xf numFmtId="0" fontId="6" fillId="11" borderId="5" xfId="0" applyFont="1" applyFill="1" applyBorder="1" applyAlignment="1">
      <alignment horizontal="right" vertical="center" wrapText="1"/>
    </xf>
    <xf numFmtId="0" fontId="6" fillId="11" borderId="5" xfId="0" applyFont="1" applyFill="1" applyBorder="1" applyAlignment="1">
      <alignment horizontal="center" vertical="center" wrapText="1"/>
    </xf>
    <xf numFmtId="0" fontId="3" fillId="11" borderId="5" xfId="0" applyFont="1" applyFill="1" applyBorder="1" applyAlignment="1">
      <alignment vertical="center" wrapText="1"/>
    </xf>
    <xf numFmtId="0" fontId="6" fillId="8" borderId="14" xfId="0" applyFont="1" applyFill="1" applyBorder="1" applyAlignment="1">
      <alignment vertical="center" wrapText="1"/>
    </xf>
    <xf numFmtId="0" fontId="6" fillId="8" borderId="14" xfId="0" applyFont="1" applyFill="1" applyBorder="1" applyAlignment="1">
      <alignment horizontal="right" vertical="center" wrapText="1"/>
    </xf>
    <xf numFmtId="0" fontId="6" fillId="8" borderId="14" xfId="0" applyFont="1" applyFill="1" applyBorder="1" applyAlignment="1">
      <alignment horizontal="center" vertical="center" wrapText="1"/>
    </xf>
    <xf numFmtId="0" fontId="3" fillId="8" borderId="14" xfId="0" applyFont="1" applyFill="1" applyBorder="1" applyAlignment="1">
      <alignment vertical="center" wrapText="1"/>
    </xf>
    <xf numFmtId="0" fontId="7" fillId="8" borderId="14" xfId="0" applyFont="1" applyFill="1" applyBorder="1" applyAlignment="1">
      <alignment horizontal="center" vertical="center" wrapText="1"/>
    </xf>
    <xf numFmtId="0" fontId="17" fillId="8" borderId="14" xfId="0" applyFont="1" applyFill="1" applyBorder="1" applyAlignment="1">
      <alignment horizontal="center" vertical="center" wrapText="1"/>
    </xf>
    <xf numFmtId="0" fontId="6" fillId="8" borderId="15" xfId="0" applyFont="1" applyFill="1" applyBorder="1" applyAlignment="1">
      <alignment vertical="center" wrapText="1"/>
    </xf>
    <xf numFmtId="0" fontId="6" fillId="8" borderId="15" xfId="0" applyFont="1" applyFill="1" applyBorder="1" applyAlignment="1">
      <alignment horizontal="right" vertical="center" wrapText="1"/>
    </xf>
    <xf numFmtId="0" fontId="6" fillId="8" borderId="15" xfId="0" applyFont="1" applyFill="1" applyBorder="1" applyAlignment="1">
      <alignment horizontal="center" vertical="center" wrapText="1"/>
    </xf>
    <xf numFmtId="0" fontId="3" fillId="8" borderId="15" xfId="0" applyFont="1" applyFill="1" applyBorder="1" applyAlignment="1">
      <alignment vertical="center" wrapText="1"/>
    </xf>
    <xf numFmtId="0" fontId="9" fillId="7" borderId="9"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13" fillId="0" borderId="0" xfId="0" applyFont="1" applyAlignment="1">
      <alignment horizontal="center"/>
    </xf>
    <xf numFmtId="0" fontId="14" fillId="0" borderId="0" xfId="0" applyFont="1" applyAlignment="1">
      <alignment horizontal="center"/>
    </xf>
    <xf numFmtId="0" fontId="8" fillId="6" borderId="9"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15" fillId="0" borderId="12" xfId="0" applyFont="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6" fillId="8" borderId="19" xfId="0" applyFont="1" applyFill="1" applyBorder="1" applyAlignment="1">
      <alignment vertical="center" wrapText="1"/>
    </xf>
    <xf numFmtId="0" fontId="0" fillId="0" borderId="13" xfId="0" applyFill="1" applyBorder="1" applyAlignment="1">
      <alignment vertical="center" wrapText="1"/>
    </xf>
    <xf numFmtId="0" fontId="0" fillId="0" borderId="0" xfId="0" applyFill="1" applyBorder="1" applyAlignment="1">
      <alignment vertical="center" wrapText="1"/>
    </xf>
    <xf numFmtId="0" fontId="0" fillId="0" borderId="0" xfId="0" applyFill="1" applyBorder="1"/>
    <xf numFmtId="0" fontId="0" fillId="0" borderId="12" xfId="0" applyFill="1" applyBorder="1" applyAlignment="1">
      <alignment vertical="center" wrapText="1"/>
    </xf>
    <xf numFmtId="0" fontId="16" fillId="0" borderId="0" xfId="0" applyFont="1" applyFill="1" applyBorder="1" applyAlignment="1">
      <alignment vertical="center" textRotation="75" wrapText="1"/>
    </xf>
    <xf numFmtId="0" fontId="16" fillId="9" borderId="12" xfId="0" applyFont="1" applyFill="1" applyBorder="1" applyAlignment="1">
      <alignment horizontal="center" vertical="center" textRotation="70"/>
    </xf>
    <xf numFmtId="0" fontId="16" fillId="9" borderId="12" xfId="0" applyFont="1" applyFill="1" applyBorder="1" applyAlignment="1">
      <alignment horizontal="center" vertical="center" textRotation="75" wrapText="1"/>
    </xf>
  </cellXfs>
  <cellStyles count="1">
    <cellStyle name="Normal" xfId="0" builtinId="0"/>
  </cellStyles>
  <dxfs count="0"/>
  <tableStyles count="0" defaultTableStyle="TableStyleMedium2" defaultPivotStyle="PivotStyleLight16"/>
  <colors>
    <mruColors>
      <color rgb="FFEA9E9E"/>
      <color rgb="FFF4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topLeftCell="A20" workbookViewId="0">
      <selection activeCell="O2" sqref="O2"/>
    </sheetView>
  </sheetViews>
  <sheetFormatPr defaultRowHeight="90" customHeight="1" x14ac:dyDescent="0.35"/>
  <cols>
    <col min="3" max="3" width="21.08984375" hidden="1" customWidth="1"/>
    <col min="4" max="4" width="17.81640625" customWidth="1"/>
  </cols>
  <sheetData>
    <row r="1" spans="1:13" ht="40" customHeight="1" thickBot="1" x14ac:dyDescent="0.4">
      <c r="A1" s="1" t="s">
        <v>0</v>
      </c>
      <c r="B1" s="1" t="s">
        <v>1</v>
      </c>
      <c r="C1" s="1" t="s">
        <v>2</v>
      </c>
      <c r="D1" s="1" t="s">
        <v>3</v>
      </c>
      <c r="E1" s="1" t="s">
        <v>4</v>
      </c>
      <c r="F1" s="1" t="s">
        <v>39</v>
      </c>
      <c r="G1" s="1" t="s">
        <v>5</v>
      </c>
      <c r="H1" s="63" t="s">
        <v>6</v>
      </c>
      <c r="I1" s="64"/>
      <c r="J1" s="65"/>
      <c r="K1" s="63" t="s">
        <v>40</v>
      </c>
      <c r="L1" s="64"/>
      <c r="M1" s="65"/>
    </row>
    <row r="2" spans="1:13" ht="40" customHeight="1" thickBot="1" x14ac:dyDescent="0.4">
      <c r="A2" s="2"/>
      <c r="B2" s="2"/>
      <c r="C2" s="2"/>
      <c r="D2" s="2"/>
      <c r="E2" s="3"/>
      <c r="F2" s="2"/>
      <c r="G2" s="2"/>
      <c r="H2" s="4" t="s">
        <v>7</v>
      </c>
      <c r="I2" s="4" t="s">
        <v>8</v>
      </c>
      <c r="J2" s="4" t="s">
        <v>9</v>
      </c>
      <c r="K2" s="4" t="s">
        <v>10</v>
      </c>
      <c r="L2" s="4" t="s">
        <v>11</v>
      </c>
      <c r="M2" s="4" t="s">
        <v>12</v>
      </c>
    </row>
    <row r="3" spans="1:13" ht="90" customHeight="1" thickBot="1" x14ac:dyDescent="0.4">
      <c r="A3" s="41" t="s">
        <v>41</v>
      </c>
      <c r="B3" s="42">
        <v>2018</v>
      </c>
      <c r="C3" s="41" t="s">
        <v>42</v>
      </c>
      <c r="D3" s="41" t="s">
        <v>43</v>
      </c>
      <c r="E3" s="41" t="s">
        <v>44</v>
      </c>
      <c r="F3" s="43" t="s">
        <v>45</v>
      </c>
      <c r="G3" s="41" t="s">
        <v>15</v>
      </c>
      <c r="H3" s="43" t="s">
        <v>14</v>
      </c>
      <c r="I3" s="43" t="s">
        <v>13</v>
      </c>
      <c r="J3" s="44"/>
      <c r="K3" s="43" t="s">
        <v>13</v>
      </c>
      <c r="L3" s="43" t="s">
        <v>14</v>
      </c>
      <c r="M3" s="43" t="s">
        <v>14</v>
      </c>
    </row>
    <row r="4" spans="1:13" ht="90" customHeight="1" thickBot="1" x14ac:dyDescent="0.4">
      <c r="A4" s="41" t="s">
        <v>46</v>
      </c>
      <c r="B4" s="42">
        <v>2023</v>
      </c>
      <c r="C4" s="41" t="s">
        <v>47</v>
      </c>
      <c r="D4" s="41" t="s">
        <v>48</v>
      </c>
      <c r="E4" s="41" t="s">
        <v>49</v>
      </c>
      <c r="F4" s="43" t="s">
        <v>50</v>
      </c>
      <c r="G4" s="41" t="s">
        <v>15</v>
      </c>
      <c r="H4" s="44"/>
      <c r="I4" s="44"/>
      <c r="J4" s="43" t="s">
        <v>13</v>
      </c>
      <c r="K4" s="43" t="s">
        <v>13</v>
      </c>
      <c r="L4" s="43" t="s">
        <v>14</v>
      </c>
      <c r="M4" s="44"/>
    </row>
    <row r="5" spans="1:13" ht="90" customHeight="1" thickBot="1" x14ac:dyDescent="0.4">
      <c r="A5" s="41" t="s">
        <v>51</v>
      </c>
      <c r="B5" s="42">
        <v>2023</v>
      </c>
      <c r="C5" s="41" t="s">
        <v>42</v>
      </c>
      <c r="D5" s="41" t="s">
        <v>52</v>
      </c>
      <c r="E5" s="41" t="s">
        <v>53</v>
      </c>
      <c r="F5" s="43" t="s">
        <v>54</v>
      </c>
      <c r="G5" s="41" t="s">
        <v>55</v>
      </c>
      <c r="H5" s="43" t="s">
        <v>14</v>
      </c>
      <c r="I5" s="43" t="s">
        <v>13</v>
      </c>
      <c r="J5" s="43" t="s">
        <v>13</v>
      </c>
      <c r="K5" s="44"/>
      <c r="L5" s="43" t="s">
        <v>14</v>
      </c>
      <c r="M5" s="44"/>
    </row>
    <row r="6" spans="1:13" ht="90" customHeight="1" thickBot="1" x14ac:dyDescent="0.4">
      <c r="A6" s="41" t="s">
        <v>56</v>
      </c>
      <c r="B6" s="42">
        <v>2023</v>
      </c>
      <c r="C6" s="41" t="s">
        <v>42</v>
      </c>
      <c r="D6" s="41" t="s">
        <v>18</v>
      </c>
      <c r="E6" s="41" t="s">
        <v>57</v>
      </c>
      <c r="F6" s="43" t="s">
        <v>58</v>
      </c>
      <c r="G6" s="41" t="s">
        <v>59</v>
      </c>
      <c r="H6" s="43" t="s">
        <v>14</v>
      </c>
      <c r="I6" s="44"/>
      <c r="J6" s="44"/>
      <c r="K6" s="43" t="s">
        <v>13</v>
      </c>
      <c r="L6" s="43" t="s">
        <v>14</v>
      </c>
      <c r="M6" s="44"/>
    </row>
    <row r="7" spans="1:13" ht="90" customHeight="1" thickBot="1" x14ac:dyDescent="0.4">
      <c r="A7" s="41" t="s">
        <v>60</v>
      </c>
      <c r="B7" s="42">
        <v>2022</v>
      </c>
      <c r="C7" s="41" t="s">
        <v>42</v>
      </c>
      <c r="D7" s="41" t="s">
        <v>61</v>
      </c>
      <c r="E7" s="41" t="s">
        <v>62</v>
      </c>
      <c r="F7" s="43" t="s">
        <v>63</v>
      </c>
      <c r="G7" s="41" t="s">
        <v>15</v>
      </c>
      <c r="H7" s="44"/>
      <c r="I7" s="43" t="s">
        <v>13</v>
      </c>
      <c r="J7" s="43" t="s">
        <v>13</v>
      </c>
      <c r="K7" s="44"/>
      <c r="L7" s="43" t="s">
        <v>14</v>
      </c>
      <c r="M7" s="43" t="s">
        <v>14</v>
      </c>
    </row>
    <row r="8" spans="1:13" ht="90" customHeight="1" thickBot="1" x14ac:dyDescent="0.4">
      <c r="A8" s="41" t="s">
        <v>64</v>
      </c>
      <c r="B8" s="42">
        <v>2022</v>
      </c>
      <c r="C8" s="41" t="s">
        <v>47</v>
      </c>
      <c r="D8" s="41" t="s">
        <v>65</v>
      </c>
      <c r="E8" s="41" t="s">
        <v>66</v>
      </c>
      <c r="F8" s="43" t="s">
        <v>67</v>
      </c>
      <c r="G8" s="41" t="s">
        <v>15</v>
      </c>
      <c r="H8" s="43" t="s">
        <v>14</v>
      </c>
      <c r="I8" s="43" t="s">
        <v>14</v>
      </c>
      <c r="J8" s="43" t="s">
        <v>13</v>
      </c>
      <c r="K8" s="44"/>
      <c r="L8" s="43" t="s">
        <v>14</v>
      </c>
      <c r="M8" s="44"/>
    </row>
    <row r="9" spans="1:13" ht="90" customHeight="1" thickBot="1" x14ac:dyDescent="0.4">
      <c r="A9" s="41" t="s">
        <v>68</v>
      </c>
      <c r="B9" s="42">
        <v>2021</v>
      </c>
      <c r="C9" s="41" t="s">
        <v>47</v>
      </c>
      <c r="D9" s="41" t="s">
        <v>69</v>
      </c>
      <c r="E9" s="41" t="s">
        <v>70</v>
      </c>
      <c r="F9" s="43" t="s">
        <v>71</v>
      </c>
      <c r="G9" s="41" t="s">
        <v>15</v>
      </c>
      <c r="H9" s="43" t="s">
        <v>13</v>
      </c>
      <c r="I9" s="44"/>
      <c r="J9" s="43" t="s">
        <v>13</v>
      </c>
      <c r="K9" s="43" t="s">
        <v>13</v>
      </c>
      <c r="L9" s="43" t="s">
        <v>14</v>
      </c>
      <c r="M9" s="43" t="s">
        <v>14</v>
      </c>
    </row>
    <row r="10" spans="1:13" ht="90" customHeight="1" thickBot="1" x14ac:dyDescent="0.4">
      <c r="A10" s="41" t="s">
        <v>72</v>
      </c>
      <c r="B10" s="42">
        <v>2020</v>
      </c>
      <c r="C10" s="41" t="s">
        <v>47</v>
      </c>
      <c r="D10" s="41" t="s">
        <v>73</v>
      </c>
      <c r="E10" s="41" t="s">
        <v>74</v>
      </c>
      <c r="F10" s="43" t="s">
        <v>75</v>
      </c>
      <c r="G10" s="41" t="s">
        <v>76</v>
      </c>
      <c r="H10" s="43" t="s">
        <v>14</v>
      </c>
      <c r="I10" s="43" t="s">
        <v>14</v>
      </c>
      <c r="J10" s="43" t="s">
        <v>13</v>
      </c>
      <c r="K10" s="43" t="s">
        <v>13</v>
      </c>
      <c r="L10" s="43" t="s">
        <v>14</v>
      </c>
      <c r="M10" s="44"/>
    </row>
    <row r="11" spans="1:13" ht="90" customHeight="1" thickBot="1" x14ac:dyDescent="0.4">
      <c r="A11" s="45" t="s">
        <v>77</v>
      </c>
      <c r="B11" s="46">
        <v>2023</v>
      </c>
      <c r="C11" s="45" t="s">
        <v>42</v>
      </c>
      <c r="D11" s="45" t="s">
        <v>78</v>
      </c>
      <c r="E11" s="45" t="s">
        <v>79</v>
      </c>
      <c r="F11" s="47" t="s">
        <v>80</v>
      </c>
      <c r="G11" s="45" t="s">
        <v>15</v>
      </c>
      <c r="H11" s="48"/>
      <c r="I11" s="47" t="s">
        <v>13</v>
      </c>
      <c r="J11" s="47" t="s">
        <v>13</v>
      </c>
      <c r="K11" s="48"/>
      <c r="L11" s="47" t="s">
        <v>14</v>
      </c>
      <c r="M11" s="48"/>
    </row>
    <row r="12" spans="1:13" ht="90" customHeight="1" thickBot="1" x14ac:dyDescent="0.4">
      <c r="A12" s="45" t="s">
        <v>81</v>
      </c>
      <c r="B12" s="46">
        <v>2024</v>
      </c>
      <c r="C12" s="45" t="s">
        <v>47</v>
      </c>
      <c r="D12" s="45" t="s">
        <v>82</v>
      </c>
      <c r="E12" s="45" t="s">
        <v>83</v>
      </c>
      <c r="F12" s="47" t="s">
        <v>84</v>
      </c>
      <c r="G12" s="45" t="s">
        <v>15</v>
      </c>
      <c r="H12" s="47" t="s">
        <v>14</v>
      </c>
      <c r="I12" s="47" t="s">
        <v>13</v>
      </c>
      <c r="J12" s="48"/>
      <c r="K12" s="48"/>
      <c r="L12" s="47" t="s">
        <v>13</v>
      </c>
      <c r="M12" s="47" t="s">
        <v>13</v>
      </c>
    </row>
    <row r="13" spans="1:13" ht="90" customHeight="1" thickBot="1" x14ac:dyDescent="0.4">
      <c r="A13" s="45" t="s">
        <v>85</v>
      </c>
      <c r="B13" s="46">
        <v>2022</v>
      </c>
      <c r="C13" s="45" t="s">
        <v>42</v>
      </c>
      <c r="D13" s="45" t="s">
        <v>86</v>
      </c>
      <c r="E13" s="45" t="s">
        <v>87</v>
      </c>
      <c r="F13" s="47" t="s">
        <v>88</v>
      </c>
      <c r="G13" s="45" t="s">
        <v>15</v>
      </c>
      <c r="H13" s="48"/>
      <c r="I13" s="47" t="s">
        <v>13</v>
      </c>
      <c r="J13" s="48"/>
      <c r="K13" s="48"/>
      <c r="L13" s="47" t="s">
        <v>13</v>
      </c>
      <c r="M13" s="48"/>
    </row>
    <row r="14" spans="1:13" ht="90" customHeight="1" thickBot="1" x14ac:dyDescent="0.4">
      <c r="A14" s="45" t="s">
        <v>89</v>
      </c>
      <c r="B14" s="46">
        <v>2019</v>
      </c>
      <c r="C14" s="45" t="s">
        <v>42</v>
      </c>
      <c r="D14" s="45" t="s">
        <v>90</v>
      </c>
      <c r="E14" s="45" t="s">
        <v>91</v>
      </c>
      <c r="F14" s="47" t="s">
        <v>92</v>
      </c>
      <c r="G14" s="45" t="s">
        <v>15</v>
      </c>
      <c r="H14" s="47" t="s">
        <v>93</v>
      </c>
      <c r="I14" s="47" t="s">
        <v>93</v>
      </c>
      <c r="J14" s="47" t="s">
        <v>13</v>
      </c>
      <c r="K14" s="48"/>
      <c r="L14" s="47" t="s">
        <v>13</v>
      </c>
      <c r="M14" s="47" t="s">
        <v>13</v>
      </c>
    </row>
    <row r="15" spans="1:13" ht="90" customHeight="1" thickBot="1" x14ac:dyDescent="0.4">
      <c r="A15" s="45" t="s">
        <v>94</v>
      </c>
      <c r="B15" s="46">
        <v>2019</v>
      </c>
      <c r="C15" s="45" t="s">
        <v>42</v>
      </c>
      <c r="D15" s="45" t="s">
        <v>95</v>
      </c>
      <c r="E15" s="45" t="s">
        <v>96</v>
      </c>
      <c r="F15" s="47" t="s">
        <v>97</v>
      </c>
      <c r="G15" s="45" t="s">
        <v>15</v>
      </c>
      <c r="H15" s="47" t="s">
        <v>13</v>
      </c>
      <c r="I15" s="47" t="s">
        <v>13</v>
      </c>
      <c r="J15" s="47" t="s">
        <v>13</v>
      </c>
      <c r="K15" s="47" t="s">
        <v>13</v>
      </c>
      <c r="L15" s="47" t="s">
        <v>13</v>
      </c>
      <c r="M15" s="48"/>
    </row>
    <row r="16" spans="1:13" ht="90" customHeight="1" thickBot="1" x14ac:dyDescent="0.4">
      <c r="A16" s="45" t="s">
        <v>98</v>
      </c>
      <c r="B16" s="46">
        <v>2022</v>
      </c>
      <c r="C16" s="45" t="s">
        <v>47</v>
      </c>
      <c r="D16" s="45" t="s">
        <v>99</v>
      </c>
      <c r="E16" s="45" t="s">
        <v>100</v>
      </c>
      <c r="F16" s="47" t="s">
        <v>101</v>
      </c>
      <c r="G16" s="45" t="s">
        <v>15</v>
      </c>
      <c r="H16" s="49" t="s">
        <v>13</v>
      </c>
      <c r="I16" s="47" t="s">
        <v>13</v>
      </c>
      <c r="J16" s="48"/>
      <c r="K16" s="48"/>
      <c r="L16" s="47" t="s">
        <v>13</v>
      </c>
      <c r="M16" s="47" t="s">
        <v>13</v>
      </c>
    </row>
    <row r="17" spans="1:13" ht="90" customHeight="1" thickBot="1" x14ac:dyDescent="0.4">
      <c r="A17" s="45" t="s">
        <v>102</v>
      </c>
      <c r="B17" s="46">
        <v>2023</v>
      </c>
      <c r="C17" s="45" t="s">
        <v>42</v>
      </c>
      <c r="D17" s="45" t="s">
        <v>78</v>
      </c>
      <c r="E17" s="45" t="s">
        <v>103</v>
      </c>
      <c r="F17" s="48"/>
      <c r="G17" s="45" t="s">
        <v>15</v>
      </c>
      <c r="H17" s="47" t="s">
        <v>14</v>
      </c>
      <c r="I17" s="47" t="s">
        <v>13</v>
      </c>
      <c r="J17" s="48"/>
      <c r="K17" s="48"/>
      <c r="L17" s="47" t="s">
        <v>14</v>
      </c>
      <c r="M17" s="48"/>
    </row>
    <row r="18" spans="1:13" ht="90" customHeight="1" thickBot="1" x14ac:dyDescent="0.4">
      <c r="A18" s="45" t="s">
        <v>104</v>
      </c>
      <c r="B18" s="46">
        <v>2022</v>
      </c>
      <c r="C18" s="45" t="s">
        <v>42</v>
      </c>
      <c r="D18" s="45" t="s">
        <v>105</v>
      </c>
      <c r="E18" s="45" t="s">
        <v>106</v>
      </c>
      <c r="F18" s="48"/>
      <c r="G18" s="45" t="s">
        <v>107</v>
      </c>
      <c r="H18" s="47" t="s">
        <v>13</v>
      </c>
      <c r="I18" s="48"/>
      <c r="J18" s="47" t="s">
        <v>13</v>
      </c>
      <c r="K18" s="48"/>
      <c r="L18" s="47" t="s">
        <v>13</v>
      </c>
      <c r="M18" s="47" t="s">
        <v>13</v>
      </c>
    </row>
    <row r="19" spans="1:13" ht="90" customHeight="1" thickBot="1" x14ac:dyDescent="0.4">
      <c r="A19" s="45" t="s">
        <v>108</v>
      </c>
      <c r="B19" s="46">
        <v>2019</v>
      </c>
      <c r="C19" s="45" t="s">
        <v>42</v>
      </c>
      <c r="D19" s="45" t="s">
        <v>109</v>
      </c>
      <c r="E19" s="45" t="s">
        <v>110</v>
      </c>
      <c r="F19" s="48"/>
      <c r="G19" s="45" t="s">
        <v>15</v>
      </c>
      <c r="H19" s="47" t="s">
        <v>14</v>
      </c>
      <c r="I19" s="47" t="s">
        <v>13</v>
      </c>
      <c r="J19" s="48"/>
      <c r="K19" s="47" t="s">
        <v>13</v>
      </c>
      <c r="L19" s="47" t="s">
        <v>14</v>
      </c>
      <c r="M19" s="48"/>
    </row>
    <row r="20" spans="1:13" ht="90" customHeight="1" thickBot="1" x14ac:dyDescent="0.4">
      <c r="A20" s="45" t="s">
        <v>111</v>
      </c>
      <c r="B20" s="46">
        <v>2018</v>
      </c>
      <c r="C20" s="45" t="s">
        <v>42</v>
      </c>
      <c r="D20" s="45" t="s">
        <v>112</v>
      </c>
      <c r="E20" s="45" t="s">
        <v>113</v>
      </c>
      <c r="F20" s="48"/>
      <c r="G20" s="45" t="s">
        <v>15</v>
      </c>
      <c r="H20" s="47" t="s">
        <v>13</v>
      </c>
      <c r="I20" s="47" t="s">
        <v>13</v>
      </c>
      <c r="J20" s="48"/>
      <c r="K20" s="48"/>
      <c r="L20" s="47" t="s">
        <v>14</v>
      </c>
      <c r="M20" s="47" t="s">
        <v>13</v>
      </c>
    </row>
    <row r="21" spans="1:13" ht="90" customHeight="1" thickBot="1" x14ac:dyDescent="0.4">
      <c r="A21" s="45" t="s">
        <v>114</v>
      </c>
      <c r="B21" s="46">
        <v>2022</v>
      </c>
      <c r="C21" s="45" t="s">
        <v>47</v>
      </c>
      <c r="D21" s="45" t="s">
        <v>115</v>
      </c>
      <c r="E21" s="45" t="s">
        <v>116</v>
      </c>
      <c r="F21" s="48"/>
      <c r="G21" s="48"/>
      <c r="H21" s="47" t="s">
        <v>13</v>
      </c>
      <c r="I21" s="47" t="s">
        <v>13</v>
      </c>
      <c r="J21" s="47" t="s">
        <v>13</v>
      </c>
      <c r="K21" s="47" t="s">
        <v>13</v>
      </c>
      <c r="L21" s="47" t="s">
        <v>14</v>
      </c>
      <c r="M21" s="47" t="s">
        <v>14</v>
      </c>
    </row>
    <row r="22" spans="1:13" ht="90" customHeight="1" thickBot="1" x14ac:dyDescent="0.4">
      <c r="A22" s="45" t="s">
        <v>117</v>
      </c>
      <c r="B22" s="46">
        <v>2021</v>
      </c>
      <c r="C22" s="45" t="s">
        <v>47</v>
      </c>
      <c r="D22" s="45" t="s">
        <v>118</v>
      </c>
      <c r="E22" s="45" t="s">
        <v>119</v>
      </c>
      <c r="F22" s="48"/>
      <c r="G22" s="45" t="s">
        <v>120</v>
      </c>
      <c r="H22" s="50" t="s">
        <v>14</v>
      </c>
      <c r="I22" s="47" t="s">
        <v>13</v>
      </c>
      <c r="J22" s="48"/>
      <c r="K22" s="47" t="s">
        <v>13</v>
      </c>
      <c r="L22" s="47" t="s">
        <v>14</v>
      </c>
      <c r="M22" s="47" t="s">
        <v>13</v>
      </c>
    </row>
    <row r="23" spans="1:13" ht="90" customHeight="1" thickBot="1" x14ac:dyDescent="0.4">
      <c r="A23" s="45" t="s">
        <v>121</v>
      </c>
      <c r="B23" s="46">
        <v>2021</v>
      </c>
      <c r="C23" s="45" t="s">
        <v>47</v>
      </c>
      <c r="D23" s="45" t="s">
        <v>48</v>
      </c>
      <c r="E23" s="45" t="s">
        <v>122</v>
      </c>
      <c r="F23" s="48"/>
      <c r="G23" s="45" t="s">
        <v>123</v>
      </c>
      <c r="H23" s="47" t="s">
        <v>13</v>
      </c>
      <c r="I23" s="47" t="s">
        <v>13</v>
      </c>
      <c r="J23" s="48"/>
      <c r="K23" s="48"/>
      <c r="L23" s="47" t="s">
        <v>14</v>
      </c>
      <c r="M23" s="47" t="s">
        <v>14</v>
      </c>
    </row>
    <row r="24" spans="1:13" ht="90" customHeight="1" thickBot="1" x14ac:dyDescent="0.4">
      <c r="A24" s="45" t="s">
        <v>124</v>
      </c>
      <c r="B24" s="46">
        <v>2022</v>
      </c>
      <c r="C24" s="45" t="s">
        <v>47</v>
      </c>
      <c r="D24" s="45" t="s">
        <v>125</v>
      </c>
      <c r="E24" s="45" t="s">
        <v>126</v>
      </c>
      <c r="F24" s="48"/>
      <c r="G24" s="45" t="s">
        <v>127</v>
      </c>
      <c r="H24" s="48"/>
      <c r="I24" s="47" t="s">
        <v>13</v>
      </c>
      <c r="J24" s="48"/>
      <c r="K24" s="47" t="s">
        <v>93</v>
      </c>
      <c r="L24" s="48"/>
      <c r="M24" s="47" t="s">
        <v>93</v>
      </c>
    </row>
    <row r="25" spans="1:13" ht="90" customHeight="1" thickBot="1" x14ac:dyDescent="0.4">
      <c r="A25" s="45" t="s">
        <v>128</v>
      </c>
      <c r="B25" s="46">
        <v>2021</v>
      </c>
      <c r="C25" s="45" t="s">
        <v>47</v>
      </c>
      <c r="D25" s="45" t="s">
        <v>129</v>
      </c>
      <c r="E25" s="45" t="s">
        <v>130</v>
      </c>
      <c r="F25" s="48"/>
      <c r="G25" s="45" t="s">
        <v>131</v>
      </c>
      <c r="H25" s="49" t="s">
        <v>14</v>
      </c>
      <c r="I25" s="47" t="s">
        <v>13</v>
      </c>
      <c r="J25" s="48"/>
      <c r="K25" s="48"/>
      <c r="L25" s="47" t="s">
        <v>14</v>
      </c>
      <c r="M25" s="49" t="s">
        <v>13</v>
      </c>
    </row>
    <row r="26" spans="1:13" ht="90" customHeight="1" thickBot="1" x14ac:dyDescent="0.4">
      <c r="A26" s="45" t="s">
        <v>132</v>
      </c>
      <c r="B26" s="46">
        <v>2019</v>
      </c>
      <c r="C26" s="45" t="s">
        <v>42</v>
      </c>
      <c r="D26" s="45" t="s">
        <v>133</v>
      </c>
      <c r="E26" s="45" t="s">
        <v>134</v>
      </c>
      <c r="F26" s="48"/>
      <c r="G26" s="45" t="s">
        <v>15</v>
      </c>
      <c r="H26" s="49" t="s">
        <v>13</v>
      </c>
      <c r="I26" s="48"/>
      <c r="J26" s="48"/>
      <c r="K26" s="48"/>
      <c r="L26" s="47" t="s">
        <v>14</v>
      </c>
      <c r="M26" s="47" t="s">
        <v>13</v>
      </c>
    </row>
    <row r="27" spans="1:13" ht="90" customHeight="1" thickBot="1" x14ac:dyDescent="0.4">
      <c r="A27" s="45" t="s">
        <v>135</v>
      </c>
      <c r="B27" s="46">
        <v>2024</v>
      </c>
      <c r="C27" s="45" t="s">
        <v>42</v>
      </c>
      <c r="D27" s="45" t="s">
        <v>136</v>
      </c>
      <c r="E27" s="45" t="s">
        <v>137</v>
      </c>
      <c r="F27" s="48"/>
      <c r="G27" s="45" t="s">
        <v>15</v>
      </c>
      <c r="H27" s="47" t="s">
        <v>13</v>
      </c>
      <c r="I27" s="48"/>
      <c r="J27" s="48"/>
      <c r="K27" s="47" t="s">
        <v>13</v>
      </c>
      <c r="L27" s="47" t="s">
        <v>14</v>
      </c>
      <c r="M27" s="48"/>
    </row>
    <row r="28" spans="1:13" ht="90" customHeight="1" thickBot="1" x14ac:dyDescent="0.4">
      <c r="A28" s="45" t="s">
        <v>138</v>
      </c>
      <c r="B28" s="46">
        <v>2023</v>
      </c>
      <c r="C28" s="45" t="s">
        <v>42</v>
      </c>
      <c r="D28" s="45" t="s">
        <v>16</v>
      </c>
      <c r="E28" s="45" t="s">
        <v>139</v>
      </c>
      <c r="F28" s="47" t="s">
        <v>140</v>
      </c>
      <c r="G28" s="45" t="s">
        <v>15</v>
      </c>
      <c r="H28" s="47" t="s">
        <v>13</v>
      </c>
      <c r="I28" s="48"/>
      <c r="J28" s="48"/>
      <c r="K28" s="48"/>
      <c r="L28" s="47" t="s">
        <v>13</v>
      </c>
      <c r="M28" s="47" t="s">
        <v>13</v>
      </c>
    </row>
    <row r="29" spans="1:13" ht="90" customHeight="1" thickBot="1" x14ac:dyDescent="0.4">
      <c r="A29" s="45" t="s">
        <v>141</v>
      </c>
      <c r="B29" s="46">
        <v>2022</v>
      </c>
      <c r="C29" s="45" t="s">
        <v>42</v>
      </c>
      <c r="D29" s="45" t="s">
        <v>142</v>
      </c>
      <c r="E29" s="45" t="s">
        <v>143</v>
      </c>
      <c r="F29" s="47" t="s">
        <v>144</v>
      </c>
      <c r="G29" s="45" t="s">
        <v>145</v>
      </c>
      <c r="H29" s="47" t="s">
        <v>14</v>
      </c>
      <c r="I29" s="48"/>
      <c r="J29" s="48"/>
      <c r="K29" s="47" t="s">
        <v>13</v>
      </c>
      <c r="L29" s="47" t="s">
        <v>13</v>
      </c>
      <c r="M29" s="48"/>
    </row>
    <row r="30" spans="1:13" ht="90" customHeight="1" thickBot="1" x14ac:dyDescent="0.4">
      <c r="A30" s="45" t="s">
        <v>146</v>
      </c>
      <c r="B30" s="46">
        <v>2022</v>
      </c>
      <c r="C30" s="45" t="s">
        <v>42</v>
      </c>
      <c r="D30" s="45" t="s">
        <v>147</v>
      </c>
      <c r="E30" s="45" t="s">
        <v>148</v>
      </c>
      <c r="F30" s="47" t="s">
        <v>149</v>
      </c>
      <c r="G30" s="45" t="s">
        <v>150</v>
      </c>
      <c r="H30" s="47" t="s">
        <v>14</v>
      </c>
      <c r="I30" s="47" t="s">
        <v>13</v>
      </c>
      <c r="J30" s="48"/>
      <c r="K30" s="47" t="s">
        <v>13</v>
      </c>
      <c r="L30" s="47" t="s">
        <v>13</v>
      </c>
      <c r="M30" s="48"/>
    </row>
    <row r="31" spans="1:13" ht="90" customHeight="1" thickBot="1" x14ac:dyDescent="0.4">
      <c r="A31" s="51" t="s">
        <v>151</v>
      </c>
      <c r="B31" s="52">
        <v>2022</v>
      </c>
      <c r="C31" s="51" t="s">
        <v>42</v>
      </c>
      <c r="D31" s="51" t="s">
        <v>17</v>
      </c>
      <c r="E31" s="51" t="s">
        <v>152</v>
      </c>
      <c r="F31" s="53" t="s">
        <v>153</v>
      </c>
      <c r="G31" s="51" t="s">
        <v>15</v>
      </c>
      <c r="H31" s="53" t="s">
        <v>14</v>
      </c>
      <c r="I31" s="54"/>
      <c r="J31" s="54"/>
      <c r="K31" s="53" t="s">
        <v>13</v>
      </c>
      <c r="L31" s="53" t="s">
        <v>14</v>
      </c>
      <c r="M31" s="54"/>
    </row>
    <row r="32" spans="1:13" ht="90" customHeight="1" thickBot="1" x14ac:dyDescent="0.4">
      <c r="A32" s="6"/>
      <c r="B32" s="6"/>
      <c r="C32" s="5"/>
      <c r="D32" s="5"/>
      <c r="E32" s="5"/>
      <c r="F32" s="7"/>
      <c r="G32" s="5"/>
    </row>
    <row r="33" spans="1:7" ht="90" customHeight="1" thickBot="1" x14ac:dyDescent="0.4">
      <c r="A33" s="9"/>
      <c r="B33" s="9"/>
      <c r="C33" s="8"/>
      <c r="D33" s="8"/>
      <c r="E33" s="8"/>
      <c r="F33" s="8"/>
      <c r="G33" s="8"/>
    </row>
    <row r="34" spans="1:7" ht="90" customHeight="1" thickBot="1" x14ac:dyDescent="0.4">
      <c r="A34" s="6"/>
      <c r="B34" s="6"/>
      <c r="C34" s="5"/>
      <c r="D34" s="5"/>
      <c r="E34" s="5"/>
      <c r="F34" s="7"/>
      <c r="G34" s="5"/>
    </row>
    <row r="35" spans="1:7" ht="90" customHeight="1" thickBot="1" x14ac:dyDescent="0.4">
      <c r="A35" s="9"/>
      <c r="B35" s="9"/>
      <c r="C35" s="8"/>
      <c r="D35" s="8"/>
      <c r="E35" s="12"/>
      <c r="F35" s="10"/>
      <c r="G35" s="12"/>
    </row>
    <row r="36" spans="1:7" ht="90" customHeight="1" thickBot="1" x14ac:dyDescent="0.4">
      <c r="A36" s="6"/>
      <c r="B36" s="6"/>
      <c r="C36" s="5"/>
      <c r="D36" s="5"/>
      <c r="E36" s="11"/>
      <c r="F36" s="7"/>
      <c r="G36" s="5"/>
    </row>
    <row r="37" spans="1:7" ht="90" customHeight="1" thickBot="1" x14ac:dyDescent="0.4">
      <c r="A37" s="9"/>
      <c r="B37" s="9"/>
      <c r="C37" s="8"/>
      <c r="D37" s="8"/>
      <c r="E37" s="8"/>
      <c r="F37" s="8"/>
      <c r="G37" s="10"/>
    </row>
    <row r="38" spans="1:7" ht="90" customHeight="1" thickBot="1" x14ac:dyDescent="0.4">
      <c r="A38" s="6"/>
      <c r="B38" s="6"/>
      <c r="C38" s="5"/>
      <c r="D38" s="5"/>
      <c r="E38" s="5"/>
      <c r="F38" s="7"/>
      <c r="G38" s="5"/>
    </row>
    <row r="39" spans="1:7" ht="90" customHeight="1" thickBot="1" x14ac:dyDescent="0.4">
      <c r="A39" s="9"/>
      <c r="B39" s="9"/>
      <c r="C39" s="8"/>
      <c r="D39" s="8"/>
      <c r="E39" s="8"/>
      <c r="F39" s="10"/>
      <c r="G39" s="8"/>
    </row>
    <row r="40" spans="1:7" ht="90" customHeight="1" thickBot="1" x14ac:dyDescent="0.4">
      <c r="A40" s="6"/>
      <c r="B40" s="6"/>
      <c r="C40" s="5"/>
      <c r="D40" s="5"/>
      <c r="E40" s="5"/>
      <c r="F40" s="5"/>
      <c r="G40" s="5"/>
    </row>
    <row r="41" spans="1:7" ht="90" customHeight="1" thickBot="1" x14ac:dyDescent="0.4">
      <c r="A41" s="9"/>
      <c r="B41" s="9"/>
      <c r="C41" s="8"/>
      <c r="D41" s="8"/>
      <c r="E41" s="8"/>
      <c r="F41" s="8"/>
      <c r="G41" s="8"/>
    </row>
    <row r="42" spans="1:7" ht="90" customHeight="1" thickBot="1" x14ac:dyDescent="0.4">
      <c r="A42" s="6"/>
      <c r="B42" s="6"/>
      <c r="C42" s="5"/>
      <c r="D42" s="5"/>
      <c r="E42" s="5"/>
      <c r="F42" s="5"/>
      <c r="G42" s="5"/>
    </row>
    <row r="43" spans="1:7" ht="90" customHeight="1" thickBot="1" x14ac:dyDescent="0.4">
      <c r="A43" s="9"/>
      <c r="B43" s="9"/>
      <c r="C43" s="8"/>
      <c r="D43" s="8"/>
      <c r="E43" s="8"/>
      <c r="F43" s="8"/>
      <c r="G43" s="8"/>
    </row>
    <row r="44" spans="1:7" ht="90" customHeight="1" thickBot="1" x14ac:dyDescent="0.4">
      <c r="A44" s="6"/>
      <c r="B44" s="6"/>
      <c r="C44" s="5"/>
      <c r="D44" s="5"/>
      <c r="E44" s="5"/>
      <c r="F44" s="7"/>
      <c r="G44" s="5"/>
    </row>
    <row r="45" spans="1:7" ht="90" customHeight="1" thickBot="1" x14ac:dyDescent="0.4">
      <c r="A45" s="9"/>
      <c r="B45" s="9"/>
      <c r="C45" s="8"/>
      <c r="D45" s="8"/>
      <c r="E45" s="8"/>
      <c r="F45" s="8"/>
      <c r="G45" s="8"/>
    </row>
    <row r="46" spans="1:7" ht="90" customHeight="1" thickBot="1" x14ac:dyDescent="0.4">
      <c r="A46" s="6"/>
      <c r="B46" s="6"/>
      <c r="C46" s="5"/>
      <c r="D46" s="5"/>
      <c r="E46" s="5"/>
      <c r="F46" s="5"/>
      <c r="G46" s="5"/>
    </row>
    <row r="47" spans="1:7" ht="90" customHeight="1" thickBot="1" x14ac:dyDescent="0.4">
      <c r="A47" s="9"/>
      <c r="B47" s="9"/>
      <c r="C47" s="8"/>
      <c r="D47" s="8"/>
      <c r="E47" s="8"/>
      <c r="F47" s="10"/>
      <c r="G47" s="8"/>
    </row>
    <row r="48" spans="1:7" ht="90" customHeight="1" thickBot="1" x14ac:dyDescent="0.4">
      <c r="A48" s="6"/>
      <c r="B48" s="6"/>
      <c r="C48" s="5"/>
      <c r="D48" s="5"/>
      <c r="E48" s="5"/>
      <c r="F48" s="7"/>
      <c r="G48" s="5"/>
    </row>
    <row r="49" spans="1:7" ht="90" customHeight="1" thickBot="1" x14ac:dyDescent="0.4">
      <c r="A49" s="9"/>
      <c r="B49" s="9"/>
      <c r="C49" s="8"/>
      <c r="D49" s="8"/>
      <c r="E49" s="12"/>
      <c r="F49" s="8"/>
      <c r="G49" s="8"/>
    </row>
    <row r="50" spans="1:7" ht="90" customHeight="1" thickBot="1" x14ac:dyDescent="0.4">
      <c r="A50" s="6"/>
      <c r="B50" s="6"/>
      <c r="C50" s="5"/>
      <c r="D50" s="5"/>
      <c r="E50" s="5"/>
      <c r="F50" s="5"/>
      <c r="G50" s="5"/>
    </row>
    <row r="51" spans="1:7" ht="90" customHeight="1" thickBot="1" x14ac:dyDescent="0.4">
      <c r="A51" s="9"/>
      <c r="B51" s="9"/>
      <c r="C51" s="8"/>
      <c r="D51" s="8"/>
      <c r="E51" s="8"/>
      <c r="F51" s="10"/>
      <c r="G51" s="8"/>
    </row>
    <row r="52" spans="1:7" ht="90" customHeight="1" thickBot="1" x14ac:dyDescent="0.4">
      <c r="A52" s="6"/>
      <c r="B52" s="6"/>
      <c r="C52" s="5"/>
      <c r="D52" s="5"/>
      <c r="E52" s="5"/>
      <c r="F52" s="5"/>
      <c r="G52" s="5"/>
    </row>
    <row r="53" spans="1:7" ht="90" customHeight="1" thickBot="1" x14ac:dyDescent="0.4">
      <c r="A53" s="14"/>
      <c r="B53" s="14"/>
      <c r="C53" s="13"/>
      <c r="D53" s="13"/>
      <c r="E53" s="13"/>
      <c r="F53" s="13"/>
      <c r="G53" s="15"/>
    </row>
    <row r="54" spans="1:7" ht="90" customHeight="1" thickBot="1" x14ac:dyDescent="0.4">
      <c r="A54" s="17"/>
      <c r="B54" s="17"/>
      <c r="C54" s="16"/>
      <c r="D54" s="16"/>
      <c r="E54" s="16"/>
      <c r="F54" s="16"/>
      <c r="G54" s="16"/>
    </row>
  </sheetData>
  <mergeCells count="2">
    <mergeCell ref="H1:J1"/>
    <mergeCell ref="K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1ECA0-0BC0-4E70-BFD9-D7127081A945}">
  <dimension ref="C1:O7"/>
  <sheetViews>
    <sheetView topLeftCell="B1" workbookViewId="0">
      <selection activeCell="G14" sqref="G14"/>
    </sheetView>
  </sheetViews>
  <sheetFormatPr defaultRowHeight="14.5" x14ac:dyDescent="0.35"/>
  <cols>
    <col min="4" max="5" width="11.36328125" bestFit="1" customWidth="1"/>
  </cols>
  <sheetData>
    <row r="1" spans="3:15" ht="23" customHeight="1" x14ac:dyDescent="0.45">
      <c r="C1" s="57" t="s">
        <v>22</v>
      </c>
      <c r="D1" s="58"/>
      <c r="E1" s="58"/>
      <c r="F1" s="58"/>
      <c r="G1" s="58"/>
      <c r="H1" s="58"/>
      <c r="I1" s="58"/>
      <c r="J1" s="58"/>
      <c r="K1" s="58"/>
      <c r="L1" s="58"/>
      <c r="M1" s="58"/>
      <c r="N1" s="58"/>
      <c r="O1" s="58"/>
    </row>
    <row r="2" spans="3:15" ht="15" thickBot="1" x14ac:dyDescent="0.4"/>
    <row r="3" spans="3:15" ht="15" thickBot="1" x14ac:dyDescent="0.4">
      <c r="C3" s="18"/>
      <c r="D3" s="59" t="s">
        <v>6</v>
      </c>
      <c r="E3" s="60"/>
      <c r="F3" s="60"/>
      <c r="G3" s="60"/>
      <c r="H3" s="60"/>
      <c r="I3" s="61"/>
      <c r="J3" s="59" t="s">
        <v>19</v>
      </c>
      <c r="K3" s="60"/>
      <c r="L3" s="60"/>
      <c r="M3" s="60"/>
      <c r="N3" s="60"/>
      <c r="O3" s="61"/>
    </row>
    <row r="4" spans="3:15" ht="15" thickBot="1" x14ac:dyDescent="0.4">
      <c r="C4" s="18"/>
      <c r="D4" s="55" t="s">
        <v>7</v>
      </c>
      <c r="E4" s="56"/>
      <c r="F4" s="55" t="s">
        <v>8</v>
      </c>
      <c r="G4" s="56"/>
      <c r="H4" s="55" t="s">
        <v>9</v>
      </c>
      <c r="I4" s="56"/>
      <c r="J4" s="55" t="s">
        <v>10</v>
      </c>
      <c r="K4" s="56"/>
      <c r="L4" s="55" t="s">
        <v>11</v>
      </c>
      <c r="M4" s="56"/>
      <c r="N4" s="55" t="s">
        <v>12</v>
      </c>
      <c r="O4" s="56"/>
    </row>
    <row r="5" spans="3:15" ht="15" thickBot="1" x14ac:dyDescent="0.4">
      <c r="C5" s="18"/>
      <c r="D5" s="19" t="s">
        <v>20</v>
      </c>
      <c r="E5" s="19" t="s">
        <v>21</v>
      </c>
      <c r="F5" s="19" t="s">
        <v>20</v>
      </c>
      <c r="G5" s="19" t="s">
        <v>21</v>
      </c>
      <c r="H5" s="19" t="s">
        <v>20</v>
      </c>
      <c r="I5" s="19" t="s">
        <v>21</v>
      </c>
      <c r="J5" s="19" t="s">
        <v>20</v>
      </c>
      <c r="K5" s="19" t="s">
        <v>21</v>
      </c>
      <c r="L5" s="19" t="s">
        <v>20</v>
      </c>
      <c r="M5" s="19" t="s">
        <v>21</v>
      </c>
      <c r="N5" s="19" t="s">
        <v>20</v>
      </c>
      <c r="O5" s="19" t="s">
        <v>21</v>
      </c>
    </row>
    <row r="6" spans="3:15" ht="19.5" customHeight="1" thickBot="1" x14ac:dyDescent="0.4">
      <c r="C6" s="20" t="s">
        <v>27</v>
      </c>
      <c r="D6">
        <f>13/29*100</f>
        <v>44.827586206896555</v>
      </c>
      <c r="E6">
        <f>11/29*100</f>
        <v>37.931034482758619</v>
      </c>
      <c r="F6">
        <f>2/29*100</f>
        <v>6.8965517241379306</v>
      </c>
      <c r="G6">
        <f>18/29*100</f>
        <v>62.068965517241381</v>
      </c>
      <c r="H6">
        <v>0</v>
      </c>
      <c r="I6">
        <f>11/29*100</f>
        <v>37.931034482758619</v>
      </c>
      <c r="J6">
        <v>0</v>
      </c>
      <c r="K6">
        <f>14/29*100</f>
        <v>48.275862068965516</v>
      </c>
      <c r="L6">
        <f>19/29*100</f>
        <v>65.517241379310349</v>
      </c>
      <c r="M6">
        <f>9/29*100</f>
        <v>31.03448275862069</v>
      </c>
      <c r="N6">
        <f>5/29*100</f>
        <v>17.241379310344829</v>
      </c>
      <c r="O6">
        <f>10/29*100</f>
        <v>34.482758620689658</v>
      </c>
    </row>
    <row r="7" spans="3:15" ht="21" customHeight="1" thickBot="1" x14ac:dyDescent="0.4">
      <c r="C7" s="20" t="s">
        <v>28</v>
      </c>
      <c r="D7" s="21" t="s">
        <v>26</v>
      </c>
      <c r="E7" s="21" t="s">
        <v>206</v>
      </c>
      <c r="F7" t="s">
        <v>207</v>
      </c>
      <c r="G7" t="s">
        <v>23</v>
      </c>
      <c r="H7" t="s">
        <v>208</v>
      </c>
      <c r="I7" t="s">
        <v>206</v>
      </c>
      <c r="J7" t="s">
        <v>208</v>
      </c>
      <c r="K7" t="s">
        <v>209</v>
      </c>
      <c r="L7" t="s">
        <v>211</v>
      </c>
      <c r="M7" t="s">
        <v>210</v>
      </c>
      <c r="N7" t="s">
        <v>24</v>
      </c>
      <c r="O7" t="s">
        <v>25</v>
      </c>
    </row>
  </sheetData>
  <mergeCells count="9">
    <mergeCell ref="N4:O4"/>
    <mergeCell ref="C1:O1"/>
    <mergeCell ref="D4:E4"/>
    <mergeCell ref="F4:G4"/>
    <mergeCell ref="H4:I4"/>
    <mergeCell ref="J4:K4"/>
    <mergeCell ref="L4:M4"/>
    <mergeCell ref="D3:I3"/>
    <mergeCell ref="J3:O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7FA12-A7AC-4D11-8114-074A6463E247}">
  <dimension ref="B4:L47"/>
  <sheetViews>
    <sheetView topLeftCell="A3" zoomScale="99" workbookViewId="0">
      <selection activeCell="G9" sqref="G9"/>
    </sheetView>
  </sheetViews>
  <sheetFormatPr defaultRowHeight="18.5" x14ac:dyDescent="0.35"/>
  <cols>
    <col min="3" max="3" width="13.54296875" customWidth="1"/>
    <col min="4" max="4" width="43.81640625" style="23" customWidth="1"/>
    <col min="5" max="5" width="11.6328125" customWidth="1"/>
    <col min="6" max="6" width="11.7265625" customWidth="1"/>
    <col min="8" max="9" width="11.6328125" customWidth="1"/>
    <col min="10" max="10" width="11.7265625" customWidth="1"/>
    <col min="11" max="11" width="11.81640625" customWidth="1"/>
    <col min="12" max="12" width="11.7265625" customWidth="1"/>
  </cols>
  <sheetData>
    <row r="4" spans="2:12" ht="28" customHeight="1" thickBot="1" x14ac:dyDescent="0.4">
      <c r="B4" s="24"/>
      <c r="C4" s="24"/>
      <c r="D4" s="31" t="s">
        <v>35</v>
      </c>
      <c r="E4" s="31" t="s">
        <v>29</v>
      </c>
      <c r="F4" s="31" t="s">
        <v>30</v>
      </c>
      <c r="G4" s="25"/>
      <c r="H4" s="32"/>
      <c r="I4" s="31" t="s">
        <v>32</v>
      </c>
      <c r="J4" s="31" t="s">
        <v>33</v>
      </c>
      <c r="K4" s="31" t="s">
        <v>30</v>
      </c>
      <c r="L4" s="31" t="s">
        <v>34</v>
      </c>
    </row>
    <row r="5" spans="2:12" ht="40" customHeight="1" thickBot="1" x14ac:dyDescent="0.4">
      <c r="B5" s="27"/>
      <c r="C5" s="28"/>
      <c r="D5" s="41" t="s">
        <v>44</v>
      </c>
      <c r="E5" s="35" t="s">
        <v>31</v>
      </c>
      <c r="F5" s="35" t="s">
        <v>31</v>
      </c>
      <c r="G5" s="26"/>
      <c r="H5" s="22"/>
      <c r="I5" s="33" t="s">
        <v>154</v>
      </c>
      <c r="J5" s="33" t="s">
        <v>157</v>
      </c>
      <c r="K5" s="33" t="s">
        <v>155</v>
      </c>
      <c r="L5" s="33" t="s">
        <v>156</v>
      </c>
    </row>
    <row r="6" spans="2:12" ht="40" customHeight="1" thickBot="1" x14ac:dyDescent="0.4">
      <c r="D6" s="41" t="s">
        <v>49</v>
      </c>
      <c r="E6" s="29" t="s">
        <v>31</v>
      </c>
      <c r="F6" s="29"/>
      <c r="G6" s="26"/>
      <c r="H6" s="31" t="s">
        <v>27</v>
      </c>
      <c r="I6" s="34">
        <v>1</v>
      </c>
      <c r="J6" s="36">
        <v>0.37930000000000003</v>
      </c>
      <c r="K6" s="36">
        <v>3.4500000000000003E-2</v>
      </c>
      <c r="L6" s="36">
        <v>0.58620000000000005</v>
      </c>
    </row>
    <row r="7" spans="2:12" ht="40" customHeight="1" thickBot="1" x14ac:dyDescent="0.4">
      <c r="D7" s="41" t="s">
        <v>53</v>
      </c>
      <c r="E7" s="35" t="s">
        <v>31</v>
      </c>
      <c r="F7" s="35" t="s">
        <v>31</v>
      </c>
      <c r="G7" s="26"/>
    </row>
    <row r="8" spans="2:12" ht="40" customHeight="1" thickBot="1" x14ac:dyDescent="0.4">
      <c r="D8" s="41" t="s">
        <v>57</v>
      </c>
      <c r="E8" s="29" t="s">
        <v>31</v>
      </c>
      <c r="F8" s="29"/>
      <c r="G8" s="26"/>
    </row>
    <row r="9" spans="2:12" ht="40" customHeight="1" thickBot="1" x14ac:dyDescent="0.4">
      <c r="D9" s="41" t="s">
        <v>62</v>
      </c>
      <c r="E9" s="29" t="s">
        <v>31</v>
      </c>
      <c r="F9" s="29"/>
      <c r="G9" s="26"/>
    </row>
    <row r="10" spans="2:12" ht="40" customHeight="1" thickBot="1" x14ac:dyDescent="0.4">
      <c r="D10" s="41" t="s">
        <v>66</v>
      </c>
      <c r="E10" s="35" t="s">
        <v>31</v>
      </c>
      <c r="F10" s="35" t="s">
        <v>31</v>
      </c>
      <c r="G10" s="26"/>
    </row>
    <row r="11" spans="2:12" ht="40" customHeight="1" thickBot="1" x14ac:dyDescent="0.4">
      <c r="D11" s="41" t="s">
        <v>70</v>
      </c>
      <c r="E11" s="35" t="s">
        <v>31</v>
      </c>
      <c r="F11" s="35" t="s">
        <v>31</v>
      </c>
      <c r="G11" s="26"/>
    </row>
    <row r="12" spans="2:12" ht="40" customHeight="1" thickBot="1" x14ac:dyDescent="0.4">
      <c r="D12" s="41" t="s">
        <v>74</v>
      </c>
      <c r="E12" s="29" t="s">
        <v>31</v>
      </c>
      <c r="F12" s="29"/>
      <c r="G12" s="26"/>
    </row>
    <row r="13" spans="2:12" ht="40" customHeight="1" thickBot="1" x14ac:dyDescent="0.4">
      <c r="D13" s="45" t="s">
        <v>79</v>
      </c>
      <c r="E13" s="29" t="s">
        <v>31</v>
      </c>
      <c r="F13" s="30"/>
      <c r="G13" s="26"/>
    </row>
    <row r="14" spans="2:12" ht="40" customHeight="1" thickBot="1" x14ac:dyDescent="0.4">
      <c r="D14" s="45" t="s">
        <v>83</v>
      </c>
      <c r="E14" s="29" t="s">
        <v>31</v>
      </c>
      <c r="F14" s="29"/>
      <c r="G14" s="26"/>
    </row>
    <row r="15" spans="2:12" ht="40" customHeight="1" thickBot="1" x14ac:dyDescent="0.4">
      <c r="D15" s="45" t="s">
        <v>87</v>
      </c>
      <c r="E15" s="35" t="s">
        <v>31</v>
      </c>
      <c r="F15" s="35" t="s">
        <v>31</v>
      </c>
      <c r="G15" s="26"/>
    </row>
    <row r="16" spans="2:12" ht="40" customHeight="1" thickBot="1" x14ac:dyDescent="0.4">
      <c r="D16" s="45" t="s">
        <v>91</v>
      </c>
      <c r="E16" s="35" t="s">
        <v>31</v>
      </c>
      <c r="F16" s="35" t="s">
        <v>31</v>
      </c>
      <c r="G16" s="26"/>
    </row>
    <row r="17" spans="4:7" ht="40" customHeight="1" thickBot="1" x14ac:dyDescent="0.4">
      <c r="D17" s="45" t="s">
        <v>96</v>
      </c>
      <c r="E17" s="35" t="s">
        <v>31</v>
      </c>
      <c r="F17" s="35" t="s">
        <v>31</v>
      </c>
      <c r="G17" s="26"/>
    </row>
    <row r="18" spans="4:7" ht="40" customHeight="1" thickBot="1" x14ac:dyDescent="0.4">
      <c r="D18" s="45" t="s">
        <v>100</v>
      </c>
      <c r="E18" s="35" t="s">
        <v>31</v>
      </c>
      <c r="F18" s="35" t="s">
        <v>31</v>
      </c>
      <c r="G18" s="26"/>
    </row>
    <row r="19" spans="4:7" ht="40" customHeight="1" thickBot="1" x14ac:dyDescent="0.4">
      <c r="D19" s="45" t="s">
        <v>103</v>
      </c>
      <c r="E19" s="35" t="s">
        <v>31</v>
      </c>
      <c r="F19" s="35" t="s">
        <v>31</v>
      </c>
      <c r="G19" s="26"/>
    </row>
    <row r="20" spans="4:7" ht="40" customHeight="1" thickBot="1" x14ac:dyDescent="0.4">
      <c r="D20" s="45" t="s">
        <v>106</v>
      </c>
      <c r="E20" s="35" t="s">
        <v>31</v>
      </c>
      <c r="F20" s="35" t="s">
        <v>31</v>
      </c>
      <c r="G20" s="26"/>
    </row>
    <row r="21" spans="4:7" ht="40" customHeight="1" thickBot="1" x14ac:dyDescent="0.4">
      <c r="D21" s="45" t="s">
        <v>110</v>
      </c>
      <c r="E21" s="35" t="s">
        <v>31</v>
      </c>
      <c r="F21" s="35" t="s">
        <v>31</v>
      </c>
      <c r="G21" s="26"/>
    </row>
    <row r="22" spans="4:7" ht="40" customHeight="1" thickBot="1" x14ac:dyDescent="0.4">
      <c r="D22" s="45" t="s">
        <v>113</v>
      </c>
      <c r="E22" s="35" t="s">
        <v>31</v>
      </c>
      <c r="F22" s="35" t="s">
        <v>31</v>
      </c>
      <c r="G22" s="26"/>
    </row>
    <row r="23" spans="4:7" ht="40" customHeight="1" thickBot="1" x14ac:dyDescent="0.4">
      <c r="D23" s="45" t="s">
        <v>116</v>
      </c>
      <c r="E23" s="29" t="s">
        <v>31</v>
      </c>
      <c r="F23" s="29"/>
      <c r="G23" s="26"/>
    </row>
    <row r="24" spans="4:7" ht="40" customHeight="1" thickBot="1" x14ac:dyDescent="0.4">
      <c r="D24" s="45" t="s">
        <v>119</v>
      </c>
      <c r="E24" s="29" t="s">
        <v>31</v>
      </c>
      <c r="F24" s="29"/>
      <c r="G24" s="26"/>
    </row>
    <row r="25" spans="4:7" ht="40" customHeight="1" thickBot="1" x14ac:dyDescent="0.4">
      <c r="D25" s="45" t="s">
        <v>122</v>
      </c>
      <c r="E25" s="35" t="s">
        <v>31</v>
      </c>
      <c r="F25" s="35" t="s">
        <v>31</v>
      </c>
      <c r="G25" s="26"/>
    </row>
    <row r="26" spans="4:7" ht="40" customHeight="1" thickBot="1" x14ac:dyDescent="0.4">
      <c r="D26" s="45" t="s">
        <v>126</v>
      </c>
      <c r="E26" s="29" t="s">
        <v>31</v>
      </c>
      <c r="F26" s="29"/>
      <c r="G26" s="26"/>
    </row>
    <row r="27" spans="4:7" ht="40" customHeight="1" thickBot="1" x14ac:dyDescent="0.4">
      <c r="D27" s="45" t="s">
        <v>130</v>
      </c>
      <c r="E27" s="35" t="s">
        <v>31</v>
      </c>
      <c r="F27" s="35" t="s">
        <v>31</v>
      </c>
      <c r="G27" s="26"/>
    </row>
    <row r="28" spans="4:7" ht="40" customHeight="1" thickBot="1" x14ac:dyDescent="0.4">
      <c r="D28" s="45" t="s">
        <v>134</v>
      </c>
      <c r="F28" s="29" t="s">
        <v>31</v>
      </c>
      <c r="G28" s="26"/>
    </row>
    <row r="29" spans="4:7" ht="40" customHeight="1" thickBot="1" x14ac:dyDescent="0.4">
      <c r="D29" s="45" t="s">
        <v>137</v>
      </c>
      <c r="E29" s="29" t="s">
        <v>31</v>
      </c>
      <c r="F29" s="29"/>
      <c r="G29" s="26"/>
    </row>
    <row r="30" spans="4:7" ht="40" customHeight="1" thickBot="1" x14ac:dyDescent="0.4">
      <c r="D30" s="45" t="s">
        <v>139</v>
      </c>
      <c r="E30" s="35" t="s">
        <v>31</v>
      </c>
      <c r="F30" s="35" t="s">
        <v>31</v>
      </c>
      <c r="G30" s="26"/>
    </row>
    <row r="31" spans="4:7" ht="40" customHeight="1" thickBot="1" x14ac:dyDescent="0.4">
      <c r="D31" s="45" t="s">
        <v>143</v>
      </c>
      <c r="E31" s="35" t="s">
        <v>31</v>
      </c>
      <c r="F31" s="35" t="s">
        <v>31</v>
      </c>
      <c r="G31" s="26"/>
    </row>
    <row r="32" spans="4:7" ht="40" customHeight="1" thickBot="1" x14ac:dyDescent="0.4">
      <c r="D32" s="45" t="s">
        <v>148</v>
      </c>
      <c r="E32" s="70" t="s">
        <v>31</v>
      </c>
      <c r="F32" s="70"/>
      <c r="G32" s="26"/>
    </row>
    <row r="33" spans="4:7" ht="40" customHeight="1" x14ac:dyDescent="0.35">
      <c r="D33" s="66" t="s">
        <v>152</v>
      </c>
      <c r="E33" s="35" t="s">
        <v>31</v>
      </c>
      <c r="F33" s="35" t="s">
        <v>31</v>
      </c>
      <c r="G33" s="26"/>
    </row>
    <row r="34" spans="4:7" ht="40" customHeight="1" x14ac:dyDescent="0.35">
      <c r="D34" s="67"/>
      <c r="E34" s="67"/>
      <c r="F34" s="67"/>
      <c r="G34" s="26"/>
    </row>
    <row r="35" spans="4:7" ht="40" customHeight="1" x14ac:dyDescent="0.35">
      <c r="D35" s="68"/>
      <c r="E35" s="68"/>
      <c r="F35" s="68"/>
      <c r="G35" s="26"/>
    </row>
    <row r="36" spans="4:7" ht="40" customHeight="1" x14ac:dyDescent="0.35">
      <c r="D36" s="68"/>
      <c r="E36" s="68"/>
      <c r="F36" s="68"/>
      <c r="G36" s="26"/>
    </row>
    <row r="37" spans="4:7" ht="40" customHeight="1" x14ac:dyDescent="0.35">
      <c r="D37" s="68"/>
      <c r="E37" s="68"/>
      <c r="F37" s="68"/>
      <c r="G37" s="26"/>
    </row>
    <row r="38" spans="4:7" ht="40" customHeight="1" x14ac:dyDescent="0.35">
      <c r="D38" s="68"/>
      <c r="E38" s="68"/>
      <c r="F38" s="68"/>
      <c r="G38" s="26"/>
    </row>
    <row r="39" spans="4:7" ht="40" customHeight="1" x14ac:dyDescent="0.35">
      <c r="D39" s="68"/>
      <c r="E39" s="68"/>
      <c r="F39" s="68"/>
      <c r="G39" s="26"/>
    </row>
    <row r="40" spans="4:7" ht="40" customHeight="1" x14ac:dyDescent="0.35">
      <c r="D40" s="68"/>
      <c r="E40" s="68"/>
      <c r="F40" s="68"/>
      <c r="G40" s="26"/>
    </row>
    <row r="41" spans="4:7" ht="40" customHeight="1" x14ac:dyDescent="0.35">
      <c r="D41" s="68"/>
      <c r="E41" s="68"/>
      <c r="F41" s="68"/>
      <c r="G41" s="26"/>
    </row>
    <row r="42" spans="4:7" ht="40" customHeight="1" x14ac:dyDescent="0.35">
      <c r="D42" s="68"/>
      <c r="E42" s="68"/>
      <c r="F42" s="68"/>
      <c r="G42" s="26"/>
    </row>
    <row r="43" spans="4:7" ht="40" customHeight="1" x14ac:dyDescent="0.35">
      <c r="D43" s="68"/>
      <c r="E43" s="68"/>
      <c r="F43" s="68"/>
      <c r="G43" s="26"/>
    </row>
    <row r="44" spans="4:7" ht="40" customHeight="1" x14ac:dyDescent="0.35">
      <c r="D44" s="68"/>
      <c r="E44" s="68"/>
      <c r="F44" s="68"/>
      <c r="G44" s="26"/>
    </row>
    <row r="45" spans="4:7" ht="40" customHeight="1" x14ac:dyDescent="0.35">
      <c r="D45" s="68"/>
      <c r="E45" s="68"/>
      <c r="F45" s="68"/>
      <c r="G45" s="26"/>
    </row>
    <row r="46" spans="4:7" ht="40" customHeight="1" x14ac:dyDescent="0.35">
      <c r="D46" s="68"/>
      <c r="E46" s="68"/>
      <c r="F46" s="68"/>
      <c r="G46" s="26"/>
    </row>
    <row r="47" spans="4:7" ht="40" customHeight="1" x14ac:dyDescent="0.35">
      <c r="D47" s="68"/>
      <c r="E47" s="68"/>
      <c r="F47" s="6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39BAE-3D94-48B1-BD00-0AAC4E5A10F9}">
  <dimension ref="B4:L80"/>
  <sheetViews>
    <sheetView topLeftCell="A31" zoomScale="48" zoomScaleNormal="37" workbookViewId="0">
      <selection activeCell="G45" sqref="G45"/>
    </sheetView>
  </sheetViews>
  <sheetFormatPr defaultRowHeight="18.5" x14ac:dyDescent="0.35"/>
  <cols>
    <col min="3" max="3" width="13.54296875" customWidth="1"/>
    <col min="4" max="4" width="24.1796875" style="23" customWidth="1"/>
    <col min="5" max="5" width="50.36328125" customWidth="1"/>
    <col min="6" max="6" width="73.81640625" customWidth="1"/>
    <col min="8" max="9" width="11.6328125" customWidth="1"/>
    <col min="10" max="10" width="11.7265625" customWidth="1"/>
    <col min="11" max="11" width="11.81640625" customWidth="1"/>
    <col min="12" max="12" width="11.7265625" customWidth="1"/>
  </cols>
  <sheetData>
    <row r="4" spans="2:12" ht="28" customHeight="1" x14ac:dyDescent="0.35">
      <c r="B4" s="24"/>
      <c r="C4" s="24"/>
      <c r="D4" s="40" t="s">
        <v>36</v>
      </c>
      <c r="E4" s="40" t="s">
        <v>38</v>
      </c>
      <c r="F4" s="40" t="s">
        <v>37</v>
      </c>
      <c r="G4" s="25"/>
      <c r="H4" s="32"/>
      <c r="I4" s="32"/>
      <c r="J4" s="32"/>
      <c r="K4" s="32"/>
      <c r="L4" s="32"/>
    </row>
    <row r="5" spans="2:12" ht="40" customHeight="1" x14ac:dyDescent="0.35">
      <c r="B5" s="27"/>
      <c r="C5" s="28"/>
      <c r="D5" s="72" t="s">
        <v>159</v>
      </c>
      <c r="E5" s="62" t="s">
        <v>158</v>
      </c>
      <c r="F5" s="30" t="s">
        <v>160</v>
      </c>
      <c r="G5" s="26"/>
      <c r="H5" s="37"/>
      <c r="I5" s="37"/>
      <c r="J5" s="37"/>
      <c r="K5" s="37"/>
      <c r="L5" s="37"/>
    </row>
    <row r="6" spans="2:12" ht="40" customHeight="1" x14ac:dyDescent="0.35">
      <c r="D6" s="72"/>
      <c r="E6" s="62"/>
      <c r="F6" s="30" t="s">
        <v>161</v>
      </c>
      <c r="G6" s="26"/>
      <c r="H6" s="32"/>
      <c r="I6" s="38"/>
      <c r="J6" s="39"/>
      <c r="K6" s="39"/>
      <c r="L6" s="39"/>
    </row>
    <row r="7" spans="2:12" ht="40" customHeight="1" x14ac:dyDescent="0.35">
      <c r="D7" s="72"/>
      <c r="E7" s="62"/>
      <c r="F7" s="30" t="s">
        <v>162</v>
      </c>
      <c r="G7" s="26"/>
    </row>
    <row r="8" spans="2:12" ht="40" customHeight="1" x14ac:dyDescent="0.35">
      <c r="D8" s="72"/>
      <c r="E8" s="62"/>
      <c r="F8" s="30" t="s">
        <v>163</v>
      </c>
      <c r="G8" s="26"/>
    </row>
    <row r="9" spans="2:12" ht="40" customHeight="1" x14ac:dyDescent="0.35">
      <c r="D9" s="72"/>
      <c r="E9" s="62"/>
      <c r="F9" s="30" t="s">
        <v>164</v>
      </c>
      <c r="G9" s="26"/>
    </row>
    <row r="10" spans="2:12" ht="40" customHeight="1" x14ac:dyDescent="0.35">
      <c r="D10" s="72"/>
      <c r="E10" s="62"/>
      <c r="F10" s="30" t="s">
        <v>165</v>
      </c>
      <c r="G10" s="26"/>
    </row>
    <row r="11" spans="2:12" ht="40" customHeight="1" x14ac:dyDescent="0.35">
      <c r="D11" s="72"/>
      <c r="E11" s="62"/>
      <c r="F11" s="30" t="s">
        <v>166</v>
      </c>
      <c r="G11" s="26"/>
    </row>
    <row r="12" spans="2:12" ht="40" customHeight="1" x14ac:dyDescent="0.35">
      <c r="D12" s="72"/>
      <c r="E12" s="62"/>
      <c r="F12" s="30" t="s">
        <v>167</v>
      </c>
      <c r="G12" s="26"/>
    </row>
    <row r="13" spans="2:12" ht="40" customHeight="1" x14ac:dyDescent="0.35">
      <c r="D13" s="72"/>
      <c r="E13" s="62"/>
      <c r="F13" s="30" t="s">
        <v>168</v>
      </c>
      <c r="G13" s="26"/>
    </row>
    <row r="14" spans="2:12" ht="40" customHeight="1" x14ac:dyDescent="0.35">
      <c r="D14" s="72"/>
      <c r="E14" s="62"/>
      <c r="F14" s="30" t="s">
        <v>169</v>
      </c>
      <c r="G14" s="26"/>
    </row>
    <row r="15" spans="2:12" ht="40" customHeight="1" x14ac:dyDescent="0.35">
      <c r="D15" s="72"/>
      <c r="E15" s="62"/>
      <c r="F15" s="30" t="s">
        <v>170</v>
      </c>
      <c r="G15" s="26"/>
    </row>
    <row r="16" spans="2:12" ht="40" customHeight="1" x14ac:dyDescent="0.35">
      <c r="D16" s="73" t="s">
        <v>176</v>
      </c>
      <c r="E16" s="62" t="s">
        <v>171</v>
      </c>
      <c r="F16" s="30" t="s">
        <v>172</v>
      </c>
      <c r="G16" s="26"/>
    </row>
    <row r="17" spans="4:7" ht="40" customHeight="1" x14ac:dyDescent="0.35">
      <c r="D17" s="73"/>
      <c r="E17" s="62"/>
      <c r="F17" s="30" t="s">
        <v>173</v>
      </c>
      <c r="G17" s="26"/>
    </row>
    <row r="18" spans="4:7" ht="40" customHeight="1" x14ac:dyDescent="0.35">
      <c r="D18" s="73"/>
      <c r="E18" s="62"/>
      <c r="F18" s="30" t="s">
        <v>174</v>
      </c>
      <c r="G18" s="26"/>
    </row>
    <row r="19" spans="4:7" ht="40" customHeight="1" x14ac:dyDescent="0.35">
      <c r="D19" s="73"/>
      <c r="E19" s="62"/>
      <c r="F19" s="30" t="s">
        <v>175</v>
      </c>
      <c r="G19" s="26"/>
    </row>
    <row r="20" spans="4:7" ht="40" customHeight="1" x14ac:dyDescent="0.35">
      <c r="D20" s="73" t="s">
        <v>177</v>
      </c>
      <c r="E20" s="62" t="s">
        <v>178</v>
      </c>
      <c r="F20" s="30" t="s">
        <v>179</v>
      </c>
      <c r="G20" s="26"/>
    </row>
    <row r="21" spans="4:7" ht="40" customHeight="1" x14ac:dyDescent="0.35">
      <c r="D21" s="73"/>
      <c r="E21" s="62"/>
      <c r="F21" s="30" t="s">
        <v>180</v>
      </c>
      <c r="G21" s="26"/>
    </row>
    <row r="22" spans="4:7" ht="40" customHeight="1" x14ac:dyDescent="0.35">
      <c r="D22" s="73"/>
      <c r="E22" s="62"/>
      <c r="F22" s="30" t="s">
        <v>181</v>
      </c>
      <c r="G22" s="26"/>
    </row>
    <row r="23" spans="4:7" ht="40" customHeight="1" x14ac:dyDescent="0.35">
      <c r="D23" s="73"/>
      <c r="E23" s="62"/>
      <c r="F23" s="30" t="s">
        <v>182</v>
      </c>
      <c r="G23" s="26"/>
    </row>
    <row r="24" spans="4:7" ht="40" customHeight="1" x14ac:dyDescent="0.35">
      <c r="D24" s="73" t="s">
        <v>193</v>
      </c>
      <c r="E24" s="62" t="s">
        <v>192</v>
      </c>
      <c r="F24" s="30" t="s">
        <v>183</v>
      </c>
      <c r="G24" s="26"/>
    </row>
    <row r="25" spans="4:7" ht="40" customHeight="1" x14ac:dyDescent="0.35">
      <c r="D25" s="73"/>
      <c r="E25" s="62"/>
      <c r="F25" s="30" t="s">
        <v>184</v>
      </c>
      <c r="G25" s="26"/>
    </row>
    <row r="26" spans="4:7" ht="40" customHeight="1" x14ac:dyDescent="0.35">
      <c r="D26" s="73"/>
      <c r="E26" s="62"/>
      <c r="F26" s="30" t="s">
        <v>185</v>
      </c>
      <c r="G26" s="26"/>
    </row>
    <row r="27" spans="4:7" ht="40" customHeight="1" x14ac:dyDescent="0.35">
      <c r="D27" s="73"/>
      <c r="E27" s="62"/>
      <c r="F27" s="30" t="s">
        <v>186</v>
      </c>
      <c r="G27" s="26"/>
    </row>
    <row r="28" spans="4:7" ht="40" customHeight="1" x14ac:dyDescent="0.35">
      <c r="D28" s="73"/>
      <c r="E28" s="62"/>
      <c r="F28" s="30" t="s">
        <v>187</v>
      </c>
      <c r="G28" s="26"/>
    </row>
    <row r="29" spans="4:7" ht="40" customHeight="1" x14ac:dyDescent="0.35">
      <c r="D29" s="73"/>
      <c r="E29" s="62"/>
      <c r="F29" s="30" t="s">
        <v>188</v>
      </c>
      <c r="G29" s="26"/>
    </row>
    <row r="30" spans="4:7" ht="40" customHeight="1" x14ac:dyDescent="0.35">
      <c r="D30" s="73"/>
      <c r="E30" s="62"/>
      <c r="F30" s="30" t="s">
        <v>189</v>
      </c>
      <c r="G30" s="26"/>
    </row>
    <row r="31" spans="4:7" ht="40" customHeight="1" x14ac:dyDescent="0.35">
      <c r="D31" s="73"/>
      <c r="E31" s="62"/>
      <c r="F31" s="30" t="s">
        <v>190</v>
      </c>
      <c r="G31" s="26"/>
    </row>
    <row r="32" spans="4:7" ht="40" customHeight="1" x14ac:dyDescent="0.35">
      <c r="D32" s="73"/>
      <c r="E32" s="62"/>
      <c r="F32" s="30" t="s">
        <v>191</v>
      </c>
      <c r="G32" s="26"/>
    </row>
    <row r="33" spans="4:7" ht="40" customHeight="1" x14ac:dyDescent="0.35">
      <c r="D33" s="73" t="s">
        <v>205</v>
      </c>
      <c r="E33" s="62" t="s">
        <v>204</v>
      </c>
      <c r="F33" s="30" t="s">
        <v>194</v>
      </c>
      <c r="G33" s="26"/>
    </row>
    <row r="34" spans="4:7" ht="40" customHeight="1" x14ac:dyDescent="0.35">
      <c r="D34" s="73"/>
      <c r="E34" s="62"/>
      <c r="F34" s="30" t="s">
        <v>195</v>
      </c>
      <c r="G34" s="26"/>
    </row>
    <row r="35" spans="4:7" ht="40" customHeight="1" x14ac:dyDescent="0.35">
      <c r="D35" s="73"/>
      <c r="E35" s="62"/>
      <c r="F35" s="30" t="s">
        <v>196</v>
      </c>
      <c r="G35" s="26"/>
    </row>
    <row r="36" spans="4:7" ht="40" customHeight="1" x14ac:dyDescent="0.35">
      <c r="D36" s="73"/>
      <c r="E36" s="62"/>
      <c r="F36" s="30" t="s">
        <v>197</v>
      </c>
      <c r="G36" s="26"/>
    </row>
    <row r="37" spans="4:7" ht="40" customHeight="1" x14ac:dyDescent="0.35">
      <c r="D37" s="73"/>
      <c r="E37" s="62"/>
      <c r="F37" s="30" t="s">
        <v>198</v>
      </c>
      <c r="G37" s="26"/>
    </row>
    <row r="38" spans="4:7" ht="40" customHeight="1" x14ac:dyDescent="0.35">
      <c r="D38" s="73"/>
      <c r="E38" s="62"/>
      <c r="F38" s="30" t="s">
        <v>199</v>
      </c>
      <c r="G38" s="26"/>
    </row>
    <row r="39" spans="4:7" ht="40" customHeight="1" x14ac:dyDescent="0.35">
      <c r="D39" s="73"/>
      <c r="E39" s="62"/>
      <c r="F39" s="30" t="s">
        <v>200</v>
      </c>
      <c r="G39" s="26"/>
    </row>
    <row r="40" spans="4:7" ht="40" customHeight="1" x14ac:dyDescent="0.35">
      <c r="D40" s="73"/>
      <c r="E40" s="62"/>
      <c r="F40" s="30" t="s">
        <v>201</v>
      </c>
      <c r="G40" s="26"/>
    </row>
    <row r="41" spans="4:7" ht="40" customHeight="1" x14ac:dyDescent="0.35">
      <c r="D41" s="73"/>
      <c r="E41" s="62"/>
      <c r="F41" s="30" t="s">
        <v>202</v>
      </c>
      <c r="G41" s="26"/>
    </row>
    <row r="42" spans="4:7" ht="40" customHeight="1" x14ac:dyDescent="0.35">
      <c r="D42" s="73"/>
      <c r="E42" s="62"/>
      <c r="F42" s="30" t="s">
        <v>203</v>
      </c>
      <c r="G42" s="26"/>
    </row>
    <row r="43" spans="4:7" ht="40" customHeight="1" x14ac:dyDescent="0.35">
      <c r="D43" s="71"/>
      <c r="E43" s="71"/>
      <c r="F43" s="71"/>
      <c r="G43" s="26"/>
    </row>
    <row r="44" spans="4:7" ht="40" customHeight="1" x14ac:dyDescent="0.35">
      <c r="D44" s="71"/>
      <c r="E44" s="71"/>
      <c r="F44" s="71"/>
      <c r="G44" s="26"/>
    </row>
    <row r="45" spans="4:7" ht="40" customHeight="1" x14ac:dyDescent="0.35">
      <c r="D45" s="71"/>
      <c r="E45" s="71"/>
      <c r="F45" s="71"/>
      <c r="G45" s="26"/>
    </row>
    <row r="46" spans="4:7" ht="40" customHeight="1" x14ac:dyDescent="0.35">
      <c r="D46" s="71"/>
      <c r="E46" s="71"/>
      <c r="F46" s="71"/>
      <c r="G46" s="26"/>
    </row>
    <row r="47" spans="4:7" ht="40" customHeight="1" x14ac:dyDescent="0.35">
      <c r="D47" s="71"/>
      <c r="E47" s="71"/>
      <c r="F47" s="71"/>
    </row>
    <row r="48" spans="4:7" ht="18.5" customHeight="1" x14ac:dyDescent="0.35">
      <c r="D48" s="71"/>
      <c r="E48" s="71"/>
      <c r="F48" s="71"/>
    </row>
    <row r="49" spans="4:6" ht="18.5" customHeight="1" x14ac:dyDescent="0.35">
      <c r="D49" s="71"/>
      <c r="E49" s="71"/>
      <c r="F49" s="71"/>
    </row>
    <row r="50" spans="4:6" ht="18.5" customHeight="1" x14ac:dyDescent="0.35">
      <c r="D50" s="71"/>
      <c r="E50" s="71"/>
      <c r="F50" s="71"/>
    </row>
    <row r="51" spans="4:6" ht="18.5" customHeight="1" x14ac:dyDescent="0.35">
      <c r="D51" s="71"/>
      <c r="E51" s="71"/>
      <c r="F51" s="71"/>
    </row>
    <row r="52" spans="4:6" ht="18.5" customHeight="1" x14ac:dyDescent="0.35">
      <c r="D52" s="71"/>
      <c r="E52" s="71"/>
      <c r="F52" s="71"/>
    </row>
    <row r="53" spans="4:6" ht="18.5" customHeight="1" x14ac:dyDescent="0.35">
      <c r="D53" s="71"/>
      <c r="E53" s="71"/>
      <c r="F53" s="71"/>
    </row>
    <row r="54" spans="4:6" ht="18.5" customHeight="1" x14ac:dyDescent="0.35">
      <c r="D54" s="71"/>
      <c r="E54" s="71"/>
      <c r="F54" s="71"/>
    </row>
    <row r="55" spans="4:6" ht="18.5" customHeight="1" x14ac:dyDescent="0.35">
      <c r="D55" s="71"/>
      <c r="E55" s="71"/>
      <c r="F55" s="71"/>
    </row>
    <row r="56" spans="4:6" ht="18.5" customHeight="1" x14ac:dyDescent="0.35">
      <c r="D56" s="71"/>
      <c r="E56" s="71"/>
      <c r="F56" s="71"/>
    </row>
    <row r="57" spans="4:6" ht="18.5" customHeight="1" x14ac:dyDescent="0.35">
      <c r="D57" s="71"/>
      <c r="E57" s="71"/>
      <c r="F57" s="71"/>
    </row>
    <row r="58" spans="4:6" ht="18.5" customHeight="1" x14ac:dyDescent="0.35">
      <c r="D58" s="71"/>
      <c r="E58" s="71"/>
      <c r="F58" s="71"/>
    </row>
    <row r="59" spans="4:6" ht="18.5" customHeight="1" x14ac:dyDescent="0.35">
      <c r="D59" s="71"/>
      <c r="E59" s="71"/>
      <c r="F59" s="71"/>
    </row>
    <row r="60" spans="4:6" ht="18.5" customHeight="1" x14ac:dyDescent="0.35">
      <c r="D60" s="71"/>
      <c r="E60" s="71"/>
      <c r="F60" s="71"/>
    </row>
    <row r="61" spans="4:6" ht="18.5" customHeight="1" x14ac:dyDescent="0.35">
      <c r="D61" s="71"/>
      <c r="E61" s="71"/>
      <c r="F61" s="71"/>
    </row>
    <row r="62" spans="4:6" ht="18.5" customHeight="1" x14ac:dyDescent="0.35">
      <c r="D62" s="71"/>
      <c r="E62" s="71"/>
      <c r="F62" s="71"/>
    </row>
    <row r="63" spans="4:6" ht="18.5" customHeight="1" x14ac:dyDescent="0.35">
      <c r="D63" s="71"/>
      <c r="E63" s="71"/>
      <c r="F63" s="71"/>
    </row>
    <row r="64" spans="4:6" ht="18.5" customHeight="1" x14ac:dyDescent="0.35">
      <c r="D64" s="71"/>
      <c r="E64" s="71"/>
      <c r="F64" s="71"/>
    </row>
    <row r="65" spans="4:6" ht="18.5" customHeight="1" x14ac:dyDescent="0.35">
      <c r="D65" s="71"/>
      <c r="E65" s="71"/>
      <c r="F65" s="71"/>
    </row>
    <row r="66" spans="4:6" ht="18.5" customHeight="1" x14ac:dyDescent="0.35">
      <c r="D66" s="71"/>
      <c r="E66" s="71"/>
      <c r="F66" s="71"/>
    </row>
    <row r="67" spans="4:6" ht="18.5" customHeight="1" x14ac:dyDescent="0.35">
      <c r="D67" s="71"/>
      <c r="E67" s="71"/>
      <c r="F67" s="71"/>
    </row>
    <row r="68" spans="4:6" ht="18.5" customHeight="1" x14ac:dyDescent="0.35">
      <c r="D68" s="71"/>
      <c r="E68" s="71"/>
      <c r="F68" s="71"/>
    </row>
    <row r="69" spans="4:6" ht="18.5" customHeight="1" x14ac:dyDescent="0.35">
      <c r="D69" s="71"/>
      <c r="E69" s="71"/>
      <c r="F69" s="71"/>
    </row>
    <row r="70" spans="4:6" ht="18.5" customHeight="1" x14ac:dyDescent="0.35">
      <c r="D70" s="71"/>
      <c r="E70" s="71"/>
      <c r="F70" s="71"/>
    </row>
    <row r="71" spans="4:6" ht="18.5" customHeight="1" x14ac:dyDescent="0.35">
      <c r="D71" s="71"/>
      <c r="E71" s="71"/>
      <c r="F71" s="71"/>
    </row>
    <row r="72" spans="4:6" ht="18.5" customHeight="1" x14ac:dyDescent="0.35">
      <c r="D72" s="71"/>
      <c r="E72" s="71"/>
      <c r="F72" s="71"/>
    </row>
    <row r="73" spans="4:6" ht="18.5" customHeight="1" x14ac:dyDescent="0.35">
      <c r="D73" s="71"/>
      <c r="E73" s="71"/>
      <c r="F73" s="71"/>
    </row>
    <row r="74" spans="4:6" ht="18.5" customHeight="1" x14ac:dyDescent="0.35">
      <c r="D74" s="71"/>
      <c r="E74" s="71"/>
      <c r="F74" s="71"/>
    </row>
    <row r="75" spans="4:6" ht="18.5" customHeight="1" x14ac:dyDescent="0.35">
      <c r="D75" s="71"/>
      <c r="E75" s="71"/>
      <c r="F75" s="71"/>
    </row>
    <row r="76" spans="4:6" ht="18.5" customHeight="1" x14ac:dyDescent="0.35">
      <c r="D76" s="71"/>
      <c r="E76" s="71"/>
      <c r="F76" s="71"/>
    </row>
    <row r="77" spans="4:6" ht="18.5" customHeight="1" x14ac:dyDescent="0.35">
      <c r="D77" s="71"/>
      <c r="E77" s="71"/>
      <c r="F77" s="71"/>
    </row>
    <row r="78" spans="4:6" ht="18.5" customHeight="1" x14ac:dyDescent="0.35">
      <c r="D78" s="71"/>
      <c r="E78" s="71"/>
      <c r="F78" s="71"/>
    </row>
    <row r="79" spans="4:6" ht="18.5" customHeight="1" x14ac:dyDescent="0.35">
      <c r="D79" s="71"/>
      <c r="E79" s="71"/>
      <c r="F79" s="71"/>
    </row>
    <row r="80" spans="4:6" ht="18.5" customHeight="1" x14ac:dyDescent="0.35">
      <c r="D80" s="71"/>
      <c r="E80" s="71"/>
      <c r="F80" s="71"/>
    </row>
  </sheetData>
  <mergeCells count="10">
    <mergeCell ref="D24:D32"/>
    <mergeCell ref="E33:E42"/>
    <mergeCell ref="D33:D42"/>
    <mergeCell ref="E5:E15"/>
    <mergeCell ref="D5:D15"/>
    <mergeCell ref="E16:E19"/>
    <mergeCell ref="D16:D19"/>
    <mergeCell ref="D20:D23"/>
    <mergeCell ref="E20:E23"/>
    <mergeCell ref="E24:E3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Extracting data</vt:lpstr>
      <vt:lpstr>R Properties&amp;capabilities</vt:lpstr>
      <vt:lpstr>Methodologies</vt:lpstr>
      <vt:lpstr>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Meriem Smati</dc:creator>
  <cp:lastModifiedBy>Meriem Smati</cp:lastModifiedBy>
  <dcterms:created xsi:type="dcterms:W3CDTF">2015-06-05T18:17:20Z</dcterms:created>
  <dcterms:modified xsi:type="dcterms:W3CDTF">2024-12-07T00:59:48Z</dcterms:modified>
</cp:coreProperties>
</file>