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Projects\TimeKeeper\"/>
    </mc:Choice>
  </mc:AlternateContent>
  <xr:revisionPtr revIDLastSave="0" documentId="13_ncr:1_{594B2866-6F09-4F5F-838E-1F351C405867}" xr6:coauthVersionLast="44" xr6:coauthVersionMax="45" xr10:uidLastSave="{00000000-0000-0000-0000-000000000000}"/>
  <bookViews>
    <workbookView xWindow="-108" yWindow="-108" windowWidth="23256" windowHeight="12576" activeTab="3" xr2:uid="{00000000-000D-0000-FFFF-FFFF00000000}"/>
  </bookViews>
  <sheets>
    <sheet name="Calendar" sheetId="1" r:id="rId1"/>
    <sheet name="Customers" sheetId="3" r:id="rId2"/>
    <sheet name="Projects" sheetId="6" r:id="rId3"/>
    <sheet name="Teams" sheetId="9" r:id="rId4"/>
    <sheet name="Details" sheetId="8" r:id="rId5"/>
    <sheet name="Employees" sheetId="4" r:id="rId6"/>
    <sheet name="Engagement" sheetId="5" r:id="rId7"/>
    <sheet name="Roles" sheetId="7" r:id="rId8"/>
  </sheets>
  <definedNames>
    <definedName name="_xlnm._FilterDatabase" localSheetId="0" hidden="1">Calendar!$A$1:$G$101</definedName>
    <definedName name="_xlnm._FilterDatabase" localSheetId="4" hidden="1">Details!$A$1:$E$13173</definedName>
    <definedName name="_xlnm._FilterDatabase" localSheetId="5" hidden="1">Employees!$A$1:$N$7</definedName>
    <definedName name="_xlnm._FilterDatabase" localSheetId="6" hidden="1">Engagement!$A$1:$D$7</definedName>
    <definedName name="Calendar">Calendar!$A$1:$D$101</definedName>
    <definedName name="Categories">#REF!</definedName>
    <definedName name="Customers">Customers!$A$1:$J$1</definedName>
    <definedName name="Employees">Employees!$A$1:$K$7</definedName>
    <definedName name="Members">Engagement!$A$1:$D$7</definedName>
    <definedName name="Projects">Projects!$A$1:$J$4</definedName>
    <definedName name="Roles">Roles!$A$1:$E$6</definedName>
    <definedName name="Tasks">Details!$A$1:$D$98</definedName>
    <definedName name="Teams">Teams!$A$1:$B$4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8" l="1"/>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D2" i="4"/>
  <c r="F2" i="4" s="1"/>
  <c r="D3" i="4"/>
  <c r="F3" i="4" s="1"/>
  <c r="D4" i="4"/>
  <c r="F4" i="4" s="1"/>
  <c r="D5" i="4"/>
  <c r="F5" i="4" s="1"/>
  <c r="D6" i="4"/>
  <c r="F6" i="4" s="1"/>
  <c r="D7" i="4"/>
  <c r="F7" i="4" s="1"/>
  <c r="G101" i="1" l="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<sst xmlns="http://schemas.openxmlformats.org/spreadsheetml/2006/main" count="255" uniqueCount="170">
  <si>
    <t>Id</t>
  </si>
  <si>
    <t>EmployeeId</t>
  </si>
  <si>
    <t>CategoryId</t>
  </si>
  <si>
    <t>Date</t>
  </si>
  <si>
    <t>Hours</t>
  </si>
  <si>
    <t>2016-06-06</t>
  </si>
  <si>
    <t>2017-12-28</t>
  </si>
  <si>
    <t>2017-10-23</t>
  </si>
  <si>
    <t>Description</t>
  </si>
  <si>
    <t>Name</t>
  </si>
  <si>
    <t>Image</t>
  </si>
  <si>
    <t>Contact</t>
  </si>
  <si>
    <t>Email</t>
  </si>
  <si>
    <t>Phone</t>
  </si>
  <si>
    <t>City</t>
  </si>
  <si>
    <t>Status</t>
  </si>
  <si>
    <t>Position</t>
  </si>
  <si>
    <t>FirstName</t>
  </si>
  <si>
    <t>LastName</t>
  </si>
  <si>
    <t>Birthday</t>
  </si>
  <si>
    <t>StartDate</t>
  </si>
  <si>
    <t>EndDate</t>
  </si>
  <si>
    <t>DEV</t>
  </si>
  <si>
    <t>QAE</t>
  </si>
  <si>
    <t>062  861  522</t>
  </si>
  <si>
    <t>MGR</t>
  </si>
  <si>
    <t>062  766  298</t>
  </si>
  <si>
    <t>061  913  873</t>
  </si>
  <si>
    <t>062  465  769</t>
  </si>
  <si>
    <t>062  886  629</t>
  </si>
  <si>
    <t>062  432  213</t>
  </si>
  <si>
    <t>TeamId</t>
  </si>
  <si>
    <t>SD</t>
  </si>
  <si>
    <t>QA</t>
  </si>
  <si>
    <t>PM</t>
  </si>
  <si>
    <t>TL</t>
  </si>
  <si>
    <t>UX</t>
  </si>
  <si>
    <t>D</t>
  </si>
  <si>
    <t>F</t>
  </si>
  <si>
    <t>Y</t>
  </si>
  <si>
    <t>T</t>
  </si>
  <si>
    <t>Monogram</t>
  </si>
  <si>
    <t>CustomerId</t>
  </si>
  <si>
    <t>Pricing</t>
  </si>
  <si>
    <t>2015-12-30</t>
  </si>
  <si>
    <t>TDS</t>
  </si>
  <si>
    <t>Titanic Data Set</t>
  </si>
  <si>
    <t>This is another most quoted data set in global data science community. With several tutorials and help guides, this project should give you enough kick to pursue data science deeper</t>
  </si>
  <si>
    <t>LP</t>
  </si>
  <si>
    <t>Loan Prediction</t>
  </si>
  <si>
    <t>Among all industries, insurance domain has the largest use of analytics &amp; data science methods. This data set would provide you enough taste of working on data sets from insurance companies, what challenges are faced, what strategies are used, which variables influence the outcome etc</t>
  </si>
  <si>
    <t>IN</t>
  </si>
  <si>
    <t>Image Net</t>
  </si>
  <si>
    <t>ImageNet offers variety of problems which encompasses object detection, localization, classification and screen parsing.</t>
  </si>
  <si>
    <t>Code</t>
  </si>
  <si>
    <t>HourlyRate</t>
  </si>
  <si>
    <t>MonthlyRate</t>
  </si>
  <si>
    <t>Type</t>
  </si>
  <si>
    <t>Software Developer</t>
  </si>
  <si>
    <t>ProjectId</t>
  </si>
  <si>
    <t>DayId</t>
  </si>
  <si>
    <t>Business Absence</t>
  </si>
  <si>
    <t>TS</t>
  </si>
  <si>
    <t>Stories draft</t>
  </si>
  <si>
    <t>ts</t>
  </si>
  <si>
    <t>iOS and Android apps testing for release</t>
  </si>
  <si>
    <t>Integration testing mobile apps</t>
  </si>
  <si>
    <t>SaveStand regression testing all platforms</t>
  </si>
  <si>
    <t>iOS regression testing</t>
  </si>
  <si>
    <t>Android regression</t>
  </si>
  <si>
    <t>web regression testing</t>
  </si>
  <si>
    <t>web regression testing sprint 23</t>
  </si>
  <si>
    <t>Savestand part</t>
  </si>
  <si>
    <t>Sprint 23 web testing</t>
  </si>
  <si>
    <t>iOS Sprint 20</t>
  </si>
  <si>
    <t>Sprint regression follow up</t>
  </si>
  <si>
    <t>Androdi regrassion, Web notifications</t>
  </si>
  <si>
    <t>Android regression sprint 18, iOS Sprint 18</t>
  </si>
  <si>
    <t>Android regression testing</t>
  </si>
  <si>
    <t>Sprint 11 Web testing</t>
  </si>
  <si>
    <t>Trophy Stack Sprint 9 regression</t>
  </si>
  <si>
    <t>iOS Tree Stand Sprint 9</t>
  </si>
  <si>
    <t>iOS Trophy Stack regression ; Tree Stand site sprint 8</t>
  </si>
  <si>
    <t>Android Tree Stand</t>
  </si>
  <si>
    <t>Web/MobileWeb TreeStand testing; Android Tree Stand testing</t>
  </si>
  <si>
    <t>iOS Testing</t>
  </si>
  <si>
    <t>Test Cases creation Trophy Stack Site, Testing Trophy Stack web/mobile web</t>
  </si>
  <si>
    <t>iOS Tree Stand Testing</t>
  </si>
  <si>
    <t>iOS Tree Stand testing ; Android Tree Stand testing</t>
  </si>
  <si>
    <t>Android Uploader testing</t>
  </si>
  <si>
    <t>Android Uploader testing, TS Site testing</t>
  </si>
  <si>
    <t>Trophy Stack new UI testing</t>
  </si>
  <si>
    <t>Web application - Tournaments testing, Android uploader testing</t>
  </si>
  <si>
    <t>iOS application testing; Web application - Tournaments</t>
  </si>
  <si>
    <t>Product backlog refinement</t>
  </si>
  <si>
    <t>AT&amp;T team support</t>
  </si>
  <si>
    <t xml:space="preserve">Working on new features with developers </t>
  </si>
  <si>
    <t>New landing page for Intranet writing business logic paper</t>
  </si>
  <si>
    <t>Working with UX designer on new features for Intranet, conveying ideas</t>
  </si>
  <si>
    <t>PTO calculations for Mersed</t>
  </si>
  <si>
    <t>Supported AT&amp;T team in post production development (writing tickets, writing release notes, etc.)</t>
  </si>
  <si>
    <t>Deployed new Intranet features on production server with prior testing on staging. Continued writing business logic behind Intranet features within microservices architecture</t>
  </si>
  <si>
    <t>Fete - Tested new rebuilt proTips, Tested fixed bugs from the refac sheet, reproduced some bugs on a real phone</t>
  </si>
  <si>
    <t>Fete - Tested Guest-X mute command and tickets #957, #860 &amp; #819</t>
  </si>
  <si>
    <t>Fete - Tested New guest-x user experience with and without "Fete" options</t>
  </si>
  <si>
    <t>Fete - Tested #999, Https testing, Sprint 25 prerelease testing</t>
  </si>
  <si>
    <t>Fete - Load tests preps. Tested #928</t>
  </si>
  <si>
    <t>Fete - Sprint 22 testing; Tested #939 and #845</t>
  </si>
  <si>
    <t>Fete - Tested: #824, #816, #874, #873, #826, #876, #898, #868, #790, #513 and #874</t>
  </si>
  <si>
    <t>Fete - Regression testing: sprint 18</t>
  </si>
  <si>
    <t>Fete - Tested fete app with disabled twilio messages (#800); Tested cards #802, #803, #798, #723 and #791</t>
  </si>
  <si>
    <t>Fete - Tested Sprint 17</t>
  </si>
  <si>
    <t>Fete - Tested ticket #706, Edge Scenario and Injection testing</t>
  </si>
  <si>
    <t>Facebook login/registration - testing and fixing bugs</t>
  </si>
  <si>
    <t>Continue working on "pick different place" option and fixing various bugs in adding places flow.</t>
  </si>
  <si>
    <t>Working on Harpy integration and combined search screen.</t>
  </si>
  <si>
    <t>Working on tickets #484 and #487</t>
  </si>
  <si>
    <t>Continue working on phone number formatting issues and investigating contact updating problems.</t>
  </si>
  <si>
    <t>Loop animation on place locking. Set smaller delay when showing tip on FOC.  New configuration and product schema for new Production environment. Getting all suggested lists if location updates are not allowed.Add friends UI and text changes during c.flow</t>
  </si>
  <si>
    <t>Continue work on syncing logic between phone book, our local DB and backend DB.</t>
  </si>
  <si>
    <t>Fix app crash when updating event scope; Change card creation flow</t>
  </si>
  <si>
    <t>Displaying most voted date on FOC.  Fixing various calendar bugs.</t>
  </si>
  <si>
    <t>3: As a USER, I want to view dashboard menu so that i can access ""My Cards"", ""My Account"", and ""Make New Card""</t>
  </si>
  <si>
    <t>Implementing login endpoint</t>
  </si>
  <si>
    <t>Delta</t>
  </si>
  <si>
    <t>Tango</t>
  </si>
  <si>
    <t>Yankee</t>
  </si>
  <si>
    <t>Road</t>
  </si>
  <si>
    <t>ZIP</t>
  </si>
  <si>
    <t>Salary</t>
  </si>
  <si>
    <t>RoleId</t>
  </si>
  <si>
    <t>In publishing and graphic design, lorem ipsum is a filler text or greeking commonly used to demonstrate the textual elements of a graphic document or visual presentation. Replacing meaningful content with placeholder text allows designers to design the form of the content before the content itself has been produced.</t>
  </si>
  <si>
    <t>ImageNet Consulting</t>
  </si>
  <si>
    <t>3223 Commander Dr.</t>
  </si>
  <si>
    <t xml:space="preserve">Vishval Trivedi </t>
  </si>
  <si>
    <t>vishval.trivedi@imagenet.com</t>
  </si>
  <si>
    <t>Big Data Scoring</t>
  </si>
  <si>
    <t>44 (0) 7535 476 647</t>
  </si>
  <si>
    <t>Canary Wharf</t>
  </si>
  <si>
    <t>WC2N 5DU</t>
  </si>
  <si>
    <t>Francois Hoang</t>
  </si>
  <si>
    <t>francois.hoang@bigdata.net</t>
  </si>
  <si>
    <t>London, UK</t>
  </si>
  <si>
    <t>Dallas, USA</t>
  </si>
  <si>
    <t>972 267 1264</t>
  </si>
  <si>
    <t>BDS</t>
  </si>
  <si>
    <t>INC</t>
  </si>
  <si>
    <t>Amount</t>
  </si>
  <si>
    <t>75001</t>
  </si>
  <si>
    <t>Project Manager</t>
  </si>
  <si>
    <t>Quality Assurance Engineer</t>
  </si>
  <si>
    <t>Team Lead</t>
  </si>
  <si>
    <t>UI / UX Designer</t>
  </si>
  <si>
    <t>L</t>
  </si>
  <si>
    <t>U</t>
  </si>
  <si>
    <t>AppRole</t>
  </si>
  <si>
    <t>DoW</t>
  </si>
  <si>
    <t>Jennifer</t>
  </si>
  <si>
    <t>Wright</t>
  </si>
  <si>
    <t>Dorothy</t>
  </si>
  <si>
    <t>Green</t>
  </si>
  <si>
    <t>Karen</t>
  </si>
  <si>
    <t>Gonzalez</t>
  </si>
  <si>
    <t>Betty</t>
  </si>
  <si>
    <t>Nelson</t>
  </si>
  <si>
    <t>Helen</t>
  </si>
  <si>
    <t>Carter</t>
  </si>
  <si>
    <t>Sharon</t>
  </si>
  <si>
    <t>Phillips</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</si>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</sst>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0"/>
      <name val="MS Sans Serif"/>
    </font>
    <font>
      <u/>
      <sz val="10"/>
      <color indexed="12"/>
      <name val="MS Sans Serif"/>
    </font>
    <font>
      <sz val="10"/>
      <name val="Consolas"/>
      <family val="3"/>
    </font>
    <font>
      <u/>
      <sz val="10"/>
      <color indexed="12"/>
      <name val="Consolas"/>
      <family val="3"/>
    </font>
    <font>
      <sz val="10"/>
      <color theme="1"/>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2" fillId="0" borderId="0" xfId="0" applyFont="1"/>
    <xf numFmtId="0" fontId="2" fillId="0" borderId="0" xfId="0" quotePrefix="1" applyNumberFormat="1" applyFont="1"/>
    <xf numFmtId="14" fontId="2" fillId="0" borderId="0" xfId="0" quotePrefix="1" applyNumberFormat="1" applyFont="1"/>
    <xf numFmtId="164" fontId="2" fillId="0" borderId="0" xfId="0" quotePrefix="1" applyNumberFormat="1" applyFont="1" applyAlignment="1">
      <alignment horizontal="center"/>
    </xf>
    <xf numFmtId="0" fontId="3" fillId="0" borderId="0" xfId="1" applyFont="1"/>
    <xf numFmtId="0" fontId="2" fillId="0" borderId="0" xfId="0" quotePrefix="1" applyNumberFormat="1" applyFont="1" applyAlignment="1">
      <alignment horizontal="left"/>
    </xf>
    <xf numFmtId="0" fontId="2" fillId="0" borderId="0" xfId="0" quotePrefix="1" applyFont="1" applyAlignment="1">
      <alignment horizontal="left"/>
    </xf>
    <xf numFmtId="0" fontId="2" fillId="0" borderId="0" xfId="0" applyFont="1" applyAlignment="1">
      <alignment horizontal="left"/>
    </xf>
    <xf numFmtId="0" fontId="4" fillId="0" borderId="0" xfId="0" quotePrefix="1" applyNumberFormat="1" applyFont="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francois.hoang@bigdata.net" TargetMode="External"/><Relationship Id="rId1" Type="http://schemas.openxmlformats.org/officeDocument/2006/relationships/hyperlink" Target="mailto:vishval.trivedi@imagenet.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101"/>
  <sheetViews>
    <sheetView workbookViewId="0">
      <selection activeCell="D99" sqref="D99"/>
    </sheetView>
  </sheetViews>
  <sheetFormatPr defaultColWidth="9.109375" defaultRowHeight="13.2" x14ac:dyDescent="0.25"/>
  <cols>
    <col min="1" max="1" width="8.6640625" style="1" customWidth="1"/>
    <col min="2" max="4" width="12.6640625" style="1" customWidth="1"/>
    <col min="5" max="5" width="8.6640625" style="1" customWidth="1"/>
    <col min="6" max="16384" width="9.109375" style="1"/>
  </cols>
  <sheetData>
    <row r="1" spans="1:7" x14ac:dyDescent="0.25">
      <c r="A1" s="2" t="s">
        <v>0</v>
      </c>
      <c r="B1" s="2" t="s">
        <v>1</v>
      </c>
      <c r="C1" s="2" t="s">
        <v>2</v>
      </c>
      <c r="D1" s="2" t="s">
        <v>3</v>
      </c>
      <c r="E1" s="1" t="s">
        <v>4</v>
      </c>
      <c r="G1" s="1" t="s">
        <v>156</v>
      </c>
    </row>
    <row r="2" spans="1:7" x14ac:dyDescent="0.25">
      <c r="A2" s="2">
        <v>5</v>
      </c>
      <c r="B2" s="2">
        <v>92</v>
      </c>
      <c r="C2" s="2">
        <v>1</v>
      </c>
      <c r="D2" s="4">
        <v>43182</v>
      </c>
      <c r="E2" s="1">
        <v>8</v>
      </c>
      <c r="G2" s="1">
        <f t="shared" ref="G2:G16" si="0">WEEKDAY(D2)</f>
        <v>6</v>
      </c>
    </row>
    <row r="3" spans="1:7" x14ac:dyDescent="0.25">
      <c r="A3" s="2">
        <v>7</v>
      </c>
      <c r="B3" s="2">
        <v>101</v>
      </c>
      <c r="C3" s="2">
        <v>1</v>
      </c>
      <c r="D3" s="4">
        <v>43213</v>
      </c>
      <c r="E3" s="1">
        <v>8</v>
      </c>
      <c r="G3" s="1">
        <f t="shared" si="0"/>
        <v>2</v>
      </c>
    </row>
    <row r="4" spans="1:7" x14ac:dyDescent="0.25">
      <c r="A4" s="2">
        <v>14</v>
      </c>
      <c r="B4" s="2">
        <v>85</v>
      </c>
      <c r="C4" s="2">
        <v>1</v>
      </c>
      <c r="D4" s="4">
        <v>43517</v>
      </c>
      <c r="E4" s="1">
        <v>4</v>
      </c>
      <c r="G4" s="1">
        <f t="shared" si="0"/>
        <v>5</v>
      </c>
    </row>
    <row r="5" spans="1:7" x14ac:dyDescent="0.25">
      <c r="A5" s="2">
        <v>15</v>
      </c>
      <c r="B5" s="2">
        <v>101</v>
      </c>
      <c r="C5" s="2">
        <v>1</v>
      </c>
      <c r="D5" s="4">
        <v>43236</v>
      </c>
      <c r="E5" s="1">
        <v>8</v>
      </c>
      <c r="G5" s="1">
        <f t="shared" si="0"/>
        <v>4</v>
      </c>
    </row>
    <row r="6" spans="1:7" x14ac:dyDescent="0.25">
      <c r="A6" s="2">
        <v>21</v>
      </c>
      <c r="B6" s="2">
        <v>92</v>
      </c>
      <c r="C6" s="2">
        <v>1</v>
      </c>
      <c r="D6" s="4">
        <v>43228</v>
      </c>
      <c r="E6" s="1">
        <v>8</v>
      </c>
      <c r="G6" s="1">
        <f t="shared" si="0"/>
        <v>3</v>
      </c>
    </row>
    <row r="7" spans="1:7" x14ac:dyDescent="0.25">
      <c r="A7" s="2">
        <v>23</v>
      </c>
      <c r="B7" s="2">
        <v>100</v>
      </c>
      <c r="C7" s="2">
        <v>1</v>
      </c>
      <c r="D7" s="4">
        <v>43103</v>
      </c>
      <c r="E7" s="1">
        <v>4</v>
      </c>
      <c r="G7" s="1">
        <f t="shared" si="0"/>
        <v>4</v>
      </c>
    </row>
    <row r="8" spans="1:7" x14ac:dyDescent="0.25">
      <c r="A8" s="2">
        <v>28</v>
      </c>
      <c r="B8" s="2">
        <v>58</v>
      </c>
      <c r="C8" s="2">
        <v>1</v>
      </c>
      <c r="D8" s="4">
        <v>43516</v>
      </c>
      <c r="E8" s="1">
        <v>8</v>
      </c>
      <c r="G8" s="1">
        <f t="shared" si="0"/>
        <v>4</v>
      </c>
    </row>
    <row r="9" spans="1:7" x14ac:dyDescent="0.25">
      <c r="A9" s="2">
        <v>29</v>
      </c>
      <c r="B9" s="2">
        <v>100</v>
      </c>
      <c r="C9" s="2">
        <v>1</v>
      </c>
      <c r="D9" s="4">
        <v>43126</v>
      </c>
      <c r="E9" s="1">
        <v>4</v>
      </c>
      <c r="G9" s="1">
        <f t="shared" si="0"/>
        <v>6</v>
      </c>
    </row>
    <row r="10" spans="1:7" x14ac:dyDescent="0.25">
      <c r="A10" s="2">
        <v>40</v>
      </c>
      <c r="B10" s="2">
        <v>100</v>
      </c>
      <c r="C10" s="2">
        <v>1</v>
      </c>
      <c r="D10" s="4">
        <v>43080</v>
      </c>
      <c r="E10" s="1">
        <v>4</v>
      </c>
      <c r="G10" s="1">
        <f t="shared" si="0"/>
        <v>2</v>
      </c>
    </row>
    <row r="11" spans="1:7" x14ac:dyDescent="0.25">
      <c r="A11" s="2">
        <v>48</v>
      </c>
      <c r="B11" s="2">
        <v>92</v>
      </c>
      <c r="C11" s="2">
        <v>1</v>
      </c>
      <c r="D11" s="4">
        <v>43497</v>
      </c>
      <c r="E11" s="1">
        <v>8</v>
      </c>
      <c r="G11" s="1">
        <f t="shared" si="0"/>
        <v>6</v>
      </c>
    </row>
    <row r="12" spans="1:7" x14ac:dyDescent="0.25">
      <c r="A12" s="2">
        <v>53</v>
      </c>
      <c r="B12" s="2">
        <v>100</v>
      </c>
      <c r="C12" s="2">
        <v>1</v>
      </c>
      <c r="D12" s="4">
        <v>43272</v>
      </c>
      <c r="E12" s="1">
        <v>8</v>
      </c>
      <c r="G12" s="1">
        <f t="shared" si="0"/>
        <v>5</v>
      </c>
    </row>
    <row r="13" spans="1:7" x14ac:dyDescent="0.25">
      <c r="A13" s="2">
        <v>54</v>
      </c>
      <c r="B13" s="2">
        <v>92</v>
      </c>
      <c r="C13" s="2">
        <v>1</v>
      </c>
      <c r="D13" s="4">
        <v>43059</v>
      </c>
      <c r="E13" s="1">
        <v>8</v>
      </c>
      <c r="G13" s="1">
        <f t="shared" si="0"/>
        <v>2</v>
      </c>
    </row>
    <row r="14" spans="1:7" x14ac:dyDescent="0.25">
      <c r="A14" s="2">
        <v>56</v>
      </c>
      <c r="B14" s="2">
        <v>101</v>
      </c>
      <c r="C14" s="2">
        <v>1</v>
      </c>
      <c r="D14" s="4">
        <v>43336</v>
      </c>
      <c r="E14" s="1">
        <v>8</v>
      </c>
      <c r="G14" s="1">
        <f t="shared" si="0"/>
        <v>6</v>
      </c>
    </row>
    <row r="15" spans="1:7" x14ac:dyDescent="0.25">
      <c r="A15" s="2">
        <v>57</v>
      </c>
      <c r="B15" s="2">
        <v>101</v>
      </c>
      <c r="C15" s="2">
        <v>1</v>
      </c>
      <c r="D15" s="4">
        <v>43090</v>
      </c>
      <c r="E15" s="1">
        <v>8</v>
      </c>
      <c r="G15" s="1">
        <f t="shared" si="0"/>
        <v>5</v>
      </c>
    </row>
    <row r="16" spans="1:7" x14ac:dyDescent="0.25">
      <c r="A16" s="2">
        <v>62</v>
      </c>
      <c r="B16" s="2">
        <v>92</v>
      </c>
      <c r="C16" s="2">
        <v>1</v>
      </c>
      <c r="D16" s="4">
        <v>43451</v>
      </c>
      <c r="E16" s="1">
        <v>8</v>
      </c>
      <c r="G16" s="1">
        <f t="shared" si="0"/>
        <v>2</v>
      </c>
    </row>
    <row r="17" spans="1:7" x14ac:dyDescent="0.25">
      <c r="A17" s="2">
        <v>70</v>
      </c>
      <c r="B17" s="2">
        <v>58</v>
      </c>
      <c r="C17" s="2">
        <v>1</v>
      </c>
      <c r="D17" s="4">
        <v>43539</v>
      </c>
      <c r="E17" s="1">
        <v>8</v>
      </c>
      <c r="G17" s="1">
        <f t="shared" ref="G17:G24" si="1">WEEKDAY(D17)</f>
        <v>6</v>
      </c>
    </row>
    <row r="18" spans="1:7" x14ac:dyDescent="0.25">
      <c r="A18" s="2">
        <v>76</v>
      </c>
      <c r="B18" s="2">
        <v>100</v>
      </c>
      <c r="C18" s="2">
        <v>1</v>
      </c>
      <c r="D18" s="4">
        <v>43418</v>
      </c>
      <c r="E18" s="1">
        <v>8</v>
      </c>
      <c r="G18" s="1">
        <f t="shared" si="1"/>
        <v>4</v>
      </c>
    </row>
    <row r="19" spans="1:7" x14ac:dyDescent="0.25">
      <c r="A19" s="2">
        <v>83</v>
      </c>
      <c r="B19" s="2">
        <v>92</v>
      </c>
      <c r="C19" s="2">
        <v>1</v>
      </c>
      <c r="D19" s="4">
        <v>43643</v>
      </c>
      <c r="E19" s="1">
        <v>8</v>
      </c>
      <c r="G19" s="1">
        <f t="shared" si="1"/>
        <v>5</v>
      </c>
    </row>
    <row r="20" spans="1:7" x14ac:dyDescent="0.25">
      <c r="A20" s="2">
        <v>87</v>
      </c>
      <c r="B20" s="2">
        <v>85</v>
      </c>
      <c r="C20" s="2">
        <v>1</v>
      </c>
      <c r="D20" s="4">
        <v>43586</v>
      </c>
      <c r="E20" s="1">
        <v>8</v>
      </c>
      <c r="G20" s="1">
        <f t="shared" si="1"/>
        <v>4</v>
      </c>
    </row>
    <row r="21" spans="1:7" x14ac:dyDescent="0.25">
      <c r="A21" s="2">
        <v>91</v>
      </c>
      <c r="B21" s="2">
        <v>85</v>
      </c>
      <c r="C21" s="2">
        <v>1</v>
      </c>
      <c r="D21" s="4">
        <v>43440</v>
      </c>
      <c r="E21" s="1">
        <v>4</v>
      </c>
      <c r="G21" s="1">
        <f t="shared" si="1"/>
        <v>5</v>
      </c>
    </row>
    <row r="22" spans="1:7" x14ac:dyDescent="0.25">
      <c r="A22" s="2">
        <v>101</v>
      </c>
      <c r="B22" s="2">
        <v>92</v>
      </c>
      <c r="C22" s="2">
        <v>1</v>
      </c>
      <c r="D22" s="4">
        <v>43620</v>
      </c>
      <c r="E22" s="1">
        <v>8</v>
      </c>
      <c r="G22" s="1">
        <f t="shared" si="1"/>
        <v>3</v>
      </c>
    </row>
    <row r="23" spans="1:7" x14ac:dyDescent="0.25">
      <c r="A23" s="2">
        <v>105</v>
      </c>
      <c r="B23" s="2">
        <v>100</v>
      </c>
      <c r="C23" s="2">
        <v>1</v>
      </c>
      <c r="D23" s="4">
        <v>43518</v>
      </c>
      <c r="E23" s="1">
        <v>8</v>
      </c>
      <c r="G23" s="1">
        <f t="shared" si="1"/>
        <v>6</v>
      </c>
    </row>
    <row r="24" spans="1:7" x14ac:dyDescent="0.25">
      <c r="A24" s="2">
        <v>108</v>
      </c>
      <c r="B24" s="2">
        <v>100</v>
      </c>
      <c r="C24" s="2">
        <v>1</v>
      </c>
      <c r="D24" s="4">
        <v>43495</v>
      </c>
      <c r="E24" s="1">
        <v>8</v>
      </c>
      <c r="G24" s="1">
        <f t="shared" si="1"/>
        <v>4</v>
      </c>
    </row>
    <row r="25" spans="1:7" x14ac:dyDescent="0.25">
      <c r="A25" s="2">
        <v>154</v>
      </c>
      <c r="B25" s="2">
        <v>92</v>
      </c>
      <c r="C25" s="2">
        <v>1</v>
      </c>
      <c r="D25" s="4">
        <v>43328</v>
      </c>
      <c r="E25" s="1">
        <v>8</v>
      </c>
      <c r="G25" s="1">
        <f t="shared" ref="G25:G29" si="2">WEEKDAY(D25)</f>
        <v>5</v>
      </c>
    </row>
    <row r="26" spans="1:7" x14ac:dyDescent="0.25">
      <c r="A26" s="2">
        <v>159</v>
      </c>
      <c r="B26" s="2">
        <v>100</v>
      </c>
      <c r="C26" s="2">
        <v>1</v>
      </c>
      <c r="D26" s="4">
        <v>43395</v>
      </c>
      <c r="E26" s="1">
        <v>8</v>
      </c>
      <c r="G26" s="1">
        <f t="shared" si="2"/>
        <v>2</v>
      </c>
    </row>
    <row r="27" spans="1:7" x14ac:dyDescent="0.25">
      <c r="A27" s="2">
        <v>160</v>
      </c>
      <c r="B27" s="2">
        <v>67</v>
      </c>
      <c r="C27" s="2">
        <v>1</v>
      </c>
      <c r="D27" s="4">
        <v>43647</v>
      </c>
      <c r="E27" s="1">
        <v>8</v>
      </c>
      <c r="G27" s="1">
        <f t="shared" si="2"/>
        <v>2</v>
      </c>
    </row>
    <row r="28" spans="1:7" x14ac:dyDescent="0.25">
      <c r="A28" s="2">
        <v>168</v>
      </c>
      <c r="B28" s="2">
        <v>85</v>
      </c>
      <c r="C28" s="2">
        <v>1</v>
      </c>
      <c r="D28" s="4">
        <v>43417</v>
      </c>
      <c r="E28" s="1">
        <v>4</v>
      </c>
      <c r="G28" s="1">
        <f t="shared" si="2"/>
        <v>3</v>
      </c>
    </row>
    <row r="29" spans="1:7" x14ac:dyDescent="0.25">
      <c r="A29" s="2">
        <v>183</v>
      </c>
      <c r="B29" s="2">
        <v>100</v>
      </c>
      <c r="C29" s="2">
        <v>1</v>
      </c>
      <c r="D29" s="4">
        <v>43647</v>
      </c>
      <c r="E29" s="1">
        <v>8</v>
      </c>
      <c r="G29" s="1">
        <f t="shared" si="2"/>
        <v>2</v>
      </c>
    </row>
    <row r="30" spans="1:7" x14ac:dyDescent="0.25">
      <c r="A30" s="2">
        <v>205</v>
      </c>
      <c r="B30" s="2">
        <v>100</v>
      </c>
      <c r="C30" s="2">
        <v>1</v>
      </c>
      <c r="D30" s="4">
        <v>43455</v>
      </c>
      <c r="E30" s="1">
        <v>8</v>
      </c>
      <c r="G30" s="1">
        <f t="shared" ref="G30:G32" si="3">WEEKDAY(D30)</f>
        <v>6</v>
      </c>
    </row>
    <row r="31" spans="1:7" x14ac:dyDescent="0.25">
      <c r="A31" s="2">
        <v>215</v>
      </c>
      <c r="B31" s="2">
        <v>100</v>
      </c>
      <c r="C31" s="2">
        <v>1</v>
      </c>
      <c r="D31" s="4">
        <v>43501</v>
      </c>
      <c r="E31" s="1">
        <v>8</v>
      </c>
      <c r="G31" s="1">
        <f t="shared" si="3"/>
        <v>3</v>
      </c>
    </row>
    <row r="32" spans="1:7" x14ac:dyDescent="0.25">
      <c r="A32" s="2">
        <v>227</v>
      </c>
      <c r="B32" s="2">
        <v>58</v>
      </c>
      <c r="C32" s="2">
        <v>1</v>
      </c>
      <c r="D32" s="4">
        <v>43479</v>
      </c>
      <c r="E32" s="1">
        <v>8</v>
      </c>
      <c r="G32" s="1">
        <f t="shared" si="3"/>
        <v>2</v>
      </c>
    </row>
    <row r="33" spans="1:7" x14ac:dyDescent="0.25">
      <c r="A33" s="2">
        <v>260</v>
      </c>
      <c r="B33" s="2">
        <v>100</v>
      </c>
      <c r="C33" s="2">
        <v>1</v>
      </c>
      <c r="D33" s="4">
        <v>43564</v>
      </c>
      <c r="E33" s="1">
        <v>8</v>
      </c>
      <c r="G33" s="1">
        <f t="shared" ref="G33:G41" si="4">WEEKDAY(D33)</f>
        <v>3</v>
      </c>
    </row>
    <row r="34" spans="1:7" x14ac:dyDescent="0.25">
      <c r="A34" s="2">
        <v>281</v>
      </c>
      <c r="B34" s="2">
        <v>101</v>
      </c>
      <c r="C34" s="2">
        <v>1</v>
      </c>
      <c r="D34" s="4">
        <v>43299</v>
      </c>
      <c r="E34" s="1">
        <v>8</v>
      </c>
      <c r="G34" s="1">
        <f t="shared" si="4"/>
        <v>4</v>
      </c>
    </row>
    <row r="35" spans="1:7" x14ac:dyDescent="0.25">
      <c r="A35" s="2">
        <v>282</v>
      </c>
      <c r="B35" s="2">
        <v>100</v>
      </c>
      <c r="C35" s="2">
        <v>1</v>
      </c>
      <c r="D35" s="4">
        <v>43063</v>
      </c>
      <c r="E35" s="1">
        <v>4</v>
      </c>
      <c r="G35" s="1">
        <f t="shared" si="4"/>
        <v>6</v>
      </c>
    </row>
    <row r="36" spans="1:7" x14ac:dyDescent="0.25">
      <c r="A36" s="2">
        <v>287</v>
      </c>
      <c r="B36" s="2">
        <v>101</v>
      </c>
      <c r="C36" s="2">
        <v>1</v>
      </c>
      <c r="D36" s="4">
        <v>43150</v>
      </c>
      <c r="E36" s="1">
        <v>8</v>
      </c>
      <c r="G36" s="1">
        <f t="shared" si="4"/>
        <v>2</v>
      </c>
    </row>
    <row r="37" spans="1:7" x14ac:dyDescent="0.25">
      <c r="A37" s="2">
        <v>291</v>
      </c>
      <c r="B37" s="2">
        <v>92</v>
      </c>
      <c r="C37" s="2">
        <v>1</v>
      </c>
      <c r="D37" s="4">
        <v>43311</v>
      </c>
      <c r="E37" s="1">
        <v>8</v>
      </c>
      <c r="G37" s="1">
        <f t="shared" si="4"/>
        <v>2</v>
      </c>
    </row>
    <row r="38" spans="1:7" x14ac:dyDescent="0.25">
      <c r="A38" s="2">
        <v>296</v>
      </c>
      <c r="B38" s="2">
        <v>101</v>
      </c>
      <c r="C38" s="2">
        <v>1</v>
      </c>
      <c r="D38" s="4">
        <v>43319</v>
      </c>
      <c r="E38" s="1">
        <v>8</v>
      </c>
      <c r="G38" s="1">
        <f t="shared" si="4"/>
        <v>3</v>
      </c>
    </row>
    <row r="39" spans="1:7" x14ac:dyDescent="0.25">
      <c r="A39" s="2">
        <v>297</v>
      </c>
      <c r="B39" s="2">
        <v>85</v>
      </c>
      <c r="C39" s="2">
        <v>1</v>
      </c>
      <c r="D39" s="4">
        <v>43600</v>
      </c>
      <c r="E39" s="1">
        <v>8</v>
      </c>
      <c r="G39" s="1">
        <f t="shared" si="4"/>
        <v>4</v>
      </c>
    </row>
    <row r="40" spans="1:7" x14ac:dyDescent="0.25">
      <c r="A40" s="2">
        <v>307</v>
      </c>
      <c r="B40" s="2">
        <v>85</v>
      </c>
      <c r="C40" s="2">
        <v>1</v>
      </c>
      <c r="D40" s="4">
        <v>43357</v>
      </c>
      <c r="E40" s="1">
        <v>4</v>
      </c>
      <c r="G40" s="1">
        <f t="shared" si="4"/>
        <v>6</v>
      </c>
    </row>
    <row r="41" spans="1:7" x14ac:dyDescent="0.25">
      <c r="A41" s="2">
        <v>318</v>
      </c>
      <c r="B41" s="2">
        <v>92</v>
      </c>
      <c r="C41" s="2">
        <v>1</v>
      </c>
      <c r="D41" s="4">
        <v>43119</v>
      </c>
      <c r="E41" s="1">
        <v>8</v>
      </c>
      <c r="G41" s="1">
        <f t="shared" si="4"/>
        <v>6</v>
      </c>
    </row>
    <row r="42" spans="1:7" x14ac:dyDescent="0.25">
      <c r="A42" s="2">
        <v>328</v>
      </c>
      <c r="B42" s="2">
        <v>92</v>
      </c>
      <c r="C42" s="2">
        <v>1</v>
      </c>
      <c r="D42" s="4">
        <v>43374</v>
      </c>
      <c r="E42" s="1">
        <v>8</v>
      </c>
      <c r="G42" s="1">
        <f t="shared" ref="G42:G46" si="5">WEEKDAY(D42)</f>
        <v>2</v>
      </c>
    </row>
    <row r="43" spans="1:7" x14ac:dyDescent="0.25">
      <c r="A43" s="2">
        <v>342</v>
      </c>
      <c r="B43" s="2">
        <v>100</v>
      </c>
      <c r="C43" s="2">
        <v>1</v>
      </c>
      <c r="D43" s="4">
        <v>43481</v>
      </c>
      <c r="E43" s="1">
        <v>8</v>
      </c>
      <c r="G43" s="1">
        <f t="shared" si="5"/>
        <v>4</v>
      </c>
    </row>
    <row r="44" spans="1:7" x14ac:dyDescent="0.25">
      <c r="A44" s="2">
        <v>357</v>
      </c>
      <c r="B44" s="2">
        <v>100</v>
      </c>
      <c r="C44" s="2">
        <v>1</v>
      </c>
      <c r="D44" s="4">
        <v>43458</v>
      </c>
      <c r="E44" s="1">
        <v>4</v>
      </c>
      <c r="G44" s="1">
        <f t="shared" si="5"/>
        <v>2</v>
      </c>
    </row>
    <row r="45" spans="1:7" x14ac:dyDescent="0.25">
      <c r="A45" s="2">
        <v>365</v>
      </c>
      <c r="B45" s="2">
        <v>85</v>
      </c>
      <c r="C45" s="2">
        <v>1</v>
      </c>
      <c r="D45" s="4">
        <v>43377</v>
      </c>
      <c r="E45" s="1">
        <v>4</v>
      </c>
      <c r="G45" s="1">
        <f t="shared" si="5"/>
        <v>5</v>
      </c>
    </row>
    <row r="46" spans="1:7" x14ac:dyDescent="0.25">
      <c r="A46" s="2">
        <v>379</v>
      </c>
      <c r="B46" s="2">
        <v>85</v>
      </c>
      <c r="C46" s="2">
        <v>1</v>
      </c>
      <c r="D46" s="4">
        <v>43354</v>
      </c>
      <c r="E46" s="1">
        <v>4</v>
      </c>
      <c r="G46" s="1">
        <f t="shared" si="5"/>
        <v>3</v>
      </c>
    </row>
    <row r="47" spans="1:7" x14ac:dyDescent="0.25">
      <c r="A47" s="2">
        <v>386</v>
      </c>
      <c r="B47" s="2">
        <v>100</v>
      </c>
      <c r="C47" s="2">
        <v>1</v>
      </c>
      <c r="D47" s="4">
        <v>43558</v>
      </c>
      <c r="E47" s="1">
        <v>4</v>
      </c>
      <c r="G47" s="1">
        <f t="shared" ref="G47:G58" si="6">WEEKDAY(D47)</f>
        <v>4</v>
      </c>
    </row>
    <row r="48" spans="1:7" x14ac:dyDescent="0.25">
      <c r="A48" s="2">
        <v>388</v>
      </c>
      <c r="B48" s="2">
        <v>92</v>
      </c>
      <c r="C48" s="2">
        <v>1</v>
      </c>
      <c r="D48" s="4">
        <v>43437</v>
      </c>
      <c r="E48" s="1">
        <v>8</v>
      </c>
      <c r="G48" s="1">
        <f t="shared" si="6"/>
        <v>2</v>
      </c>
    </row>
    <row r="49" spans="1:7" x14ac:dyDescent="0.25">
      <c r="A49" s="2">
        <v>389</v>
      </c>
      <c r="B49" s="2">
        <v>92</v>
      </c>
      <c r="C49" s="2">
        <v>1</v>
      </c>
      <c r="D49" s="4">
        <v>43188</v>
      </c>
      <c r="E49" s="1">
        <v>8</v>
      </c>
      <c r="G49" s="1">
        <f t="shared" si="6"/>
        <v>5</v>
      </c>
    </row>
    <row r="50" spans="1:7" x14ac:dyDescent="0.25">
      <c r="A50" s="2">
        <v>391</v>
      </c>
      <c r="B50" s="2">
        <v>100</v>
      </c>
      <c r="C50" s="2">
        <v>1</v>
      </c>
      <c r="D50" s="4">
        <v>43166</v>
      </c>
      <c r="E50" s="1">
        <v>8</v>
      </c>
      <c r="G50" s="1">
        <f t="shared" si="6"/>
        <v>4</v>
      </c>
    </row>
    <row r="51" spans="1:7" x14ac:dyDescent="0.25">
      <c r="A51" s="2">
        <v>396</v>
      </c>
      <c r="B51" s="2">
        <v>92</v>
      </c>
      <c r="C51" s="2">
        <v>1</v>
      </c>
      <c r="D51" s="4">
        <v>43391</v>
      </c>
      <c r="E51" s="1">
        <v>8</v>
      </c>
      <c r="G51" s="1">
        <f t="shared" si="6"/>
        <v>5</v>
      </c>
    </row>
    <row r="52" spans="1:7" x14ac:dyDescent="0.25">
      <c r="A52" s="2">
        <v>410</v>
      </c>
      <c r="B52" s="2">
        <v>101</v>
      </c>
      <c r="C52" s="2">
        <v>1</v>
      </c>
      <c r="D52" s="4">
        <v>43084</v>
      </c>
      <c r="E52" s="1">
        <v>8</v>
      </c>
      <c r="G52" s="1">
        <f t="shared" si="6"/>
        <v>6</v>
      </c>
    </row>
    <row r="53" spans="1:7" x14ac:dyDescent="0.25">
      <c r="A53" s="2">
        <v>426</v>
      </c>
      <c r="B53" s="2">
        <v>92</v>
      </c>
      <c r="C53" s="2">
        <v>1</v>
      </c>
      <c r="D53" s="4">
        <v>43265</v>
      </c>
      <c r="E53" s="1">
        <v>8</v>
      </c>
      <c r="G53" s="1">
        <f t="shared" si="6"/>
        <v>5</v>
      </c>
    </row>
    <row r="54" spans="1:7" x14ac:dyDescent="0.25">
      <c r="A54" s="2">
        <v>430</v>
      </c>
      <c r="B54" s="2">
        <v>85</v>
      </c>
      <c r="C54" s="2">
        <v>1</v>
      </c>
      <c r="D54" s="4">
        <v>43623</v>
      </c>
      <c r="E54" s="1">
        <v>8</v>
      </c>
      <c r="G54" s="1">
        <f t="shared" si="6"/>
        <v>6</v>
      </c>
    </row>
    <row r="55" spans="1:7" x14ac:dyDescent="0.25">
      <c r="A55" s="2">
        <v>433</v>
      </c>
      <c r="B55" s="2">
        <v>85</v>
      </c>
      <c r="C55" s="2">
        <v>1</v>
      </c>
      <c r="D55" s="4">
        <v>43480</v>
      </c>
      <c r="E55" s="1">
        <v>4</v>
      </c>
      <c r="G55" s="1">
        <f t="shared" si="6"/>
        <v>3</v>
      </c>
    </row>
    <row r="56" spans="1:7" x14ac:dyDescent="0.25">
      <c r="A56" s="2">
        <v>434</v>
      </c>
      <c r="B56" s="2">
        <v>101</v>
      </c>
      <c r="C56" s="2">
        <v>1</v>
      </c>
      <c r="D56" s="4">
        <v>43273</v>
      </c>
      <c r="E56" s="1">
        <v>8</v>
      </c>
      <c r="G56" s="1">
        <f t="shared" si="6"/>
        <v>6</v>
      </c>
    </row>
    <row r="57" spans="1:7" x14ac:dyDescent="0.25">
      <c r="A57" s="2">
        <v>443</v>
      </c>
      <c r="B57" s="2">
        <v>92</v>
      </c>
      <c r="C57" s="2">
        <v>1</v>
      </c>
      <c r="D57" s="4">
        <v>43291</v>
      </c>
      <c r="E57" s="1">
        <v>8</v>
      </c>
      <c r="G57" s="1">
        <f t="shared" si="6"/>
        <v>3</v>
      </c>
    </row>
    <row r="58" spans="1:7" x14ac:dyDescent="0.25">
      <c r="A58" s="2">
        <v>447</v>
      </c>
      <c r="B58" s="2">
        <v>58</v>
      </c>
      <c r="C58" s="2">
        <v>1</v>
      </c>
      <c r="D58" s="4">
        <v>43622</v>
      </c>
      <c r="E58" s="1">
        <v>8</v>
      </c>
      <c r="G58" s="1">
        <f t="shared" si="6"/>
        <v>5</v>
      </c>
    </row>
    <row r="59" spans="1:7" x14ac:dyDescent="0.25">
      <c r="A59" s="2">
        <v>457</v>
      </c>
      <c r="B59" s="2">
        <v>85</v>
      </c>
      <c r="C59" s="2">
        <v>1</v>
      </c>
      <c r="D59" s="4">
        <v>43503</v>
      </c>
      <c r="E59" s="1">
        <v>4</v>
      </c>
      <c r="G59" s="1">
        <f t="shared" ref="G59:G64" si="7">WEEKDAY(D59)</f>
        <v>5</v>
      </c>
    </row>
    <row r="60" spans="1:7" x14ac:dyDescent="0.25">
      <c r="A60" s="2">
        <v>468</v>
      </c>
      <c r="B60" s="2">
        <v>100</v>
      </c>
      <c r="C60" s="2">
        <v>1</v>
      </c>
      <c r="D60" s="4">
        <v>43332</v>
      </c>
      <c r="E60" s="1">
        <v>8</v>
      </c>
      <c r="G60" s="1">
        <f t="shared" si="7"/>
        <v>2</v>
      </c>
    </row>
    <row r="61" spans="1:7" x14ac:dyDescent="0.25">
      <c r="A61" s="2">
        <v>469</v>
      </c>
      <c r="B61" s="2">
        <v>92</v>
      </c>
      <c r="C61" s="2">
        <v>1</v>
      </c>
      <c r="D61" s="4">
        <v>43165</v>
      </c>
      <c r="E61" s="1">
        <v>8</v>
      </c>
      <c r="G61" s="1">
        <f t="shared" si="7"/>
        <v>3</v>
      </c>
    </row>
    <row r="62" spans="1:7" x14ac:dyDescent="0.25">
      <c r="A62" s="2">
        <v>478</v>
      </c>
      <c r="B62" s="2">
        <v>100</v>
      </c>
      <c r="C62" s="2">
        <v>1</v>
      </c>
      <c r="D62" s="4">
        <v>43189</v>
      </c>
      <c r="E62" s="1">
        <v>8</v>
      </c>
      <c r="G62" s="1">
        <f t="shared" si="7"/>
        <v>6</v>
      </c>
    </row>
    <row r="63" spans="1:7" x14ac:dyDescent="0.25">
      <c r="A63" s="2">
        <v>482</v>
      </c>
      <c r="B63" s="2">
        <v>100</v>
      </c>
      <c r="C63" s="2">
        <v>1</v>
      </c>
      <c r="D63" s="4">
        <v>43581</v>
      </c>
      <c r="E63" s="1">
        <v>8</v>
      </c>
      <c r="G63" s="1">
        <f t="shared" si="7"/>
        <v>6</v>
      </c>
    </row>
    <row r="64" spans="1:7" x14ac:dyDescent="0.25">
      <c r="A64" s="2">
        <v>503</v>
      </c>
      <c r="B64" s="2">
        <v>100</v>
      </c>
      <c r="C64" s="2">
        <v>1</v>
      </c>
      <c r="D64" s="4">
        <v>43315</v>
      </c>
      <c r="E64" s="1">
        <v>8</v>
      </c>
      <c r="G64" s="1">
        <f t="shared" si="7"/>
        <v>6</v>
      </c>
    </row>
    <row r="65" spans="1:7" x14ac:dyDescent="0.25">
      <c r="A65" s="2">
        <v>536</v>
      </c>
      <c r="B65" s="2">
        <v>92</v>
      </c>
      <c r="C65" s="2">
        <v>1</v>
      </c>
      <c r="D65" s="4">
        <v>43557</v>
      </c>
      <c r="E65" s="1">
        <v>8</v>
      </c>
      <c r="G65" s="1">
        <f t="shared" ref="G65:G72" si="8">WEEKDAY(D65)</f>
        <v>3</v>
      </c>
    </row>
    <row r="66" spans="1:7" x14ac:dyDescent="0.25">
      <c r="A66" s="2">
        <v>537</v>
      </c>
      <c r="B66" s="2">
        <v>92</v>
      </c>
      <c r="C66" s="2">
        <v>1</v>
      </c>
      <c r="D66" s="4">
        <v>43062</v>
      </c>
      <c r="E66" s="1">
        <v>8</v>
      </c>
      <c r="G66" s="1">
        <f t="shared" si="8"/>
        <v>5</v>
      </c>
    </row>
    <row r="67" spans="1:7" x14ac:dyDescent="0.25">
      <c r="A67" s="2">
        <v>542</v>
      </c>
      <c r="B67" s="2">
        <v>92</v>
      </c>
      <c r="C67" s="2">
        <v>1</v>
      </c>
      <c r="D67" s="4">
        <v>43580</v>
      </c>
      <c r="E67" s="1">
        <v>8</v>
      </c>
      <c r="G67" s="1">
        <f t="shared" si="8"/>
        <v>5</v>
      </c>
    </row>
    <row r="68" spans="1:7" x14ac:dyDescent="0.25">
      <c r="A68" s="2">
        <v>543</v>
      </c>
      <c r="B68" s="2">
        <v>58</v>
      </c>
      <c r="C68" s="2">
        <v>1</v>
      </c>
      <c r="D68" s="4">
        <v>43473</v>
      </c>
      <c r="E68" s="1">
        <v>8</v>
      </c>
      <c r="G68" s="1">
        <f t="shared" si="8"/>
        <v>3</v>
      </c>
    </row>
    <row r="69" spans="1:7" x14ac:dyDescent="0.25">
      <c r="A69" s="2">
        <v>548</v>
      </c>
      <c r="B69" s="2">
        <v>58</v>
      </c>
      <c r="C69" s="2">
        <v>1</v>
      </c>
      <c r="D69" s="4">
        <v>43536</v>
      </c>
      <c r="E69" s="1">
        <v>8</v>
      </c>
      <c r="G69" s="1">
        <f t="shared" si="8"/>
        <v>3</v>
      </c>
    </row>
    <row r="70" spans="1:7" x14ac:dyDescent="0.25">
      <c r="A70" s="2">
        <v>561</v>
      </c>
      <c r="B70" s="2">
        <v>85</v>
      </c>
      <c r="C70" s="2">
        <v>1</v>
      </c>
      <c r="D70" s="4">
        <v>43497</v>
      </c>
      <c r="E70" s="1">
        <v>4</v>
      </c>
      <c r="G70" s="1">
        <f t="shared" si="8"/>
        <v>6</v>
      </c>
    </row>
    <row r="71" spans="1:7" x14ac:dyDescent="0.25">
      <c r="A71" s="2">
        <v>571</v>
      </c>
      <c r="B71" s="2">
        <v>92</v>
      </c>
      <c r="C71" s="2">
        <v>1</v>
      </c>
      <c r="D71" s="4">
        <v>43102</v>
      </c>
      <c r="E71" s="1">
        <v>8</v>
      </c>
      <c r="G71" s="1">
        <f t="shared" si="8"/>
        <v>3</v>
      </c>
    </row>
    <row r="72" spans="1:7" x14ac:dyDescent="0.25">
      <c r="A72" s="2">
        <v>573</v>
      </c>
      <c r="B72" s="2">
        <v>101</v>
      </c>
      <c r="C72" s="2">
        <v>1</v>
      </c>
      <c r="D72" s="4">
        <v>43133</v>
      </c>
      <c r="E72" s="1">
        <v>8</v>
      </c>
      <c r="G72" s="1">
        <f t="shared" si="8"/>
        <v>6</v>
      </c>
    </row>
    <row r="73" spans="1:7" x14ac:dyDescent="0.25">
      <c r="A73" s="2">
        <v>586</v>
      </c>
      <c r="B73" s="2">
        <v>100</v>
      </c>
      <c r="C73" s="2">
        <v>1</v>
      </c>
      <c r="D73" s="4">
        <v>43269</v>
      </c>
      <c r="E73" s="1">
        <v>8</v>
      </c>
      <c r="G73" s="1">
        <f t="shared" ref="G73:G81" si="9">WEEKDAY(D73)</f>
        <v>2</v>
      </c>
    </row>
    <row r="74" spans="1:7" x14ac:dyDescent="0.25">
      <c r="A74" s="2">
        <v>591</v>
      </c>
      <c r="B74" s="2">
        <v>92</v>
      </c>
      <c r="C74" s="2">
        <v>1</v>
      </c>
      <c r="D74" s="4">
        <v>43494</v>
      </c>
      <c r="E74" s="1">
        <v>8</v>
      </c>
      <c r="G74" s="1">
        <f t="shared" si="9"/>
        <v>3</v>
      </c>
    </row>
    <row r="75" spans="1:7" x14ac:dyDescent="0.25">
      <c r="A75" s="2">
        <v>600</v>
      </c>
      <c r="B75" s="2">
        <v>92</v>
      </c>
      <c r="C75" s="2">
        <v>1</v>
      </c>
      <c r="D75" s="4">
        <v>43431</v>
      </c>
      <c r="E75" s="1">
        <v>8</v>
      </c>
      <c r="G75" s="1">
        <f t="shared" si="9"/>
        <v>3</v>
      </c>
    </row>
    <row r="76" spans="1:7" x14ac:dyDescent="0.25">
      <c r="A76" s="2">
        <v>606</v>
      </c>
      <c r="B76" s="2">
        <v>92</v>
      </c>
      <c r="C76" s="2">
        <v>1</v>
      </c>
      <c r="D76" s="4">
        <v>43454</v>
      </c>
      <c r="E76" s="1">
        <v>8</v>
      </c>
      <c r="G76" s="1">
        <f t="shared" si="9"/>
        <v>5</v>
      </c>
    </row>
    <row r="77" spans="1:7" x14ac:dyDescent="0.25">
      <c r="A77" s="2">
        <v>616</v>
      </c>
      <c r="B77" s="2">
        <v>85</v>
      </c>
      <c r="C77" s="2">
        <v>1</v>
      </c>
      <c r="D77" s="4">
        <v>43434</v>
      </c>
      <c r="E77" s="1">
        <v>4</v>
      </c>
      <c r="G77" s="1">
        <f t="shared" si="9"/>
        <v>6</v>
      </c>
    </row>
    <row r="78" spans="1:7" x14ac:dyDescent="0.25">
      <c r="A78" s="2">
        <v>619</v>
      </c>
      <c r="B78" s="2">
        <v>100</v>
      </c>
      <c r="C78" s="2">
        <v>1</v>
      </c>
      <c r="D78" s="4">
        <v>43229</v>
      </c>
      <c r="E78" s="1">
        <v>8</v>
      </c>
      <c r="G78" s="1">
        <f t="shared" si="9"/>
        <v>4</v>
      </c>
    </row>
    <row r="79" spans="1:7" x14ac:dyDescent="0.25">
      <c r="A79" s="2">
        <v>624</v>
      </c>
      <c r="B79" s="2">
        <v>58</v>
      </c>
      <c r="C79" s="2">
        <v>1</v>
      </c>
      <c r="D79" s="4">
        <v>43599</v>
      </c>
      <c r="E79" s="1">
        <v>8</v>
      </c>
      <c r="G79" s="1">
        <f t="shared" si="9"/>
        <v>3</v>
      </c>
    </row>
    <row r="80" spans="1:7" x14ac:dyDescent="0.25">
      <c r="A80" s="2">
        <v>631</v>
      </c>
      <c r="B80" s="2">
        <v>100</v>
      </c>
      <c r="C80" s="2">
        <v>1</v>
      </c>
      <c r="D80" s="4">
        <v>43355</v>
      </c>
      <c r="E80" s="1">
        <v>8</v>
      </c>
      <c r="G80" s="1">
        <f t="shared" si="9"/>
        <v>4</v>
      </c>
    </row>
    <row r="81" spans="1:7" x14ac:dyDescent="0.25">
      <c r="A81" s="2">
        <v>634</v>
      </c>
      <c r="B81" s="2">
        <v>67</v>
      </c>
      <c r="C81" s="2">
        <v>1</v>
      </c>
      <c r="D81" s="4">
        <v>43607</v>
      </c>
      <c r="E81" s="1">
        <v>8</v>
      </c>
      <c r="G81" s="1">
        <f t="shared" si="9"/>
        <v>4</v>
      </c>
    </row>
    <row r="82" spans="1:7" x14ac:dyDescent="0.25">
      <c r="A82" s="2">
        <v>643</v>
      </c>
      <c r="B82" s="2">
        <v>100</v>
      </c>
      <c r="C82" s="2">
        <v>1</v>
      </c>
      <c r="D82" s="4">
        <v>43206</v>
      </c>
      <c r="E82" s="1">
        <v>8</v>
      </c>
      <c r="G82" s="1">
        <f t="shared" ref="G82:G89" si="10">WEEKDAY(D82)</f>
        <v>2</v>
      </c>
    </row>
    <row r="83" spans="1:7" x14ac:dyDescent="0.25">
      <c r="A83" s="2">
        <v>644</v>
      </c>
      <c r="B83" s="2">
        <v>67</v>
      </c>
      <c r="C83" s="2">
        <v>1</v>
      </c>
      <c r="D83" s="4">
        <v>43630</v>
      </c>
      <c r="E83" s="1">
        <v>8</v>
      </c>
      <c r="G83" s="1">
        <f t="shared" si="10"/>
        <v>6</v>
      </c>
    </row>
    <row r="84" spans="1:7" x14ac:dyDescent="0.25">
      <c r="A84" s="2">
        <v>650</v>
      </c>
      <c r="B84" s="2">
        <v>100</v>
      </c>
      <c r="C84" s="2">
        <v>1</v>
      </c>
      <c r="D84" s="4">
        <v>43143</v>
      </c>
      <c r="E84" s="1">
        <v>8</v>
      </c>
      <c r="G84" s="1">
        <f t="shared" si="10"/>
        <v>2</v>
      </c>
    </row>
    <row r="85" spans="1:7" x14ac:dyDescent="0.25">
      <c r="A85" s="2">
        <v>660</v>
      </c>
      <c r="B85" s="2">
        <v>101</v>
      </c>
      <c r="C85" s="2">
        <v>1</v>
      </c>
      <c r="D85" s="4">
        <v>43313</v>
      </c>
      <c r="E85" s="1">
        <v>8</v>
      </c>
      <c r="G85" s="1">
        <f t="shared" si="10"/>
        <v>4</v>
      </c>
    </row>
    <row r="86" spans="1:7" x14ac:dyDescent="0.25">
      <c r="A86" s="2">
        <v>661</v>
      </c>
      <c r="B86" s="2">
        <v>85</v>
      </c>
      <c r="C86" s="2">
        <v>1</v>
      </c>
      <c r="D86" s="4">
        <v>43606</v>
      </c>
      <c r="E86" s="1">
        <v>8</v>
      </c>
      <c r="G86" s="1">
        <f t="shared" si="10"/>
        <v>3</v>
      </c>
    </row>
    <row r="87" spans="1:7" x14ac:dyDescent="0.25">
      <c r="A87" s="2">
        <v>666</v>
      </c>
      <c r="B87" s="2">
        <v>85</v>
      </c>
      <c r="C87" s="2">
        <v>1</v>
      </c>
      <c r="D87" s="4">
        <v>43371</v>
      </c>
      <c r="E87" s="1">
        <v>4</v>
      </c>
      <c r="G87" s="1">
        <f t="shared" si="10"/>
        <v>6</v>
      </c>
    </row>
    <row r="88" spans="1:7" x14ac:dyDescent="0.25">
      <c r="A88" s="2">
        <v>668</v>
      </c>
      <c r="B88" s="2">
        <v>92</v>
      </c>
      <c r="C88" s="2">
        <v>1</v>
      </c>
      <c r="D88" s="4">
        <v>43368</v>
      </c>
      <c r="E88" s="1">
        <v>8</v>
      </c>
      <c r="G88" s="1">
        <f t="shared" si="10"/>
        <v>3</v>
      </c>
    </row>
    <row r="89" spans="1:7" x14ac:dyDescent="0.25">
      <c r="A89" s="2">
        <v>689</v>
      </c>
      <c r="B89" s="2">
        <v>92</v>
      </c>
      <c r="C89" s="2">
        <v>1</v>
      </c>
      <c r="D89" s="4">
        <v>43125</v>
      </c>
      <c r="E89" s="1">
        <v>8</v>
      </c>
      <c r="G89" s="1">
        <f t="shared" si="10"/>
        <v>5</v>
      </c>
    </row>
    <row r="90" spans="1:7" x14ac:dyDescent="0.25">
      <c r="A90" s="2">
        <v>718</v>
      </c>
      <c r="B90" s="2">
        <v>100</v>
      </c>
      <c r="C90" s="2">
        <v>1</v>
      </c>
      <c r="D90" s="4">
        <v>43644</v>
      </c>
      <c r="E90" s="1">
        <v>8</v>
      </c>
      <c r="G90" s="1">
        <f t="shared" ref="G90:G93" si="11">WEEKDAY(D90)</f>
        <v>6</v>
      </c>
    </row>
    <row r="91" spans="1:7" x14ac:dyDescent="0.25">
      <c r="A91" s="2">
        <v>723</v>
      </c>
      <c r="B91" s="2">
        <v>100</v>
      </c>
      <c r="C91" s="2">
        <v>1</v>
      </c>
      <c r="D91" s="4">
        <v>43621</v>
      </c>
      <c r="E91" s="1">
        <v>8</v>
      </c>
      <c r="G91" s="1">
        <f t="shared" si="11"/>
        <v>4</v>
      </c>
    </row>
    <row r="92" spans="1:7" x14ac:dyDescent="0.25">
      <c r="A92" s="2">
        <v>738</v>
      </c>
      <c r="B92" s="2">
        <v>100</v>
      </c>
      <c r="C92" s="2">
        <v>1</v>
      </c>
      <c r="D92" s="4">
        <v>43475</v>
      </c>
      <c r="E92" s="1">
        <v>8</v>
      </c>
      <c r="G92" s="1">
        <f t="shared" si="11"/>
        <v>5</v>
      </c>
    </row>
    <row r="93" spans="1:7" x14ac:dyDescent="0.25">
      <c r="A93" s="2">
        <v>750</v>
      </c>
      <c r="B93" s="2">
        <v>100</v>
      </c>
      <c r="C93" s="2">
        <v>1</v>
      </c>
      <c r="D93" s="4">
        <v>43521</v>
      </c>
      <c r="E93" s="1">
        <v>8</v>
      </c>
      <c r="G93" s="1">
        <f t="shared" si="11"/>
        <v>2</v>
      </c>
    </row>
    <row r="94" spans="1:7" x14ac:dyDescent="0.25">
      <c r="A94" s="2">
        <v>774</v>
      </c>
      <c r="B94" s="2">
        <v>58</v>
      </c>
      <c r="C94" s="2">
        <v>1</v>
      </c>
      <c r="D94" s="4">
        <v>43459</v>
      </c>
      <c r="E94" s="1">
        <v>8</v>
      </c>
      <c r="G94" s="1">
        <f t="shared" ref="G94:G101" si="12">WEEKDAY(D94)</f>
        <v>3</v>
      </c>
    </row>
    <row r="95" spans="1:7" x14ac:dyDescent="0.25">
      <c r="A95" s="2">
        <v>779</v>
      </c>
      <c r="B95" s="2">
        <v>100</v>
      </c>
      <c r="C95" s="2">
        <v>1</v>
      </c>
      <c r="D95" s="4">
        <v>43375</v>
      </c>
      <c r="E95" s="1">
        <v>8</v>
      </c>
      <c r="G95" s="1">
        <f t="shared" si="12"/>
        <v>3</v>
      </c>
    </row>
    <row r="96" spans="1:7" x14ac:dyDescent="0.25">
      <c r="A96" s="2">
        <v>791</v>
      </c>
      <c r="B96" s="2">
        <v>92</v>
      </c>
      <c r="C96" s="2">
        <v>1</v>
      </c>
      <c r="D96" s="4">
        <v>43500</v>
      </c>
      <c r="E96" s="1">
        <v>8</v>
      </c>
      <c r="G96" s="1">
        <f t="shared" si="12"/>
        <v>2</v>
      </c>
    </row>
    <row r="97" spans="1:7" x14ac:dyDescent="0.25">
      <c r="A97" s="2">
        <v>795</v>
      </c>
      <c r="B97" s="2">
        <v>92</v>
      </c>
      <c r="C97" s="2">
        <v>1</v>
      </c>
      <c r="D97" s="4">
        <v>43600</v>
      </c>
      <c r="E97" s="1">
        <v>8</v>
      </c>
      <c r="G97" s="1">
        <f t="shared" si="12"/>
        <v>4</v>
      </c>
    </row>
    <row r="98" spans="1:7" x14ac:dyDescent="0.25">
      <c r="A98" s="2">
        <v>798</v>
      </c>
      <c r="B98" s="2">
        <v>92</v>
      </c>
      <c r="C98" s="2">
        <v>1</v>
      </c>
      <c r="D98" s="4">
        <v>43577</v>
      </c>
      <c r="E98" s="1">
        <v>8</v>
      </c>
      <c r="G98" s="1">
        <f t="shared" si="12"/>
        <v>2</v>
      </c>
    </row>
    <row r="99" spans="1:7" x14ac:dyDescent="0.25">
      <c r="A99" s="2">
        <v>799</v>
      </c>
      <c r="B99" s="2">
        <v>100</v>
      </c>
      <c r="C99" s="2">
        <v>1</v>
      </c>
      <c r="D99" s="4">
        <v>43252</v>
      </c>
      <c r="E99" s="1">
        <v>8</v>
      </c>
      <c r="G99" s="1">
        <f t="shared" si="12"/>
        <v>6</v>
      </c>
    </row>
    <row r="100" spans="1:7" x14ac:dyDescent="0.25">
      <c r="A100" s="2">
        <v>801</v>
      </c>
      <c r="B100" s="2">
        <v>92</v>
      </c>
      <c r="C100" s="2">
        <v>1</v>
      </c>
      <c r="D100" s="4">
        <v>43308</v>
      </c>
      <c r="E100" s="1">
        <v>8</v>
      </c>
      <c r="G100" s="1">
        <f t="shared" si="12"/>
        <v>6</v>
      </c>
    </row>
    <row r="101" spans="1:7" x14ac:dyDescent="0.25">
      <c r="A101" s="2">
        <v>818</v>
      </c>
      <c r="B101" s="2">
        <v>92</v>
      </c>
      <c r="C101" s="2">
        <v>1</v>
      </c>
      <c r="D101" s="4">
        <v>43271</v>
      </c>
      <c r="E101" s="1">
        <v>8</v>
      </c>
      <c r="G101" s="1">
        <f t="shared" si="12"/>
        <v>4</v>
      </c>
    </row>
  </sheetData>
  <autoFilter ref="A1:G101" xr:uid="{80A411E2-89F0-4F1F-B02E-BC7DCA0A4773}"/>
  <pageMargins left="0.75" right="0.75" top="1" bottom="1" header="0.5" footer="0.5"/>
  <pageSetup orientation="portrait" horizontalDpi="4294967293" verticalDpi="4294967293"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FF00"/>
  </sheetPr>
  <dimension ref="A1:J3"/>
  <sheetViews>
    <sheetView workbookViewId="0">
      <selection activeCell="A4" sqref="A4:XFD8"/>
    </sheetView>
  </sheetViews>
  <sheetFormatPr defaultColWidth="9.109375" defaultRowHeight="13.2" x14ac:dyDescent="0.25"/>
  <cols>
    <col min="1" max="1" width="3" style="1" bestFit="1" customWidth="1"/>
    <col min="2" max="2" width="22.44140625" style="1" bestFit="1" customWidth="1"/>
    <col min="3" max="3" width="9" style="1" bestFit="1" customWidth="1"/>
    <col min="4" max="4" width="17.33203125" style="1" bestFit="1" customWidth="1"/>
    <col min="5" max="5" width="29.6640625" style="1" bestFit="1" customWidth="1"/>
    <col min="6" max="6" width="20.33203125" style="1" bestFit="1" customWidth="1"/>
    <col min="7" max="7" width="33.88671875" style="1" bestFit="1" customWidth="1"/>
    <col min="8" max="8" width="9" style="8" bestFit="1" customWidth="1"/>
    <col min="9" max="9" width="19.33203125" style="1" bestFit="1" customWidth="1"/>
    <col min="10" max="10" width="7" style="1" bestFit="1" customWidth="1"/>
    <col min="11" max="16384" width="9.109375" style="1"/>
  </cols>
  <sheetData>
    <row r="1" spans="1:10" x14ac:dyDescent="0.25">
      <c r="A1" s="2" t="s">
        <v>0</v>
      </c>
      <c r="B1" s="2" t="s">
        <v>9</v>
      </c>
      <c r="C1" s="2" t="s">
        <v>41</v>
      </c>
      <c r="D1" s="2" t="s">
        <v>11</v>
      </c>
      <c r="E1" s="2" t="s">
        <v>12</v>
      </c>
      <c r="F1" s="2" t="s">
        <v>13</v>
      </c>
      <c r="G1" s="2" t="s">
        <v>127</v>
      </c>
      <c r="H1" s="6" t="s">
        <v>128</v>
      </c>
      <c r="I1" s="2" t="s">
        <v>14</v>
      </c>
      <c r="J1" s="2" t="s">
        <v>15</v>
      </c>
    </row>
    <row r="2" spans="1:10" x14ac:dyDescent="0.25">
      <c r="A2" s="1">
        <v>1</v>
      </c>
      <c r="B2" s="1" t="s">
        <v>132</v>
      </c>
      <c r="C2" s="1" t="s">
        <v>146</v>
      </c>
      <c r="D2" s="1" t="s">
        <v>134</v>
      </c>
      <c r="E2" s="5" t="s">
        <v>135</v>
      </c>
      <c r="F2" s="1" t="s">
        <v>144</v>
      </c>
      <c r="G2" s="1" t="s">
        <v>133</v>
      </c>
      <c r="H2" s="7" t="s">
        <v>148</v>
      </c>
      <c r="I2" s="1" t="s">
        <v>143</v>
      </c>
      <c r="J2" s="1">
        <v>1</v>
      </c>
    </row>
    <row r="3" spans="1:10" x14ac:dyDescent="0.25">
      <c r="A3" s="1">
        <v>2</v>
      </c>
      <c r="B3" s="1" t="s">
        <v>136</v>
      </c>
      <c r="C3" s="1" t="s">
        <v>145</v>
      </c>
      <c r="D3" s="1" t="s">
        <v>140</v>
      </c>
      <c r="E3" s="5" t="s">
        <v>141</v>
      </c>
      <c r="F3" s="1" t="s">
        <v>137</v>
      </c>
      <c r="G3" s="1" t="s">
        <v>138</v>
      </c>
      <c r="H3" s="7" t="s">
        <v>139</v>
      </c>
      <c r="I3" s="1" t="s">
        <v>142</v>
      </c>
      <c r="J3" s="1">
        <v>1</v>
      </c>
    </row>
  </sheetData>
  <hyperlinks>
    <hyperlink ref="E2" r:id="rId1" xr:uid="{00000000-0004-0000-0100-000000000000}"/>
    <hyperlink ref="E3" r:id="rId2" xr:uid="{00000000-0004-0000-0100-000001000000}"/>
  </hyperlinks>
  <pageMargins left="0.75" right="0.75" top="1" bottom="1" header="0.5" footer="0.5"/>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FFFF00"/>
  </sheetPr>
  <dimension ref="A1:K4"/>
  <sheetViews>
    <sheetView workbookViewId="0">
      <selection activeCell="E27" sqref="E27"/>
    </sheetView>
  </sheetViews>
  <sheetFormatPr defaultColWidth="9.109375" defaultRowHeight="13.2" x14ac:dyDescent="0.25"/>
  <cols>
    <col min="1" max="1" width="3" style="1" bestFit="1" customWidth="1"/>
    <col min="2" max="2" width="9" style="1" bestFit="1" customWidth="1"/>
    <col min="3" max="3" width="25.5546875" style="1" bestFit="1" customWidth="1"/>
    <col min="4" max="4" width="62" style="1" customWidth="1"/>
    <col min="5" max="6" width="11" style="1" bestFit="1" customWidth="1"/>
    <col min="7" max="7" width="7" style="1" bestFit="1" customWidth="1"/>
    <col min="8" max="8" width="11" style="1" bestFit="1" customWidth="1"/>
    <col min="9" max="9" width="7" style="1" bestFit="1" customWidth="1"/>
    <col min="10" max="10" width="8" style="1" bestFit="1" customWidth="1"/>
    <col min="11" max="11" width="7" style="1" bestFit="1" customWidth="1"/>
    <col min="12" max="16384" width="9.109375" style="1"/>
  </cols>
  <sheetData>
    <row r="1" spans="1:11" x14ac:dyDescent="0.25">
      <c r="A1" s="2" t="s">
        <v>0</v>
      </c>
      <c r="B1" s="2" t="s">
        <v>10</v>
      </c>
      <c r="C1" s="2" t="s">
        <v>9</v>
      </c>
      <c r="D1" s="2" t="s">
        <v>8</v>
      </c>
      <c r="E1" s="2" t="s">
        <v>20</v>
      </c>
      <c r="F1" s="2" t="s">
        <v>21</v>
      </c>
      <c r="G1" s="2" t="s">
        <v>15</v>
      </c>
      <c r="H1" s="2" t="s">
        <v>42</v>
      </c>
      <c r="I1" s="2" t="s">
        <v>31</v>
      </c>
      <c r="J1" s="2" t="s">
        <v>43</v>
      </c>
      <c r="K1" s="1" t="s">
        <v>147</v>
      </c>
    </row>
    <row r="2" spans="1:11" x14ac:dyDescent="0.25">
      <c r="A2" s="2">
        <v>53</v>
      </c>
      <c r="B2" s="2" t="s">
        <v>45</v>
      </c>
      <c r="C2" s="2" t="s">
        <v>46</v>
      </c>
      <c r="D2" s="2" t="s">
        <v>47</v>
      </c>
      <c r="E2" s="2" t="s">
        <v>5</v>
      </c>
      <c r="F2" s="2" t="s">
        <v>6</v>
      </c>
      <c r="G2" s="2">
        <v>1</v>
      </c>
      <c r="H2" s="2">
        <v>2</v>
      </c>
      <c r="I2" s="2" t="s">
        <v>37</v>
      </c>
      <c r="J2" s="2">
        <v>2</v>
      </c>
      <c r="K2" s="1">
        <v>0</v>
      </c>
    </row>
    <row r="3" spans="1:11" x14ac:dyDescent="0.25">
      <c r="A3" s="2">
        <v>54</v>
      </c>
      <c r="B3" s="2" t="s">
        <v>48</v>
      </c>
      <c r="C3" s="2" t="s">
        <v>49</v>
      </c>
      <c r="D3" s="2" t="s">
        <v>50</v>
      </c>
      <c r="E3" s="2" t="s">
        <v>44</v>
      </c>
      <c r="F3" s="2" t="s">
        <v>6</v>
      </c>
      <c r="G3" s="2">
        <v>1</v>
      </c>
      <c r="H3" s="2">
        <v>2</v>
      </c>
      <c r="I3" s="2" t="s">
        <v>39</v>
      </c>
      <c r="J3" s="2">
        <v>2</v>
      </c>
      <c r="K3" s="1">
        <v>0</v>
      </c>
    </row>
    <row r="4" spans="1:11" x14ac:dyDescent="0.25">
      <c r="A4" s="2">
        <v>55</v>
      </c>
      <c r="B4" s="2" t="s">
        <v>51</v>
      </c>
      <c r="C4" s="2" t="s">
        <v>52</v>
      </c>
      <c r="D4" s="2" t="s">
        <v>53</v>
      </c>
      <c r="E4" s="2" t="s">
        <v>7</v>
      </c>
      <c r="F4" s="2" t="s">
        <v>6</v>
      </c>
      <c r="G4" s="2">
        <v>1</v>
      </c>
      <c r="H4" s="2">
        <v>1</v>
      </c>
      <c r="I4" s="2" t="s">
        <v>40</v>
      </c>
      <c r="J4" s="2">
        <v>0</v>
      </c>
      <c r="K4" s="1">
        <v>4500</v>
      </c>
    </row>
  </sheetData>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FFFF00"/>
  </sheetPr>
  <dimension ref="A1:C4"/>
  <sheetViews>
    <sheetView tabSelected="1" workbookViewId="0">
      <selection activeCell="F17" sqref="F17"/>
    </sheetView>
  </sheetViews>
  <sheetFormatPr defaultColWidth="9.109375" defaultRowHeight="13.2" x14ac:dyDescent="0.25"/>
  <cols>
    <col min="1" max="1" width="5" style="10" bestFit="1" customWidth="1"/>
    <col min="2" max="2" width="8" style="10" bestFit="1" customWidth="1"/>
    <col min="3" max="16384" width="9.109375" style="10"/>
  </cols>
  <sheetData>
    <row r="1" spans="1:3" x14ac:dyDescent="0.25">
      <c r="A1" s="9" t="s">
        <v>54</v>
      </c>
      <c r="B1" s="9" t="s">
        <v>9</v>
      </c>
      <c r="C1" s="10" t="s">
        <v>8</v>
      </c>
    </row>
    <row r="2" spans="1:3" x14ac:dyDescent="0.25">
      <c r="A2" s="9" t="s">
        <v>37</v>
      </c>
      <c r="B2" s="9" t="s">
        <v>124</v>
      </c>
      <c r="C2" s="10" t="s">
        <v>131</v>
      </c>
    </row>
    <row r="3" spans="1:3" x14ac:dyDescent="0.25">
      <c r="A3" s="9" t="s">
        <v>40</v>
      </c>
      <c r="B3" s="9" t="s">
        <v>125</v>
      </c>
      <c r="C3" s="10" t="s">
        <v>131</v>
      </c>
    </row>
    <row r="4" spans="1:3" x14ac:dyDescent="0.25">
      <c r="A4" s="9" t="s">
        <v>39</v>
      </c>
      <c r="B4" s="9" t="s">
        <v>126</v>
      </c>
      <c r="C4" s="10" t="s">
        <v>131</v>
      </c>
    </row>
  </sheetData>
  <pageMargins left="0.75" right="0.75" top="1" bottom="1" header="0.5" footer="0.5"/>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filterMode="1"/>
  <dimension ref="A1:E98"/>
  <sheetViews>
    <sheetView workbookViewId="0">
      <selection activeCell="A99" sqref="A99:XFD99"/>
    </sheetView>
  </sheetViews>
  <sheetFormatPr defaultColWidth="9.109375" defaultRowHeight="13.2" x14ac:dyDescent="0.25"/>
  <cols>
    <col min="1" max="1" width="54.33203125" style="1" customWidth="1"/>
    <col min="2" max="2" width="6" style="1" bestFit="1" customWidth="1"/>
    <col min="3" max="3" width="10" style="1" bestFit="1" customWidth="1"/>
    <col min="4" max="4" width="6" style="1" bestFit="1" customWidth="1"/>
    <col min="5" max="16384" width="9.109375" style="1"/>
  </cols>
  <sheetData>
    <row r="1" spans="1:5" x14ac:dyDescent="0.25">
      <c r="A1" s="2" t="s">
        <v>8</v>
      </c>
      <c r="B1" s="2" t="s">
        <v>4</v>
      </c>
      <c r="C1" s="2" t="s">
        <v>59</v>
      </c>
      <c r="D1" s="2" t="s">
        <v>60</v>
      </c>
    </row>
    <row r="2" spans="1:5" hidden="1" x14ac:dyDescent="0.25">
      <c r="A2" s="2" t="s">
        <v>119</v>
      </c>
      <c r="B2" s="2">
        <v>8</v>
      </c>
      <c r="C2" s="2">
        <v>53</v>
      </c>
      <c r="D2" s="2">
        <v>7</v>
      </c>
      <c r="E2" s="1" t="str">
        <f>IF(ISNUMBER(MATCH(C2,Projects!A:A,0)),"MATCH","NO")</f>
        <v>MATCH</v>
      </c>
    </row>
    <row r="3" spans="1:5" hidden="1" x14ac:dyDescent="0.25">
      <c r="A3" s="2" t="s">
        <v>102</v>
      </c>
      <c r="B3" s="2">
        <v>4</v>
      </c>
      <c r="C3" s="2">
        <v>53</v>
      </c>
      <c r="D3" s="2">
        <v>14</v>
      </c>
      <c r="E3" s="1" t="str">
        <f>IF(ISNUMBER(MATCH(C3,Projects!A:A,0)),"MATCH","NO")</f>
        <v>MATCH</v>
      </c>
    </row>
    <row r="4" spans="1:5" hidden="1" x14ac:dyDescent="0.25">
      <c r="A4" s="2" t="s">
        <v>118</v>
      </c>
      <c r="B4" s="2">
        <v>8</v>
      </c>
      <c r="C4" s="2">
        <v>53</v>
      </c>
      <c r="D4" s="2">
        <v>15</v>
      </c>
      <c r="E4" s="1" t="str">
        <f>IF(ISNUMBER(MATCH(C4,Projects!A:A,0)),"MATCH","NO")</f>
        <v>MATCH</v>
      </c>
    </row>
    <row r="5" spans="1:5" hidden="1" x14ac:dyDescent="0.25">
      <c r="A5" s="2" t="s">
        <v>113</v>
      </c>
      <c r="B5" s="2">
        <v>8</v>
      </c>
      <c r="C5" s="2">
        <v>53</v>
      </c>
      <c r="D5" s="2">
        <v>56</v>
      </c>
      <c r="E5" s="1" t="str">
        <f>IF(ISNUMBER(MATCH(C5,Projects!A:A,0)),"MATCH","NO")</f>
        <v>MATCH</v>
      </c>
    </row>
    <row r="6" spans="1:5" hidden="1" x14ac:dyDescent="0.25">
      <c r="A6" s="2" t="s">
        <v>122</v>
      </c>
      <c r="B6" s="2">
        <v>8</v>
      </c>
      <c r="C6" s="2">
        <v>53</v>
      </c>
      <c r="D6" s="2">
        <v>57</v>
      </c>
      <c r="E6" s="1" t="str">
        <f>IF(ISNUMBER(MATCH(C6,Projects!A:A,0)),"MATCH","NO")</f>
        <v>MATCH</v>
      </c>
    </row>
    <row r="7" spans="1:5" hidden="1" x14ac:dyDescent="0.25">
      <c r="A7" s="2" t="s">
        <v>106</v>
      </c>
      <c r="B7" s="2">
        <v>4</v>
      </c>
      <c r="C7" s="2">
        <v>53</v>
      </c>
      <c r="D7" s="2">
        <v>91</v>
      </c>
      <c r="E7" s="1" t="str">
        <f>IF(ISNUMBER(MATCH(C7,Projects!A:A,0)),"MATCH","NO")</f>
        <v>MATCH</v>
      </c>
    </row>
    <row r="8" spans="1:5" hidden="1" x14ac:dyDescent="0.25">
      <c r="A8" s="2" t="s">
        <v>108</v>
      </c>
      <c r="B8" s="2">
        <v>4</v>
      </c>
      <c r="C8" s="2">
        <v>53</v>
      </c>
      <c r="D8" s="2">
        <v>168</v>
      </c>
      <c r="E8" s="1" t="str">
        <f>IF(ISNUMBER(MATCH(C8,Projects!A:A,0)),"MATCH","NO")</f>
        <v>MATCH</v>
      </c>
    </row>
    <row r="9" spans="1:5" hidden="1" x14ac:dyDescent="0.25">
      <c r="A9" s="2" t="s">
        <v>116</v>
      </c>
      <c r="B9" s="2">
        <v>8</v>
      </c>
      <c r="C9" s="2">
        <v>53</v>
      </c>
      <c r="D9" s="2">
        <v>281</v>
      </c>
      <c r="E9" s="1" t="str">
        <f>IF(ISNUMBER(MATCH(C9,Projects!A:A,0)),"MATCH","NO")</f>
        <v>MATCH</v>
      </c>
    </row>
    <row r="10" spans="1:5" hidden="1" x14ac:dyDescent="0.25">
      <c r="A10" s="2" t="s">
        <v>120</v>
      </c>
      <c r="B10" s="2">
        <v>8</v>
      </c>
      <c r="C10" s="2">
        <v>53</v>
      </c>
      <c r="D10" s="2">
        <v>287</v>
      </c>
      <c r="E10" s="1" t="str">
        <f>IF(ISNUMBER(MATCH(C10,Projects!A:A,0)),"MATCH","NO")</f>
        <v>MATCH</v>
      </c>
    </row>
    <row r="11" spans="1:5" hidden="1" x14ac:dyDescent="0.25">
      <c r="A11" s="2" t="s">
        <v>114</v>
      </c>
      <c r="B11" s="2">
        <v>8</v>
      </c>
      <c r="C11" s="2">
        <v>53</v>
      </c>
      <c r="D11" s="2">
        <v>296</v>
      </c>
      <c r="E11" s="1" t="str">
        <f>IF(ISNUMBER(MATCH(C11,Projects!A:A,0)),"MATCH","NO")</f>
        <v>MATCH</v>
      </c>
    </row>
    <row r="12" spans="1:5" hidden="1" x14ac:dyDescent="0.25">
      <c r="A12" s="2" t="s">
        <v>111</v>
      </c>
      <c r="B12" s="2">
        <v>4</v>
      </c>
      <c r="C12" s="2">
        <v>53</v>
      </c>
      <c r="D12" s="2">
        <v>307</v>
      </c>
      <c r="E12" s="1" t="str">
        <f>IF(ISNUMBER(MATCH(C12,Projects!A:A,0)),"MATCH","NO")</f>
        <v>MATCH</v>
      </c>
    </row>
    <row r="13" spans="1:5" hidden="1" x14ac:dyDescent="0.25">
      <c r="A13" s="2" t="s">
        <v>109</v>
      </c>
      <c r="B13" s="2">
        <v>4</v>
      </c>
      <c r="C13" s="2">
        <v>53</v>
      </c>
      <c r="D13" s="2">
        <v>365</v>
      </c>
      <c r="E13" s="1" t="str">
        <f>IF(ISNUMBER(MATCH(C13,Projects!A:A,0)),"MATCH","NO")</f>
        <v>MATCH</v>
      </c>
    </row>
    <row r="14" spans="1:5" hidden="1" x14ac:dyDescent="0.25">
      <c r="A14" s="2" t="s">
        <v>112</v>
      </c>
      <c r="B14" s="2">
        <v>4</v>
      </c>
      <c r="C14" s="2">
        <v>53</v>
      </c>
      <c r="D14" s="2">
        <v>379</v>
      </c>
      <c r="E14" s="1" t="str">
        <f>IF(ISNUMBER(MATCH(C14,Projects!A:A,0)),"MATCH","NO")</f>
        <v>MATCH</v>
      </c>
    </row>
    <row r="15" spans="1:5" hidden="1" x14ac:dyDescent="0.25">
      <c r="A15" s="2" t="s">
        <v>123</v>
      </c>
      <c r="B15" s="2">
        <v>8</v>
      </c>
      <c r="C15" s="2">
        <v>53</v>
      </c>
      <c r="D15" s="2">
        <v>410</v>
      </c>
      <c r="E15" s="1" t="str">
        <f>IF(ISNUMBER(MATCH(C15,Projects!A:A,0)),"MATCH","NO")</f>
        <v>MATCH</v>
      </c>
    </row>
    <row r="16" spans="1:5" hidden="1" x14ac:dyDescent="0.25">
      <c r="A16" s="2" t="s">
        <v>105</v>
      </c>
      <c r="B16" s="2">
        <v>4</v>
      </c>
      <c r="C16" s="2">
        <v>53</v>
      </c>
      <c r="D16" s="2">
        <v>433</v>
      </c>
      <c r="E16" s="1" t="str">
        <f>IF(ISNUMBER(MATCH(C16,Projects!A:A,0)),"MATCH","NO")</f>
        <v>MATCH</v>
      </c>
    </row>
    <row r="17" spans="1:5" hidden="1" x14ac:dyDescent="0.25">
      <c r="A17" s="2" t="s">
        <v>117</v>
      </c>
      <c r="B17" s="2">
        <v>8</v>
      </c>
      <c r="C17" s="2">
        <v>53</v>
      </c>
      <c r="D17" s="2">
        <v>434</v>
      </c>
      <c r="E17" s="1" t="str">
        <f>IF(ISNUMBER(MATCH(C17,Projects!A:A,0)),"MATCH","NO")</f>
        <v>MATCH</v>
      </c>
    </row>
    <row r="18" spans="1:5" hidden="1" x14ac:dyDescent="0.25">
      <c r="A18" s="2" t="s">
        <v>103</v>
      </c>
      <c r="B18" s="2">
        <v>4</v>
      </c>
      <c r="C18" s="2">
        <v>53</v>
      </c>
      <c r="D18" s="2">
        <v>457</v>
      </c>
      <c r="E18" s="1" t="str">
        <f>IF(ISNUMBER(MATCH(C18,Projects!A:A,0)),"MATCH","NO")</f>
        <v>MATCH</v>
      </c>
    </row>
    <row r="19" spans="1:5" hidden="1" x14ac:dyDescent="0.25">
      <c r="A19" s="2" t="s">
        <v>104</v>
      </c>
      <c r="B19" s="2">
        <v>4</v>
      </c>
      <c r="C19" s="2">
        <v>53</v>
      </c>
      <c r="D19" s="2">
        <v>561</v>
      </c>
      <c r="E19" s="1" t="str">
        <f>IF(ISNUMBER(MATCH(C19,Projects!A:A,0)),"MATCH","NO")</f>
        <v>MATCH</v>
      </c>
    </row>
    <row r="20" spans="1:5" hidden="1" x14ac:dyDescent="0.25">
      <c r="A20" s="2" t="s">
        <v>121</v>
      </c>
      <c r="B20" s="2">
        <v>8</v>
      </c>
      <c r="C20" s="2">
        <v>53</v>
      </c>
      <c r="D20" s="2">
        <v>573</v>
      </c>
      <c r="E20" s="1" t="str">
        <f>IF(ISNUMBER(MATCH(C20,Projects!A:A,0)),"MATCH","NO")</f>
        <v>MATCH</v>
      </c>
    </row>
    <row r="21" spans="1:5" hidden="1" x14ac:dyDescent="0.25">
      <c r="A21" s="2" t="s">
        <v>107</v>
      </c>
      <c r="B21" s="2">
        <v>4</v>
      </c>
      <c r="C21" s="2">
        <v>53</v>
      </c>
      <c r="D21" s="2">
        <v>616</v>
      </c>
      <c r="E21" s="1" t="str">
        <f>IF(ISNUMBER(MATCH(C21,Projects!A:A,0)),"MATCH","NO")</f>
        <v>MATCH</v>
      </c>
    </row>
    <row r="22" spans="1:5" hidden="1" x14ac:dyDescent="0.25">
      <c r="A22" s="2" t="s">
        <v>115</v>
      </c>
      <c r="B22" s="2">
        <v>8</v>
      </c>
      <c r="C22" s="2">
        <v>53</v>
      </c>
      <c r="D22" s="2">
        <v>660</v>
      </c>
      <c r="E22" s="1" t="str">
        <f>IF(ISNUMBER(MATCH(C22,Projects!A:A,0)),"MATCH","NO")</f>
        <v>MATCH</v>
      </c>
    </row>
    <row r="23" spans="1:5" hidden="1" x14ac:dyDescent="0.25">
      <c r="A23" s="2" t="s">
        <v>110</v>
      </c>
      <c r="B23" s="2">
        <v>4</v>
      </c>
      <c r="C23" s="2">
        <v>53</v>
      </c>
      <c r="D23" s="2">
        <v>666</v>
      </c>
      <c r="E23" s="1" t="str">
        <f>IF(ISNUMBER(MATCH(C23,Projects!A:A,0)),"MATCH","NO")</f>
        <v>MATCH</v>
      </c>
    </row>
    <row r="24" spans="1:5" hidden="1" x14ac:dyDescent="0.25">
      <c r="A24" s="2" t="s">
        <v>87</v>
      </c>
      <c r="B24" s="2">
        <v>8</v>
      </c>
      <c r="C24" s="2">
        <v>54</v>
      </c>
      <c r="D24" s="2">
        <v>5</v>
      </c>
      <c r="E24" s="1" t="str">
        <f>IF(ISNUMBER(MATCH(C24,Projects!A:A,0)),"MATCH","NO")</f>
        <v>MATCH</v>
      </c>
    </row>
    <row r="25" spans="1:5" hidden="1" x14ac:dyDescent="0.25">
      <c r="A25" s="2" t="s">
        <v>85</v>
      </c>
      <c r="B25" s="2">
        <v>8</v>
      </c>
      <c r="C25" s="2">
        <v>54</v>
      </c>
      <c r="D25" s="2">
        <v>21</v>
      </c>
      <c r="E25" s="1" t="str">
        <f>IF(ISNUMBER(MATCH(C25,Projects!A:A,0)),"MATCH","NO")</f>
        <v>MATCH</v>
      </c>
    </row>
    <row r="26" spans="1:5" hidden="1" x14ac:dyDescent="0.25">
      <c r="A26" s="2" t="s">
        <v>61</v>
      </c>
      <c r="B26" s="2">
        <v>8</v>
      </c>
      <c r="C26" s="2">
        <v>54</v>
      </c>
      <c r="D26" s="2">
        <v>28</v>
      </c>
      <c r="E26" s="1" t="str">
        <f>IF(ISNUMBER(MATCH(C26,Projects!A:A,0)),"MATCH","NO")</f>
        <v>MATCH</v>
      </c>
    </row>
    <row r="27" spans="1:5" hidden="1" x14ac:dyDescent="0.25">
      <c r="A27" s="2" t="s">
        <v>72</v>
      </c>
      <c r="B27" s="2">
        <v>8</v>
      </c>
      <c r="C27" s="2">
        <v>54</v>
      </c>
      <c r="D27" s="2">
        <v>48</v>
      </c>
      <c r="E27" s="1" t="str">
        <f>IF(ISNUMBER(MATCH(C27,Projects!A:A,0)),"MATCH","NO")</f>
        <v>MATCH</v>
      </c>
    </row>
    <row r="28" spans="1:5" hidden="1" x14ac:dyDescent="0.25">
      <c r="A28" s="2" t="s">
        <v>62</v>
      </c>
      <c r="B28" s="2">
        <v>8</v>
      </c>
      <c r="C28" s="2">
        <v>54</v>
      </c>
      <c r="D28" s="2">
        <v>53</v>
      </c>
      <c r="E28" s="1" t="str">
        <f>IF(ISNUMBER(MATCH(C28,Projects!A:A,0)),"MATCH","NO")</f>
        <v>MATCH</v>
      </c>
    </row>
    <row r="29" spans="1:5" hidden="1" x14ac:dyDescent="0.25">
      <c r="A29" s="2" t="s">
        <v>93</v>
      </c>
      <c r="B29" s="2">
        <v>8</v>
      </c>
      <c r="C29" s="2">
        <v>54</v>
      </c>
      <c r="D29" s="2">
        <v>54</v>
      </c>
      <c r="E29" s="1" t="str">
        <f>IF(ISNUMBER(MATCH(C29,Projects!A:A,0)),"MATCH","NO")</f>
        <v>MATCH</v>
      </c>
    </row>
    <row r="30" spans="1:5" hidden="1" x14ac:dyDescent="0.25">
      <c r="A30" s="2" t="s">
        <v>75</v>
      </c>
      <c r="B30" s="2">
        <v>8</v>
      </c>
      <c r="C30" s="2">
        <v>54</v>
      </c>
      <c r="D30" s="2">
        <v>62</v>
      </c>
      <c r="E30" s="1" t="str">
        <f>IF(ISNUMBER(MATCH(C30,Projects!A:A,0)),"MATCH","NO")</f>
        <v>MATCH</v>
      </c>
    </row>
    <row r="31" spans="1:5" hidden="1" x14ac:dyDescent="0.25">
      <c r="A31" s="2" t="s">
        <v>61</v>
      </c>
      <c r="B31" s="2">
        <v>8</v>
      </c>
      <c r="C31" s="2">
        <v>54</v>
      </c>
      <c r="D31" s="2">
        <v>70</v>
      </c>
      <c r="E31" s="1" t="str">
        <f>IF(ISNUMBER(MATCH(C31,Projects!A:A,0)),"MATCH","NO")</f>
        <v>MATCH</v>
      </c>
    </row>
    <row r="32" spans="1:5" hidden="1" x14ac:dyDescent="0.25">
      <c r="A32" s="2" t="s">
        <v>62</v>
      </c>
      <c r="B32" s="2">
        <v>8</v>
      </c>
      <c r="C32" s="2">
        <v>54</v>
      </c>
      <c r="D32" s="2">
        <v>76</v>
      </c>
      <c r="E32" s="1" t="str">
        <f>IF(ISNUMBER(MATCH(C32,Projects!A:A,0)),"MATCH","NO")</f>
        <v>MATCH</v>
      </c>
    </row>
    <row r="33" spans="1:5" hidden="1" x14ac:dyDescent="0.25">
      <c r="A33" s="2" t="s">
        <v>63</v>
      </c>
      <c r="B33" s="2">
        <v>8</v>
      </c>
      <c r="C33" s="2">
        <v>54</v>
      </c>
      <c r="D33" s="2">
        <v>83</v>
      </c>
      <c r="E33" s="1" t="str">
        <f>IF(ISNUMBER(MATCH(C33,Projects!A:A,0)),"MATCH","NO")</f>
        <v>MATCH</v>
      </c>
    </row>
    <row r="34" spans="1:5" hidden="1" x14ac:dyDescent="0.25">
      <c r="A34" s="2" t="s">
        <v>65</v>
      </c>
      <c r="B34" s="2">
        <v>8</v>
      </c>
      <c r="C34" s="2">
        <v>54</v>
      </c>
      <c r="D34" s="2">
        <v>101</v>
      </c>
      <c r="E34" s="1" t="str">
        <f>IF(ISNUMBER(MATCH(C34,Projects!A:A,0)),"MATCH","NO")</f>
        <v>MATCH</v>
      </c>
    </row>
    <row r="35" spans="1:5" hidden="1" x14ac:dyDescent="0.25">
      <c r="A35" s="2" t="s">
        <v>62</v>
      </c>
      <c r="B35" s="2">
        <v>8</v>
      </c>
      <c r="C35" s="2">
        <v>54</v>
      </c>
      <c r="D35" s="2">
        <v>105</v>
      </c>
      <c r="E35" s="1" t="str">
        <f>IF(ISNUMBER(MATCH(C35,Projects!A:A,0)),"MATCH","NO")</f>
        <v>MATCH</v>
      </c>
    </row>
    <row r="36" spans="1:5" hidden="1" x14ac:dyDescent="0.25">
      <c r="A36" s="2" t="s">
        <v>62</v>
      </c>
      <c r="B36" s="2">
        <v>8</v>
      </c>
      <c r="C36" s="2">
        <v>54</v>
      </c>
      <c r="D36" s="2">
        <v>108</v>
      </c>
      <c r="E36" s="1" t="str">
        <f>IF(ISNUMBER(MATCH(C36,Projects!A:A,0)),"MATCH","NO")</f>
        <v>MATCH</v>
      </c>
    </row>
    <row r="37" spans="1:5" hidden="1" x14ac:dyDescent="0.25">
      <c r="A37" s="2" t="s">
        <v>79</v>
      </c>
      <c r="B37" s="2">
        <v>8</v>
      </c>
      <c r="C37" s="2">
        <v>54</v>
      </c>
      <c r="D37" s="2">
        <v>154</v>
      </c>
      <c r="E37" s="1" t="str">
        <f>IF(ISNUMBER(MATCH(C37,Projects!A:A,0)),"MATCH","NO")</f>
        <v>MATCH</v>
      </c>
    </row>
    <row r="38" spans="1:5" hidden="1" x14ac:dyDescent="0.25">
      <c r="A38" s="2" t="s">
        <v>62</v>
      </c>
      <c r="B38" s="2">
        <v>8</v>
      </c>
      <c r="C38" s="2">
        <v>54</v>
      </c>
      <c r="D38" s="2">
        <v>159</v>
      </c>
      <c r="E38" s="1" t="str">
        <f>IF(ISNUMBER(MATCH(C38,Projects!A:A,0)),"MATCH","NO")</f>
        <v>MATCH</v>
      </c>
    </row>
    <row r="39" spans="1:5" hidden="1" x14ac:dyDescent="0.25">
      <c r="A39" s="2" t="s">
        <v>62</v>
      </c>
      <c r="B39" s="2">
        <v>8</v>
      </c>
      <c r="C39" s="2">
        <v>54</v>
      </c>
      <c r="D39" s="2">
        <v>183</v>
      </c>
      <c r="E39" s="1" t="str">
        <f>IF(ISNUMBER(MATCH(C39,Projects!A:A,0)),"MATCH","NO")</f>
        <v>MATCH</v>
      </c>
    </row>
    <row r="40" spans="1:5" hidden="1" x14ac:dyDescent="0.25">
      <c r="A40" s="2" t="s">
        <v>62</v>
      </c>
      <c r="B40" s="2">
        <v>8</v>
      </c>
      <c r="C40" s="2">
        <v>54</v>
      </c>
      <c r="D40" s="2">
        <v>205</v>
      </c>
      <c r="E40" s="1" t="str">
        <f>IF(ISNUMBER(MATCH(C40,Projects!A:A,0)),"MATCH","NO")</f>
        <v>MATCH</v>
      </c>
    </row>
    <row r="41" spans="1:5" hidden="1" x14ac:dyDescent="0.25">
      <c r="A41" s="2" t="s">
        <v>62</v>
      </c>
      <c r="B41" s="2">
        <v>8</v>
      </c>
      <c r="C41" s="2">
        <v>54</v>
      </c>
      <c r="D41" s="2">
        <v>215</v>
      </c>
      <c r="E41" s="1" t="str">
        <f>IF(ISNUMBER(MATCH(C41,Projects!A:A,0)),"MATCH","NO")</f>
        <v>MATCH</v>
      </c>
    </row>
    <row r="42" spans="1:5" hidden="1" x14ac:dyDescent="0.25">
      <c r="A42" s="2" t="s">
        <v>61</v>
      </c>
      <c r="B42" s="2">
        <v>8</v>
      </c>
      <c r="C42" s="2">
        <v>54</v>
      </c>
      <c r="D42" s="2">
        <v>227</v>
      </c>
      <c r="E42" s="1" t="str">
        <f>IF(ISNUMBER(MATCH(C42,Projects!A:A,0)),"MATCH","NO")</f>
        <v>MATCH</v>
      </c>
    </row>
    <row r="43" spans="1:5" hidden="1" x14ac:dyDescent="0.25">
      <c r="A43" s="2" t="s">
        <v>62</v>
      </c>
      <c r="B43" s="2">
        <v>8</v>
      </c>
      <c r="C43" s="2">
        <v>54</v>
      </c>
      <c r="D43" s="2">
        <v>260</v>
      </c>
      <c r="E43" s="1" t="str">
        <f>IF(ISNUMBER(MATCH(C43,Projects!A:A,0)),"MATCH","NO")</f>
        <v>MATCH</v>
      </c>
    </row>
    <row r="44" spans="1:5" hidden="1" x14ac:dyDescent="0.25">
      <c r="A44" s="2" t="s">
        <v>80</v>
      </c>
      <c r="B44" s="2">
        <v>8</v>
      </c>
      <c r="C44" s="2">
        <v>54</v>
      </c>
      <c r="D44" s="2">
        <v>291</v>
      </c>
      <c r="E44" s="1" t="str">
        <f>IF(ISNUMBER(MATCH(C44,Projects!A:A,0)),"MATCH","NO")</f>
        <v>MATCH</v>
      </c>
    </row>
    <row r="45" spans="1:5" hidden="1" x14ac:dyDescent="0.25">
      <c r="A45" s="2" t="s">
        <v>90</v>
      </c>
      <c r="B45" s="2">
        <v>8</v>
      </c>
      <c r="C45" s="2">
        <v>54</v>
      </c>
      <c r="D45" s="2">
        <v>318</v>
      </c>
      <c r="E45" s="1" t="str">
        <f>IF(ISNUMBER(MATCH(C45,Projects!A:A,0)),"MATCH","NO")</f>
        <v>MATCH</v>
      </c>
    </row>
    <row r="46" spans="1:5" hidden="1" x14ac:dyDescent="0.25">
      <c r="A46" s="2" t="s">
        <v>68</v>
      </c>
      <c r="B46" s="2">
        <v>8</v>
      </c>
      <c r="C46" s="2">
        <v>54</v>
      </c>
      <c r="D46" s="2">
        <v>328</v>
      </c>
      <c r="E46" s="1" t="str">
        <f>IF(ISNUMBER(MATCH(C46,Projects!A:A,0)),"MATCH","NO")</f>
        <v>MATCH</v>
      </c>
    </row>
    <row r="47" spans="1:5" hidden="1" x14ac:dyDescent="0.25">
      <c r="A47" s="2" t="s">
        <v>62</v>
      </c>
      <c r="B47" s="2">
        <v>8</v>
      </c>
      <c r="C47" s="2">
        <v>54</v>
      </c>
      <c r="D47" s="2">
        <v>342</v>
      </c>
      <c r="E47" s="1" t="str">
        <f>IF(ISNUMBER(MATCH(C47,Projects!A:A,0)),"MATCH","NO")</f>
        <v>MATCH</v>
      </c>
    </row>
    <row r="48" spans="1:5" hidden="1" x14ac:dyDescent="0.25">
      <c r="A48" s="2" t="s">
        <v>62</v>
      </c>
      <c r="B48" s="2">
        <v>4</v>
      </c>
      <c r="C48" s="2">
        <v>54</v>
      </c>
      <c r="D48" s="2">
        <v>357</v>
      </c>
      <c r="E48" s="1" t="str">
        <f>IF(ISNUMBER(MATCH(C48,Projects!A:A,0)),"MATCH","NO")</f>
        <v>MATCH</v>
      </c>
    </row>
    <row r="49" spans="1:5" hidden="1" x14ac:dyDescent="0.25">
      <c r="A49" s="2" t="s">
        <v>62</v>
      </c>
      <c r="B49" s="2">
        <v>4</v>
      </c>
      <c r="C49" s="2">
        <v>54</v>
      </c>
      <c r="D49" s="2">
        <v>386</v>
      </c>
      <c r="E49" s="1" t="str">
        <f>IF(ISNUMBER(MATCH(C49,Projects!A:A,0)),"MATCH","NO")</f>
        <v>MATCH</v>
      </c>
    </row>
    <row r="50" spans="1:5" hidden="1" x14ac:dyDescent="0.25">
      <c r="A50" s="2" t="s">
        <v>76</v>
      </c>
      <c r="B50" s="2">
        <v>8</v>
      </c>
      <c r="C50" s="2">
        <v>54</v>
      </c>
      <c r="D50" s="2">
        <v>388</v>
      </c>
      <c r="E50" s="1" t="str">
        <f>IF(ISNUMBER(MATCH(C50,Projects!A:A,0)),"MATCH","NO")</f>
        <v>MATCH</v>
      </c>
    </row>
    <row r="51" spans="1:5" hidden="1" x14ac:dyDescent="0.25">
      <c r="A51" s="2" t="s">
        <v>86</v>
      </c>
      <c r="B51" s="2">
        <v>8</v>
      </c>
      <c r="C51" s="2">
        <v>54</v>
      </c>
      <c r="D51" s="2">
        <v>389</v>
      </c>
      <c r="E51" s="1" t="str">
        <f>IF(ISNUMBER(MATCH(C51,Projects!A:A,0)),"MATCH","NO")</f>
        <v>MATCH</v>
      </c>
    </row>
    <row r="52" spans="1:5" hidden="1" x14ac:dyDescent="0.25">
      <c r="A52" s="2" t="s">
        <v>62</v>
      </c>
      <c r="B52" s="2">
        <v>4</v>
      </c>
      <c r="C52" s="2">
        <v>54</v>
      </c>
      <c r="D52" s="2">
        <v>391</v>
      </c>
      <c r="E52" s="1" t="str">
        <f>IF(ISNUMBER(MATCH(C52,Projects!A:A,0)),"MATCH","NO")</f>
        <v>MATCH</v>
      </c>
    </row>
    <row r="53" spans="1:5" hidden="1" x14ac:dyDescent="0.25">
      <c r="A53" s="2" t="s">
        <v>69</v>
      </c>
      <c r="B53" s="2">
        <v>8</v>
      </c>
      <c r="C53" s="2">
        <v>54</v>
      </c>
      <c r="D53" s="2">
        <v>396</v>
      </c>
      <c r="E53" s="1" t="str">
        <f>IF(ISNUMBER(MATCH(C53,Projects!A:A,0)),"MATCH","NO")</f>
        <v>MATCH</v>
      </c>
    </row>
    <row r="54" spans="1:5" hidden="1" x14ac:dyDescent="0.25">
      <c r="A54" s="2" t="s">
        <v>84</v>
      </c>
      <c r="B54" s="2">
        <v>8</v>
      </c>
      <c r="C54" s="2">
        <v>54</v>
      </c>
      <c r="D54" s="2">
        <v>426</v>
      </c>
      <c r="E54" s="1" t="str">
        <f>IF(ISNUMBER(MATCH(C54,Projects!A:A,0)),"MATCH","NO")</f>
        <v>MATCH</v>
      </c>
    </row>
    <row r="55" spans="1:5" hidden="1" x14ac:dyDescent="0.25">
      <c r="A55" s="2" t="s">
        <v>82</v>
      </c>
      <c r="B55" s="2">
        <v>8</v>
      </c>
      <c r="C55" s="2">
        <v>54</v>
      </c>
      <c r="D55" s="2">
        <v>443</v>
      </c>
      <c r="E55" s="1" t="str">
        <f>IF(ISNUMBER(MATCH(C55,Projects!A:A,0)),"MATCH","NO")</f>
        <v>MATCH</v>
      </c>
    </row>
    <row r="56" spans="1:5" hidden="1" x14ac:dyDescent="0.25">
      <c r="A56" s="2" t="s">
        <v>33</v>
      </c>
      <c r="B56" s="2">
        <v>8</v>
      </c>
      <c r="C56" s="2">
        <v>54</v>
      </c>
      <c r="D56" s="2">
        <v>447</v>
      </c>
      <c r="E56" s="1" t="str">
        <f>IF(ISNUMBER(MATCH(C56,Projects!A:A,0)),"MATCH","NO")</f>
        <v>MATCH</v>
      </c>
    </row>
    <row r="57" spans="1:5" hidden="1" x14ac:dyDescent="0.25">
      <c r="A57" s="2" t="s">
        <v>62</v>
      </c>
      <c r="B57" s="2">
        <v>8</v>
      </c>
      <c r="C57" s="2">
        <v>54</v>
      </c>
      <c r="D57" s="2">
        <v>468</v>
      </c>
      <c r="E57" s="1" t="str">
        <f>IF(ISNUMBER(MATCH(C57,Projects!A:A,0)),"MATCH","NO")</f>
        <v>MATCH</v>
      </c>
    </row>
    <row r="58" spans="1:5" hidden="1" x14ac:dyDescent="0.25">
      <c r="A58" s="2" t="s">
        <v>88</v>
      </c>
      <c r="B58" s="2">
        <v>8</v>
      </c>
      <c r="C58" s="2">
        <v>54</v>
      </c>
      <c r="D58" s="2">
        <v>469</v>
      </c>
      <c r="E58" s="1" t="str">
        <f>IF(ISNUMBER(MATCH(C58,Projects!A:A,0)),"MATCH","NO")</f>
        <v>MATCH</v>
      </c>
    </row>
    <row r="59" spans="1:5" hidden="1" x14ac:dyDescent="0.25">
      <c r="A59" s="2" t="s">
        <v>62</v>
      </c>
      <c r="B59" s="2">
        <v>4</v>
      </c>
      <c r="C59" s="2">
        <v>54</v>
      </c>
      <c r="D59" s="2">
        <v>478</v>
      </c>
      <c r="E59" s="1" t="str">
        <f>IF(ISNUMBER(MATCH(C59,Projects!A:A,0)),"MATCH","NO")</f>
        <v>MATCH</v>
      </c>
    </row>
    <row r="60" spans="1:5" hidden="1" x14ac:dyDescent="0.25">
      <c r="A60" s="2" t="s">
        <v>62</v>
      </c>
      <c r="B60" s="2">
        <v>8</v>
      </c>
      <c r="C60" s="2">
        <v>54</v>
      </c>
      <c r="D60" s="2">
        <v>482</v>
      </c>
      <c r="E60" s="1" t="str">
        <f>IF(ISNUMBER(MATCH(C60,Projects!A:A,0)),"MATCH","NO")</f>
        <v>MATCH</v>
      </c>
    </row>
    <row r="61" spans="1:5" hidden="1" x14ac:dyDescent="0.25">
      <c r="A61" s="2" t="s">
        <v>62</v>
      </c>
      <c r="B61" s="2">
        <v>8</v>
      </c>
      <c r="C61" s="2">
        <v>54</v>
      </c>
      <c r="D61" s="2">
        <v>503</v>
      </c>
      <c r="E61" s="1" t="str">
        <f>IF(ISNUMBER(MATCH(C61,Projects!A:A,0)),"MATCH","NO")</f>
        <v>MATCH</v>
      </c>
    </row>
    <row r="62" spans="1:5" hidden="1" x14ac:dyDescent="0.25">
      <c r="A62" s="2" t="s">
        <v>70</v>
      </c>
      <c r="B62" s="2">
        <v>8</v>
      </c>
      <c r="C62" s="2">
        <v>54</v>
      </c>
      <c r="D62" s="2">
        <v>536</v>
      </c>
      <c r="E62" s="1" t="str">
        <f>IF(ISNUMBER(MATCH(C62,Projects!A:A,0)),"MATCH","NO")</f>
        <v>MATCH</v>
      </c>
    </row>
    <row r="63" spans="1:5" hidden="1" x14ac:dyDescent="0.25">
      <c r="A63" s="2" t="s">
        <v>92</v>
      </c>
      <c r="B63" s="2">
        <v>8</v>
      </c>
      <c r="C63" s="2">
        <v>54</v>
      </c>
      <c r="D63" s="2">
        <v>537</v>
      </c>
      <c r="E63" s="1" t="str">
        <f>IF(ISNUMBER(MATCH(C63,Projects!A:A,0)),"MATCH","NO")</f>
        <v>MATCH</v>
      </c>
    </row>
    <row r="64" spans="1:5" hidden="1" x14ac:dyDescent="0.25">
      <c r="A64" s="2" t="s">
        <v>67</v>
      </c>
      <c r="B64" s="2">
        <v>8</v>
      </c>
      <c r="C64" s="2">
        <v>54</v>
      </c>
      <c r="D64" s="2">
        <v>542</v>
      </c>
      <c r="E64" s="1" t="str">
        <f>IF(ISNUMBER(MATCH(C64,Projects!A:A,0)),"MATCH","NO")</f>
        <v>MATCH</v>
      </c>
    </row>
    <row r="65" spans="1:5" hidden="1" x14ac:dyDescent="0.25">
      <c r="A65" s="2" t="s">
        <v>61</v>
      </c>
      <c r="B65" s="2">
        <v>8</v>
      </c>
      <c r="C65" s="2">
        <v>54</v>
      </c>
      <c r="D65" s="2">
        <v>543</v>
      </c>
      <c r="E65" s="1" t="str">
        <f>IF(ISNUMBER(MATCH(C65,Projects!A:A,0)),"MATCH","NO")</f>
        <v>MATCH</v>
      </c>
    </row>
    <row r="66" spans="1:5" hidden="1" x14ac:dyDescent="0.25">
      <c r="A66" s="2" t="s">
        <v>61</v>
      </c>
      <c r="B66" s="2">
        <v>8</v>
      </c>
      <c r="C66" s="2">
        <v>54</v>
      </c>
      <c r="D66" s="2">
        <v>548</v>
      </c>
      <c r="E66" s="1" t="str">
        <f>IF(ISNUMBER(MATCH(C66,Projects!A:A,0)),"MATCH","NO")</f>
        <v>MATCH</v>
      </c>
    </row>
    <row r="67" spans="1:5" hidden="1" x14ac:dyDescent="0.25">
      <c r="A67" s="2" t="s">
        <v>91</v>
      </c>
      <c r="B67" s="2">
        <v>8</v>
      </c>
      <c r="C67" s="2">
        <v>54</v>
      </c>
      <c r="D67" s="2">
        <v>571</v>
      </c>
      <c r="E67" s="1" t="str">
        <f>IF(ISNUMBER(MATCH(C67,Projects!A:A,0)),"MATCH","NO")</f>
        <v>MATCH</v>
      </c>
    </row>
    <row r="68" spans="1:5" hidden="1" x14ac:dyDescent="0.25">
      <c r="A68" s="2" t="s">
        <v>62</v>
      </c>
      <c r="B68" s="2">
        <v>8</v>
      </c>
      <c r="C68" s="2">
        <v>54</v>
      </c>
      <c r="D68" s="2">
        <v>586</v>
      </c>
      <c r="E68" s="1" t="str">
        <f>IF(ISNUMBER(MATCH(C68,Projects!A:A,0)),"MATCH","NO")</f>
        <v>MATCH</v>
      </c>
    </row>
    <row r="69" spans="1:5" hidden="1" x14ac:dyDescent="0.25">
      <c r="A69" s="2" t="s">
        <v>73</v>
      </c>
      <c r="B69" s="2">
        <v>8</v>
      </c>
      <c r="C69" s="2">
        <v>54</v>
      </c>
      <c r="D69" s="2">
        <v>591</v>
      </c>
      <c r="E69" s="1" t="str">
        <f>IF(ISNUMBER(MATCH(C69,Projects!A:A,0)),"MATCH","NO")</f>
        <v>MATCH</v>
      </c>
    </row>
    <row r="70" spans="1:5" hidden="1" x14ac:dyDescent="0.25">
      <c r="A70" s="2" t="s">
        <v>77</v>
      </c>
      <c r="B70" s="2">
        <v>8</v>
      </c>
      <c r="C70" s="2">
        <v>54</v>
      </c>
      <c r="D70" s="2">
        <v>600</v>
      </c>
      <c r="E70" s="1" t="str">
        <f>IF(ISNUMBER(MATCH(C70,Projects!A:A,0)),"MATCH","NO")</f>
        <v>MATCH</v>
      </c>
    </row>
    <row r="71" spans="1:5" hidden="1" x14ac:dyDescent="0.25">
      <c r="A71" s="2" t="s">
        <v>74</v>
      </c>
      <c r="B71" s="2">
        <v>8</v>
      </c>
      <c r="C71" s="2">
        <v>54</v>
      </c>
      <c r="D71" s="2">
        <v>606</v>
      </c>
      <c r="E71" s="1" t="str">
        <f>IF(ISNUMBER(MATCH(C71,Projects!A:A,0)),"MATCH","NO")</f>
        <v>MATCH</v>
      </c>
    </row>
    <row r="72" spans="1:5" hidden="1" x14ac:dyDescent="0.25">
      <c r="A72" s="2" t="s">
        <v>62</v>
      </c>
      <c r="B72" s="2">
        <v>8</v>
      </c>
      <c r="C72" s="2">
        <v>54</v>
      </c>
      <c r="D72" s="2">
        <v>619</v>
      </c>
      <c r="E72" s="1" t="str">
        <f>IF(ISNUMBER(MATCH(C72,Projects!A:A,0)),"MATCH","NO")</f>
        <v>MATCH</v>
      </c>
    </row>
    <row r="73" spans="1:5" hidden="1" x14ac:dyDescent="0.25">
      <c r="A73" s="2" t="s">
        <v>61</v>
      </c>
      <c r="B73" s="2">
        <v>8</v>
      </c>
      <c r="C73" s="2">
        <v>54</v>
      </c>
      <c r="D73" s="2">
        <v>624</v>
      </c>
      <c r="E73" s="1" t="str">
        <f>IF(ISNUMBER(MATCH(C73,Projects!A:A,0)),"MATCH","NO")</f>
        <v>MATCH</v>
      </c>
    </row>
    <row r="74" spans="1:5" hidden="1" x14ac:dyDescent="0.25">
      <c r="A74" s="2" t="s">
        <v>62</v>
      </c>
      <c r="B74" s="2">
        <v>8</v>
      </c>
      <c r="C74" s="2">
        <v>54</v>
      </c>
      <c r="D74" s="2">
        <v>631</v>
      </c>
      <c r="E74" s="1" t="str">
        <f>IF(ISNUMBER(MATCH(C74,Projects!A:A,0)),"MATCH","NO")</f>
        <v>MATCH</v>
      </c>
    </row>
    <row r="75" spans="1:5" hidden="1" x14ac:dyDescent="0.25">
      <c r="A75" s="2" t="s">
        <v>62</v>
      </c>
      <c r="B75" s="2">
        <v>4</v>
      </c>
      <c r="C75" s="2">
        <v>54</v>
      </c>
      <c r="D75" s="2">
        <v>643</v>
      </c>
      <c r="E75" s="1" t="str">
        <f>IF(ISNUMBER(MATCH(C75,Projects!A:A,0)),"MATCH","NO")</f>
        <v>MATCH</v>
      </c>
    </row>
    <row r="76" spans="1:5" hidden="1" x14ac:dyDescent="0.25">
      <c r="A76" s="2" t="s">
        <v>62</v>
      </c>
      <c r="B76" s="2">
        <v>4</v>
      </c>
      <c r="C76" s="2">
        <v>54</v>
      </c>
      <c r="D76" s="2">
        <v>650</v>
      </c>
      <c r="E76" s="1" t="str">
        <f>IF(ISNUMBER(MATCH(C76,Projects!A:A,0)),"MATCH","NO")</f>
        <v>MATCH</v>
      </c>
    </row>
    <row r="77" spans="1:5" hidden="1" x14ac:dyDescent="0.25">
      <c r="A77" s="2" t="s">
        <v>78</v>
      </c>
      <c r="B77" s="2">
        <v>8</v>
      </c>
      <c r="C77" s="2">
        <v>54</v>
      </c>
      <c r="D77" s="2">
        <v>668</v>
      </c>
      <c r="E77" s="1" t="str">
        <f>IF(ISNUMBER(MATCH(C77,Projects!A:A,0)),"MATCH","NO")</f>
        <v>MATCH</v>
      </c>
    </row>
    <row r="78" spans="1:5" hidden="1" x14ac:dyDescent="0.25">
      <c r="A78" s="2" t="s">
        <v>89</v>
      </c>
      <c r="B78" s="2">
        <v>8</v>
      </c>
      <c r="C78" s="2">
        <v>54</v>
      </c>
      <c r="D78" s="2">
        <v>689</v>
      </c>
      <c r="E78" s="1" t="str">
        <f>IF(ISNUMBER(MATCH(C78,Projects!A:A,0)),"MATCH","NO")</f>
        <v>MATCH</v>
      </c>
    </row>
    <row r="79" spans="1:5" hidden="1" x14ac:dyDescent="0.25">
      <c r="A79" s="2" t="s">
        <v>62</v>
      </c>
      <c r="B79" s="2">
        <v>8</v>
      </c>
      <c r="C79" s="2">
        <v>54</v>
      </c>
      <c r="D79" s="2">
        <v>718</v>
      </c>
      <c r="E79" s="1" t="str">
        <f>IF(ISNUMBER(MATCH(C79,Projects!A:A,0)),"MATCH","NO")</f>
        <v>MATCH</v>
      </c>
    </row>
    <row r="80" spans="1:5" hidden="1" x14ac:dyDescent="0.25">
      <c r="A80" s="2" t="s">
        <v>64</v>
      </c>
      <c r="B80" s="2">
        <v>8</v>
      </c>
      <c r="C80" s="2">
        <v>54</v>
      </c>
      <c r="D80" s="2">
        <v>723</v>
      </c>
      <c r="E80" s="1" t="str">
        <f>IF(ISNUMBER(MATCH(C80,Projects!A:A,0)),"MATCH","NO")</f>
        <v>MATCH</v>
      </c>
    </row>
    <row r="81" spans="1:5" hidden="1" x14ac:dyDescent="0.25">
      <c r="A81" s="2" t="s">
        <v>62</v>
      </c>
      <c r="B81" s="2">
        <v>8</v>
      </c>
      <c r="C81" s="2">
        <v>54</v>
      </c>
      <c r="D81" s="2">
        <v>738</v>
      </c>
      <c r="E81" s="1" t="str">
        <f>IF(ISNUMBER(MATCH(C81,Projects!A:A,0)),"MATCH","NO")</f>
        <v>MATCH</v>
      </c>
    </row>
    <row r="82" spans="1:5" hidden="1" x14ac:dyDescent="0.25">
      <c r="A82" s="2" t="s">
        <v>62</v>
      </c>
      <c r="B82" s="2">
        <v>8</v>
      </c>
      <c r="C82" s="2">
        <v>54</v>
      </c>
      <c r="D82" s="2">
        <v>750</v>
      </c>
      <c r="E82" s="1" t="str">
        <f>IF(ISNUMBER(MATCH(C82,Projects!A:A,0)),"MATCH","NO")</f>
        <v>MATCH</v>
      </c>
    </row>
    <row r="83" spans="1:5" hidden="1" x14ac:dyDescent="0.25">
      <c r="A83" s="2" t="s">
        <v>61</v>
      </c>
      <c r="B83" s="2">
        <v>8</v>
      </c>
      <c r="C83" s="2">
        <v>54</v>
      </c>
      <c r="D83" s="2">
        <v>774</v>
      </c>
      <c r="E83" s="1" t="str">
        <f>IF(ISNUMBER(MATCH(C83,Projects!A:A,0)),"MATCH","NO")</f>
        <v>MATCH</v>
      </c>
    </row>
    <row r="84" spans="1:5" hidden="1" x14ac:dyDescent="0.25">
      <c r="A84" s="2" t="s">
        <v>62</v>
      </c>
      <c r="B84" s="2">
        <v>8</v>
      </c>
      <c r="C84" s="2">
        <v>54</v>
      </c>
      <c r="D84" s="2">
        <v>779</v>
      </c>
      <c r="E84" s="1" t="str">
        <f>IF(ISNUMBER(MATCH(C84,Projects!A:A,0)),"MATCH","NO")</f>
        <v>MATCH</v>
      </c>
    </row>
    <row r="85" spans="1:5" hidden="1" x14ac:dyDescent="0.25">
      <c r="A85" s="2" t="s">
        <v>71</v>
      </c>
      <c r="B85" s="2">
        <v>8</v>
      </c>
      <c r="C85" s="2">
        <v>54</v>
      </c>
      <c r="D85" s="2">
        <v>791</v>
      </c>
      <c r="E85" s="1" t="str">
        <f>IF(ISNUMBER(MATCH(C85,Projects!A:A,0)),"MATCH","NO")</f>
        <v>MATCH</v>
      </c>
    </row>
    <row r="86" spans="1:5" hidden="1" x14ac:dyDescent="0.25">
      <c r="A86" s="2" t="s">
        <v>66</v>
      </c>
      <c r="B86" s="2">
        <v>8</v>
      </c>
      <c r="C86" s="2">
        <v>54</v>
      </c>
      <c r="D86" s="2">
        <v>795</v>
      </c>
      <c r="E86" s="1" t="str">
        <f>IF(ISNUMBER(MATCH(C86,Projects!A:A,0)),"MATCH","NO")</f>
        <v>MATCH</v>
      </c>
    </row>
    <row r="87" spans="1:5" hidden="1" x14ac:dyDescent="0.25">
      <c r="A87" s="2" t="s">
        <v>68</v>
      </c>
      <c r="B87" s="2">
        <v>8</v>
      </c>
      <c r="C87" s="2">
        <v>54</v>
      </c>
      <c r="D87" s="2">
        <v>798</v>
      </c>
      <c r="E87" s="1" t="str">
        <f>IF(ISNUMBER(MATCH(C87,Projects!A:A,0)),"MATCH","NO")</f>
        <v>MATCH</v>
      </c>
    </row>
    <row r="88" spans="1:5" hidden="1" x14ac:dyDescent="0.25">
      <c r="A88" s="2" t="s">
        <v>62</v>
      </c>
      <c r="B88" s="2">
        <v>8</v>
      </c>
      <c r="C88" s="2">
        <v>54</v>
      </c>
      <c r="D88" s="2">
        <v>799</v>
      </c>
      <c r="E88" s="1" t="str">
        <f>IF(ISNUMBER(MATCH(C88,Projects!A:A,0)),"MATCH","NO")</f>
        <v>MATCH</v>
      </c>
    </row>
    <row r="89" spans="1:5" hidden="1" x14ac:dyDescent="0.25">
      <c r="A89" s="2" t="s">
        <v>81</v>
      </c>
      <c r="B89" s="2">
        <v>8</v>
      </c>
      <c r="C89" s="2">
        <v>54</v>
      </c>
      <c r="D89" s="2">
        <v>801</v>
      </c>
      <c r="E89" s="1" t="str">
        <f>IF(ISNUMBER(MATCH(C89,Projects!A:A,0)),"MATCH","NO")</f>
        <v>MATCH</v>
      </c>
    </row>
    <row r="90" spans="1:5" hidden="1" x14ac:dyDescent="0.25">
      <c r="A90" s="2" t="s">
        <v>83</v>
      </c>
      <c r="B90" s="2">
        <v>8</v>
      </c>
      <c r="C90" s="2">
        <v>54</v>
      </c>
      <c r="D90" s="2">
        <v>818</v>
      </c>
      <c r="E90" s="1" t="str">
        <f>IF(ISNUMBER(MATCH(C90,Projects!A:A,0)),"MATCH","NO")</f>
        <v>MATCH</v>
      </c>
    </row>
    <row r="91" spans="1:5" hidden="1" x14ac:dyDescent="0.25">
      <c r="A91" s="2" t="s">
        <v>94</v>
      </c>
      <c r="B91" s="2">
        <v>3</v>
      </c>
      <c r="C91" s="2">
        <v>55</v>
      </c>
      <c r="D91" s="2">
        <v>160</v>
      </c>
      <c r="E91" s="1" t="str">
        <f>IF(ISNUMBER(MATCH(C91,Projects!A:A,0)),"MATCH","NO")</f>
        <v>MATCH</v>
      </c>
    </row>
    <row r="92" spans="1:5" hidden="1" x14ac:dyDescent="0.25">
      <c r="A92" s="2" t="s">
        <v>96</v>
      </c>
      <c r="B92" s="2">
        <v>3</v>
      </c>
      <c r="C92" s="2">
        <v>55</v>
      </c>
      <c r="D92" s="2">
        <v>160</v>
      </c>
      <c r="E92" s="1" t="str">
        <f>IF(ISNUMBER(MATCH(C92,Projects!A:A,0)),"MATCH","NO")</f>
        <v>MATCH</v>
      </c>
    </row>
    <row r="93" spans="1:5" hidden="1" x14ac:dyDescent="0.25">
      <c r="A93" s="2" t="s">
        <v>95</v>
      </c>
      <c r="B93" s="2">
        <v>2</v>
      </c>
      <c r="C93" s="2">
        <v>55</v>
      </c>
      <c r="D93" s="2">
        <v>160</v>
      </c>
      <c r="E93" s="1" t="str">
        <f>IF(ISNUMBER(MATCH(C93,Projects!A:A,0)),"MATCH","NO")</f>
        <v>MATCH</v>
      </c>
    </row>
    <row r="94" spans="1:5" hidden="1" x14ac:dyDescent="0.25">
      <c r="A94" s="2" t="s">
        <v>100</v>
      </c>
      <c r="B94" s="2">
        <v>2</v>
      </c>
      <c r="C94" s="2">
        <v>55</v>
      </c>
      <c r="D94" s="2">
        <v>634</v>
      </c>
      <c r="E94" s="1" t="str">
        <f>IF(ISNUMBER(MATCH(C94,Projects!A:A,0)),"MATCH","NO")</f>
        <v>MATCH</v>
      </c>
    </row>
    <row r="95" spans="1:5" hidden="1" x14ac:dyDescent="0.25">
      <c r="A95" s="2" t="s">
        <v>101</v>
      </c>
      <c r="B95" s="2">
        <v>6</v>
      </c>
      <c r="C95" s="2">
        <v>55</v>
      </c>
      <c r="D95" s="2">
        <v>634</v>
      </c>
      <c r="E95" s="1" t="str">
        <f>IF(ISNUMBER(MATCH(C95,Projects!A:A,0)),"MATCH","NO")</f>
        <v>MATCH</v>
      </c>
    </row>
    <row r="96" spans="1:5" hidden="1" x14ac:dyDescent="0.25">
      <c r="A96" s="2" t="s">
        <v>97</v>
      </c>
      <c r="B96" s="2">
        <v>4</v>
      </c>
      <c r="C96" s="2">
        <v>55</v>
      </c>
      <c r="D96" s="2">
        <v>644</v>
      </c>
      <c r="E96" s="1" t="str">
        <f>IF(ISNUMBER(MATCH(C96,Projects!A:A,0)),"MATCH","NO")</f>
        <v>MATCH</v>
      </c>
    </row>
    <row r="97" spans="1:5" hidden="1" x14ac:dyDescent="0.25">
      <c r="A97" s="2" t="s">
        <v>98</v>
      </c>
      <c r="B97" s="2">
        <v>2</v>
      </c>
      <c r="C97" s="2">
        <v>55</v>
      </c>
      <c r="D97" s="2">
        <v>644</v>
      </c>
      <c r="E97" s="1" t="str">
        <f>IF(ISNUMBER(MATCH(C97,Projects!A:A,0)),"MATCH","NO")</f>
        <v>MATCH</v>
      </c>
    </row>
    <row r="98" spans="1:5" hidden="1" x14ac:dyDescent="0.25">
      <c r="A98" s="2" t="s">
        <v>99</v>
      </c>
      <c r="B98" s="2">
        <v>2</v>
      </c>
      <c r="C98" s="2">
        <v>55</v>
      </c>
      <c r="D98" s="2">
        <v>644</v>
      </c>
      <c r="E98" s="1" t="str">
        <f>IF(ISNUMBER(MATCH(C98,Projects!A:A,0)),"MATCH","NO")</f>
        <v>MATCH</v>
      </c>
    </row>
  </sheetData>
  <autoFilter ref="A1:E13173" xr:uid="{6BFDA35A-9284-4491-9FA2-2A115838ED89}">
    <filterColumn colId="4">
      <filters blank="1"/>
    </filterColumn>
  </autoFilter>
  <pageMargins left="0.75" right="0.75" top="1" bottom="1" header="0.5" footer="0.5"/>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FFFF00"/>
  </sheetPr>
  <dimension ref="A1:N7"/>
  <sheetViews>
    <sheetView workbookViewId="0">
      <selection activeCell="L12" sqref="L12"/>
    </sheetView>
  </sheetViews>
  <sheetFormatPr defaultColWidth="9.109375" defaultRowHeight="13.2" x14ac:dyDescent="0.25"/>
  <cols>
    <col min="1" max="1" width="4" style="1" bestFit="1" customWidth="1"/>
    <col min="2" max="3" width="12" style="1" bestFit="1" customWidth="1"/>
    <col min="4" max="4" width="13.109375" style="1" bestFit="1" customWidth="1"/>
    <col min="5" max="5" width="7" style="1" bestFit="1" customWidth="1"/>
    <col min="6" max="6" width="24.44140625" style="1" bestFit="1" customWidth="1"/>
    <col min="7" max="7" width="14.109375" style="1" bestFit="1" customWidth="1"/>
    <col min="8" max="10" width="11" style="1" bestFit="1" customWidth="1"/>
    <col min="11" max="11" width="7" style="1" bestFit="1" customWidth="1"/>
    <col min="12" max="12" width="9" style="1" bestFit="1" customWidth="1"/>
    <col min="13" max="13" width="7" style="1" bestFit="1" customWidth="1"/>
    <col min="14" max="14" width="8" style="1" bestFit="1" customWidth="1"/>
    <col min="15" max="16384" width="9.109375" style="1"/>
  </cols>
  <sheetData>
    <row r="1" spans="1:14" x14ac:dyDescent="0.25">
      <c r="A1" s="2" t="s">
        <v>0</v>
      </c>
      <c r="B1" s="2" t="s">
        <v>17</v>
      </c>
      <c r="C1" s="2" t="s">
        <v>18</v>
      </c>
      <c r="D1" s="2" t="s">
        <v>10</v>
      </c>
      <c r="E1" s="2" t="s">
        <v>169</v>
      </c>
      <c r="F1" s="2" t="s">
        <v>12</v>
      </c>
      <c r="G1" s="2" t="s">
        <v>13</v>
      </c>
      <c r="H1" s="2" t="s">
        <v>19</v>
      </c>
      <c r="I1" s="2" t="s">
        <v>20</v>
      </c>
      <c r="J1" s="2" t="s">
        <v>21</v>
      </c>
      <c r="K1" s="2" t="s">
        <v>15</v>
      </c>
      <c r="L1" s="2" t="s">
        <v>16</v>
      </c>
      <c r="M1" s="2" t="s">
        <v>129</v>
      </c>
      <c r="N1" s="1" t="s">
        <v>155</v>
      </c>
    </row>
    <row r="2" spans="1:14" x14ac:dyDescent="0.25">
      <c r="A2" s="2">
        <v>58</v>
      </c>
      <c r="B2" s="1" t="s">
        <v>165</v>
      </c>
      <c r="C2" s="1" t="s">
        <v>166</v>
      </c>
      <c r="D2" s="1" t="str">
        <f t="shared" ref="D2:D4" si="0">LOWER(MID(B2,1,1) &amp;C2)</f>
        <v>hcarter</v>
      </c>
      <c r="E2" s="1" t="s">
        <v>38</v>
      </c>
      <c r="F2" s="2" t="str">
        <f t="shared" ref="F2:F4" si="1">D2 &amp; "@school.edu"</f>
        <v>hcarter@school.edu</v>
      </c>
      <c r="G2" s="2" t="s">
        <v>24</v>
      </c>
      <c r="H2" s="3">
        <v>30399</v>
      </c>
      <c r="I2" s="3">
        <v>42884</v>
      </c>
      <c r="J2" s="3"/>
      <c r="K2" s="2">
        <v>1</v>
      </c>
      <c r="L2" s="2" t="s">
        <v>23</v>
      </c>
      <c r="M2" s="2">
        <v>1800</v>
      </c>
      <c r="N2" s="1" t="s">
        <v>154</v>
      </c>
    </row>
    <row r="3" spans="1:14" x14ac:dyDescent="0.25">
      <c r="A3" s="2">
        <v>67</v>
      </c>
      <c r="B3" s="1" t="s">
        <v>159</v>
      </c>
      <c r="C3" s="1" t="s">
        <v>160</v>
      </c>
      <c r="D3" s="1" t="str">
        <f t="shared" si="0"/>
        <v>dgreen</v>
      </c>
      <c r="E3" s="1" t="s">
        <v>38</v>
      </c>
      <c r="F3" s="2" t="str">
        <f t="shared" si="1"/>
        <v>dgreen@school.edu</v>
      </c>
      <c r="G3" s="2" t="s">
        <v>26</v>
      </c>
      <c r="H3" s="3">
        <v>30022</v>
      </c>
      <c r="I3" s="3">
        <v>43031</v>
      </c>
      <c r="J3" s="3"/>
      <c r="K3" s="2">
        <v>0</v>
      </c>
      <c r="L3" s="2" t="s">
        <v>25</v>
      </c>
      <c r="M3" s="2">
        <v>2500</v>
      </c>
      <c r="N3" s="1" t="s">
        <v>153</v>
      </c>
    </row>
    <row r="4" spans="1:14" x14ac:dyDescent="0.25">
      <c r="A4" s="2">
        <v>85</v>
      </c>
      <c r="B4" s="1" t="s">
        <v>167</v>
      </c>
      <c r="C4" s="1" t="s">
        <v>168</v>
      </c>
      <c r="D4" s="1" t="str">
        <f t="shared" si="0"/>
        <v>sphillips</v>
      </c>
      <c r="E4" s="1" t="s">
        <v>38</v>
      </c>
      <c r="F4" s="2" t="str">
        <f t="shared" si="1"/>
        <v>sphillips@school.edu</v>
      </c>
      <c r="G4" s="2" t="s">
        <v>27</v>
      </c>
      <c r="H4" s="3">
        <v>34961</v>
      </c>
      <c r="I4" s="3">
        <v>42794</v>
      </c>
      <c r="J4" s="3"/>
      <c r="K4" s="2">
        <v>1</v>
      </c>
      <c r="L4" s="2" t="s">
        <v>23</v>
      </c>
      <c r="M4" s="2">
        <v>1800</v>
      </c>
      <c r="N4" s="1" t="s">
        <v>154</v>
      </c>
    </row>
    <row r="5" spans="1:14" x14ac:dyDescent="0.25">
      <c r="A5" s="2">
        <v>92</v>
      </c>
      <c r="B5" s="1" t="s">
        <v>161</v>
      </c>
      <c r="C5" s="1" t="s">
        <v>162</v>
      </c>
      <c r="D5" s="1" t="str">
        <f t="shared" ref="D5:D7" si="2">LOWER(MID(B5,1,1) &amp;C5)</f>
        <v>kgonzalez</v>
      </c>
      <c r="E5" s="1" t="s">
        <v>38</v>
      </c>
      <c r="F5" s="2" t="str">
        <f t="shared" ref="F5:F7" si="3">D5 &amp; "@school.edu"</f>
        <v>kgonzalez@school.edu</v>
      </c>
      <c r="G5" s="2" t="s">
        <v>28</v>
      </c>
      <c r="H5" s="3">
        <v>32083</v>
      </c>
      <c r="I5" s="3">
        <v>42488</v>
      </c>
      <c r="J5" s="3"/>
      <c r="K5" s="2">
        <v>1</v>
      </c>
      <c r="L5" s="2" t="s">
        <v>25</v>
      </c>
      <c r="M5" s="2">
        <v>2500</v>
      </c>
      <c r="N5" s="1" t="s">
        <v>153</v>
      </c>
    </row>
    <row r="6" spans="1:14" x14ac:dyDescent="0.25">
      <c r="A6" s="2">
        <v>100</v>
      </c>
      <c r="B6" s="1" t="s">
        <v>163</v>
      </c>
      <c r="C6" s="1" t="s">
        <v>164</v>
      </c>
      <c r="D6" s="1" t="str">
        <f t="shared" si="2"/>
        <v>bnelson</v>
      </c>
      <c r="E6" s="1" t="s">
        <v>38</v>
      </c>
      <c r="F6" s="2" t="str">
        <f t="shared" si="3"/>
        <v>bnelson@school.edu</v>
      </c>
      <c r="G6" s="2" t="s">
        <v>29</v>
      </c>
      <c r="H6" s="3">
        <v>33367</v>
      </c>
      <c r="I6" s="3">
        <v>42510</v>
      </c>
      <c r="J6" s="3"/>
      <c r="K6" s="2">
        <v>1</v>
      </c>
      <c r="L6" s="2" t="s">
        <v>25</v>
      </c>
      <c r="M6" s="2">
        <v>2500</v>
      </c>
      <c r="N6" s="1" t="s">
        <v>153</v>
      </c>
    </row>
    <row r="7" spans="1:14" x14ac:dyDescent="0.25">
      <c r="A7" s="2">
        <v>101</v>
      </c>
      <c r="B7" s="1" t="s">
        <v>157</v>
      </c>
      <c r="C7" s="1" t="s">
        <v>158</v>
      </c>
      <c r="D7" s="1" t="str">
        <f t="shared" si="2"/>
        <v>jwright</v>
      </c>
      <c r="E7" s="1" t="s">
        <v>38</v>
      </c>
      <c r="F7" s="2" t="str">
        <f t="shared" si="3"/>
        <v>jwright@school.edu</v>
      </c>
      <c r="G7" s="2" t="s">
        <v>30</v>
      </c>
      <c r="H7" s="3">
        <v>30676</v>
      </c>
      <c r="I7" s="3">
        <v>42527</v>
      </c>
      <c r="J7" s="3">
        <v>42822</v>
      </c>
      <c r="K7" s="2">
        <v>2</v>
      </c>
      <c r="L7" s="2" t="s">
        <v>22</v>
      </c>
      <c r="M7" s="2">
        <v>2000</v>
      </c>
      <c r="N7" s="1" t="s">
        <v>154</v>
      </c>
    </row>
  </sheetData>
  <autoFilter ref="A1:N7" xr:uid="{90084A65-F7B9-48D7-9468-DE197231082F}"/>
  <sortState xmlns:xlrd2="http://schemas.microsoft.com/office/spreadsheetml/2017/richdata2" ref="A2:N7">
    <sortCondition ref="A2:A7"/>
  </sortState>
  <pageMargins left="0.75" right="0.75" top="1" bottom="1" header="0.5" footer="0.5"/>
  <pageSetup orientation="portrait" r:id="rId1"/>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FFFF00"/>
  </sheetPr>
  <dimension ref="A1:D7"/>
  <sheetViews>
    <sheetView workbookViewId="0">
      <selection activeCell="E2" sqref="E2"/>
    </sheetView>
  </sheetViews>
  <sheetFormatPr defaultColWidth="9.109375" defaultRowHeight="13.2" x14ac:dyDescent="0.25"/>
  <cols>
    <col min="1" max="1" width="11" style="1" bestFit="1" customWidth="1"/>
    <col min="2" max="3" width="7" style="1" bestFit="1" customWidth="1"/>
    <col min="4" max="4" width="6" style="1" bestFit="1" customWidth="1"/>
    <col min="5" max="16384" width="9.109375" style="1"/>
  </cols>
  <sheetData>
    <row r="1" spans="1:4" x14ac:dyDescent="0.25">
      <c r="A1" s="2" t="s">
        <v>1</v>
      </c>
      <c r="B1" s="2" t="s">
        <v>31</v>
      </c>
      <c r="C1" s="2" t="s">
        <v>130</v>
      </c>
      <c r="D1" s="2" t="s">
        <v>4</v>
      </c>
    </row>
    <row r="2" spans="1:4" x14ac:dyDescent="0.25">
      <c r="A2" s="2">
        <v>58</v>
      </c>
      <c r="B2" s="2" t="s">
        <v>39</v>
      </c>
      <c r="C2" s="2" t="s">
        <v>33</v>
      </c>
      <c r="D2" s="2">
        <v>40</v>
      </c>
    </row>
    <row r="3" spans="1:4" x14ac:dyDescent="0.25">
      <c r="A3" s="2">
        <v>67</v>
      </c>
      <c r="B3" s="2" t="s">
        <v>40</v>
      </c>
      <c r="C3" s="2" t="s">
        <v>34</v>
      </c>
      <c r="D3" s="2">
        <v>40</v>
      </c>
    </row>
    <row r="4" spans="1:4" x14ac:dyDescent="0.25">
      <c r="A4" s="2">
        <v>85</v>
      </c>
      <c r="B4" s="2" t="s">
        <v>37</v>
      </c>
      <c r="C4" s="2" t="s">
        <v>33</v>
      </c>
      <c r="D4" s="2">
        <v>20</v>
      </c>
    </row>
    <row r="5" spans="1:4" x14ac:dyDescent="0.25">
      <c r="A5" s="2">
        <v>92</v>
      </c>
      <c r="B5" s="2" t="s">
        <v>39</v>
      </c>
      <c r="C5" s="2" t="s">
        <v>34</v>
      </c>
      <c r="D5" s="2">
        <v>40</v>
      </c>
    </row>
    <row r="6" spans="1:4" x14ac:dyDescent="0.25">
      <c r="A6" s="2">
        <v>100</v>
      </c>
      <c r="B6" s="2" t="s">
        <v>39</v>
      </c>
      <c r="C6" s="2" t="s">
        <v>34</v>
      </c>
      <c r="D6" s="2">
        <v>20</v>
      </c>
    </row>
    <row r="7" spans="1:4" x14ac:dyDescent="0.25">
      <c r="A7" s="2">
        <v>101</v>
      </c>
      <c r="B7" s="2" t="s">
        <v>37</v>
      </c>
      <c r="C7" s="2" t="s">
        <v>32</v>
      </c>
      <c r="D7" s="2">
        <v>40</v>
      </c>
    </row>
  </sheetData>
  <autoFilter ref="A1:D7" xr:uid="{02D59E5D-82E6-4DFF-BAAE-40208DB2C426}">
    <sortState xmlns:xlrd2="http://schemas.microsoft.com/office/spreadsheetml/2017/richdata2" ref="A2:D7">
      <sortCondition ref="A1:A7"/>
    </sortState>
  </autoFilter>
  <pageMargins left="0.75" right="0.75" top="1" bottom="1" header="0.5" footer="0.5"/>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6"/>
  <sheetViews>
    <sheetView workbookViewId="0"/>
  </sheetViews>
  <sheetFormatPr defaultColWidth="9.109375" defaultRowHeight="13.2" x14ac:dyDescent="0.25"/>
  <cols>
    <col min="1" max="1" width="3" style="1" bestFit="1" customWidth="1"/>
    <col min="2" max="2" width="27.5546875" style="1" bestFit="1" customWidth="1"/>
    <col min="3" max="3" width="11" style="1" bestFit="1" customWidth="1"/>
    <col min="4" max="4" width="12" style="1" bestFit="1" customWidth="1"/>
    <col min="5" max="5" width="5" style="1" bestFit="1" customWidth="1"/>
    <col min="6" max="16384" width="9.109375" style="1"/>
  </cols>
  <sheetData>
    <row r="1" spans="1:5" x14ac:dyDescent="0.25">
      <c r="A1" s="2" t="s">
        <v>0</v>
      </c>
      <c r="B1" s="2" t="s">
        <v>9</v>
      </c>
      <c r="C1" s="2" t="s">
        <v>55</v>
      </c>
      <c r="D1" s="2" t="s">
        <v>56</v>
      </c>
      <c r="E1" s="2" t="s">
        <v>57</v>
      </c>
    </row>
    <row r="2" spans="1:5" x14ac:dyDescent="0.25">
      <c r="A2" s="2" t="s">
        <v>34</v>
      </c>
      <c r="B2" s="2" t="s">
        <v>149</v>
      </c>
      <c r="C2" s="2">
        <v>15</v>
      </c>
      <c r="D2" s="2">
        <v>2600</v>
      </c>
      <c r="E2" s="2">
        <v>1</v>
      </c>
    </row>
    <row r="3" spans="1:5" x14ac:dyDescent="0.25">
      <c r="A3" s="2" t="s">
        <v>33</v>
      </c>
      <c r="B3" s="2" t="s">
        <v>150</v>
      </c>
      <c r="C3" s="2">
        <v>15</v>
      </c>
      <c r="D3" s="2">
        <v>2600</v>
      </c>
      <c r="E3" s="2">
        <v>1</v>
      </c>
    </row>
    <row r="4" spans="1:5" x14ac:dyDescent="0.25">
      <c r="A4" s="2" t="s">
        <v>32</v>
      </c>
      <c r="B4" s="2" t="s">
        <v>58</v>
      </c>
      <c r="C4" s="2">
        <v>18</v>
      </c>
      <c r="D4" s="2">
        <v>3000</v>
      </c>
      <c r="E4" s="2">
        <v>1</v>
      </c>
    </row>
    <row r="5" spans="1:5" x14ac:dyDescent="0.25">
      <c r="A5" s="2" t="s">
        <v>35</v>
      </c>
      <c r="B5" s="2" t="s">
        <v>151</v>
      </c>
      <c r="C5" s="2">
        <v>20</v>
      </c>
      <c r="D5" s="2">
        <v>3500</v>
      </c>
      <c r="E5" s="2">
        <v>1</v>
      </c>
    </row>
    <row r="6" spans="1:5" x14ac:dyDescent="0.25">
      <c r="A6" s="2" t="s">
        <v>36</v>
      </c>
      <c r="B6" s="2" t="s">
        <v>152</v>
      </c>
      <c r="C6" s="2">
        <v>25</v>
      </c>
      <c r="D6" s="2">
        <v>4000</v>
      </c>
      <c r="E6" s="2">
        <v>1</v>
      </c>
    </row>
  </sheetData>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Calendar</vt:lpstr>
      <vt:lpstr>Customers</vt:lpstr>
      <vt:lpstr>Projects</vt:lpstr>
      <vt:lpstr>Teams</vt:lpstr>
      <vt:lpstr>Details</vt:lpstr>
      <vt:lpstr>Employees</vt:lpstr>
      <vt:lpstr>Engagement</vt:lpstr>
      <vt:lpstr>Roles</vt:lpstr>
      <vt:lpstr>Calendar</vt:lpstr>
      <vt:lpstr>Customers</vt:lpstr>
      <vt:lpstr>Employees</vt:lpstr>
      <vt:lpstr>Members</vt:lpstr>
      <vt:lpstr>Projects</vt:lpstr>
      <vt:lpstr>Roles</vt:lpstr>
      <vt:lpstr>Tasks</vt:lpstr>
      <vt:lpstr>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Sulejman Ćatibušić</dc:creator>
  <cp:lastModifiedBy>Armin Odobasic</cp:lastModifiedBy>
  <dcterms:created xsi:type="dcterms:W3CDTF">2018-02-04T17:49:40Z</dcterms:created>
  <dcterms:modified xsi:type="dcterms:W3CDTF">2019-10-23T13:44:19Z</dcterms:modified>
</cp:coreProperties>
</file>