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bastian/PycharmProjects/angrProject/Testsuite/MAGMA/config/"/>
    </mc:Choice>
  </mc:AlternateContent>
  <xr:revisionPtr revIDLastSave="0" documentId="13_ncr:1_{DFAF3F78-C55B-5D47-8D85-64F857B91EB4}" xr6:coauthVersionLast="47" xr6:coauthVersionMax="47" xr10:uidLastSave="{00000000-0000-0000-0000-000000000000}"/>
  <bookViews>
    <workbookView xWindow="0" yWindow="0" windowWidth="40960" windowHeight="23040" xr2:uid="{AB4C68B4-DD62-794E-97D0-5B16F6333E1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Sheet1!$C$1:$L$137</definedName>
    <definedName name="_xlnm._FilterDatabase" localSheetId="4" hidden="1">Sheet5!$A$1:$A$150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38" i="1" l="1"/>
  <c r="P138" i="1"/>
  <c r="J138" i="1"/>
  <c r="W138" i="1"/>
  <c r="O138" i="1"/>
  <c r="I155" i="6"/>
  <c r="G153" i="6"/>
  <c r="E153" i="6"/>
  <c r="C153" i="6"/>
  <c r="F7" i="5"/>
  <c r="G89" i="5"/>
  <c r="A150" i="5"/>
  <c r="A148" i="5"/>
  <c r="H103" i="5"/>
  <c r="H8" i="5"/>
  <c r="H10" i="5"/>
  <c r="H12" i="5"/>
  <c r="H13" i="5"/>
  <c r="H15" i="5"/>
  <c r="H16" i="5"/>
  <c r="H18" i="5"/>
  <c r="H19" i="5"/>
  <c r="H21" i="5"/>
  <c r="H22" i="5"/>
  <c r="H24" i="5"/>
  <c r="H25" i="5"/>
  <c r="H27" i="5"/>
  <c r="H28" i="5"/>
  <c r="H30" i="5"/>
  <c r="H31" i="5"/>
  <c r="H33" i="5"/>
  <c r="H35" i="5"/>
  <c r="H37" i="5"/>
  <c r="H38" i="5"/>
  <c r="H40" i="5"/>
  <c r="H42" i="5"/>
  <c r="H44" i="5"/>
  <c r="H45" i="5"/>
  <c r="H47" i="5"/>
  <c r="H48" i="5"/>
  <c r="H50" i="5"/>
  <c r="H51" i="5"/>
  <c r="H53" i="5"/>
  <c r="H54" i="5"/>
  <c r="H56" i="5"/>
  <c r="H58" i="5"/>
  <c r="H59" i="5"/>
  <c r="H61" i="5"/>
  <c r="H62" i="5"/>
  <c r="H64" i="5"/>
  <c r="H65" i="5"/>
  <c r="H67" i="5"/>
  <c r="H68" i="5"/>
  <c r="H70" i="5"/>
  <c r="H71" i="5"/>
  <c r="H73" i="5"/>
  <c r="H74" i="5"/>
  <c r="H76" i="5"/>
  <c r="H77" i="5"/>
  <c r="H79" i="5"/>
  <c r="H81" i="5"/>
  <c r="H83" i="5"/>
  <c r="H84" i="5"/>
  <c r="H86" i="5"/>
  <c r="H87" i="5"/>
  <c r="H89" i="5"/>
  <c r="H90" i="5"/>
  <c r="H92" i="5"/>
  <c r="H94" i="5"/>
  <c r="H95" i="5"/>
  <c r="H97" i="5"/>
  <c r="H98" i="5"/>
  <c r="H100" i="5"/>
  <c r="H101" i="5"/>
  <c r="H104" i="5"/>
  <c r="H106" i="5"/>
  <c r="H107" i="5"/>
  <c r="H109" i="5"/>
  <c r="H110" i="5"/>
  <c r="H112" i="5"/>
  <c r="H113" i="5"/>
  <c r="H115" i="5"/>
  <c r="H116" i="5"/>
  <c r="H118" i="5"/>
  <c r="H120" i="5"/>
  <c r="H121" i="5"/>
  <c r="H123" i="5"/>
  <c r="H124" i="5"/>
  <c r="H126" i="5"/>
  <c r="H127" i="5"/>
  <c r="H129" i="5"/>
  <c r="H130" i="5"/>
  <c r="H132" i="5"/>
  <c r="H133" i="5"/>
  <c r="H135" i="5"/>
  <c r="H136" i="5"/>
  <c r="H138" i="5"/>
  <c r="H139" i="5"/>
  <c r="H141" i="5"/>
  <c r="H142" i="5"/>
  <c r="H144" i="5"/>
  <c r="H145" i="5"/>
  <c r="G9" i="5"/>
  <c r="G10" i="5"/>
  <c r="G11" i="5"/>
  <c r="G12" i="5"/>
  <c r="G14" i="5"/>
  <c r="G15" i="5"/>
  <c r="G17" i="5"/>
  <c r="G18" i="5"/>
  <c r="G20" i="5"/>
  <c r="G21" i="5"/>
  <c r="G23" i="5"/>
  <c r="G24" i="5"/>
  <c r="G26" i="5"/>
  <c r="G27" i="5"/>
  <c r="G29" i="5"/>
  <c r="G30" i="5"/>
  <c r="G32" i="5"/>
  <c r="G33" i="5"/>
  <c r="G34" i="5"/>
  <c r="G35" i="5"/>
  <c r="G36" i="5"/>
  <c r="G37" i="5"/>
  <c r="G39" i="5"/>
  <c r="G40" i="5"/>
  <c r="G41" i="5"/>
  <c r="G42" i="5"/>
  <c r="G43" i="5"/>
  <c r="G44" i="5"/>
  <c r="G46" i="5"/>
  <c r="G47" i="5"/>
  <c r="G49" i="5"/>
  <c r="G50" i="5"/>
  <c r="G52" i="5"/>
  <c r="G53" i="5"/>
  <c r="G55" i="5"/>
  <c r="G56" i="5"/>
  <c r="G57" i="5"/>
  <c r="G58" i="5"/>
  <c r="G60" i="5"/>
  <c r="G61" i="5"/>
  <c r="G63" i="5"/>
  <c r="G64" i="5"/>
  <c r="G66" i="5"/>
  <c r="G67" i="5"/>
  <c r="G69" i="5"/>
  <c r="G70" i="5"/>
  <c r="G72" i="5"/>
  <c r="G73" i="5"/>
  <c r="G75" i="5"/>
  <c r="G76" i="5"/>
  <c r="G78" i="5"/>
  <c r="G79" i="5"/>
  <c r="G80" i="5"/>
  <c r="G81" i="5"/>
  <c r="G82" i="5"/>
  <c r="G83" i="5"/>
  <c r="G85" i="5"/>
  <c r="G86" i="5"/>
  <c r="G88" i="5"/>
  <c r="G91" i="5"/>
  <c r="G92" i="5"/>
  <c r="G93" i="5"/>
  <c r="G94" i="5"/>
  <c r="G96" i="5"/>
  <c r="G97" i="5"/>
  <c r="G99" i="5"/>
  <c r="G100" i="5"/>
  <c r="G102" i="5"/>
  <c r="G103" i="5"/>
  <c r="G105" i="5"/>
  <c r="G106" i="5"/>
  <c r="G108" i="5"/>
  <c r="G109" i="5"/>
  <c r="G111" i="5"/>
  <c r="G112" i="5"/>
  <c r="G114" i="5"/>
  <c r="G115" i="5"/>
  <c r="G117" i="5"/>
  <c r="G118" i="5"/>
  <c r="G119" i="5"/>
  <c r="G120" i="5"/>
  <c r="G122" i="5"/>
  <c r="G123" i="5"/>
  <c r="G125" i="5"/>
  <c r="G126" i="5"/>
  <c r="G128" i="5"/>
  <c r="G129" i="5"/>
  <c r="G131" i="5"/>
  <c r="G132" i="5"/>
  <c r="G134" i="5"/>
  <c r="G135" i="5"/>
  <c r="G137" i="5"/>
  <c r="G138" i="5"/>
  <c r="G140" i="5"/>
  <c r="G141" i="5"/>
  <c r="G143" i="5"/>
  <c r="G144" i="5"/>
  <c r="G146" i="5"/>
  <c r="G147" i="5"/>
  <c r="H7" i="5"/>
  <c r="G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G138" i="1"/>
  <c r="F138" i="1"/>
  <c r="H138" i="1"/>
  <c r="Y138" i="1" l="1"/>
  <c r="Z138" i="1"/>
</calcChain>
</file>

<file path=xl/sharedStrings.xml><?xml version="1.0" encoding="utf-8"?>
<sst xmlns="http://schemas.openxmlformats.org/spreadsheetml/2006/main" count="1756" uniqueCount="722">
  <si>
    <t>Patch in Magma</t>
  </si>
  <si>
    <t>Patch in Paper</t>
  </si>
  <si>
    <t>POC</t>
  </si>
  <si>
    <t>Patched</t>
  </si>
  <si>
    <t>Tested</t>
  </si>
  <si>
    <t xml:space="preserve">Test Passed </t>
  </si>
  <si>
    <t>Library</t>
  </si>
  <si>
    <t>LibPNG</t>
  </si>
  <si>
    <t>PNG001</t>
  </si>
  <si>
    <t>PNG002</t>
  </si>
  <si>
    <t>PNG003</t>
  </si>
  <si>
    <t>PNG004</t>
  </si>
  <si>
    <t>PNG005</t>
  </si>
  <si>
    <t>PNG006</t>
  </si>
  <si>
    <t>PNG007</t>
  </si>
  <si>
    <t>AAH001</t>
  </si>
  <si>
    <t>AAH002</t>
  </si>
  <si>
    <t>AAH003</t>
  </si>
  <si>
    <t>AAH004</t>
  </si>
  <si>
    <t>AAH005</t>
  </si>
  <si>
    <t>AAH007</t>
  </si>
  <si>
    <t>AAH008</t>
  </si>
  <si>
    <t>In Scope</t>
  </si>
  <si>
    <t>LibTIFF</t>
  </si>
  <si>
    <t>TIF001</t>
  </si>
  <si>
    <t>TIF002</t>
  </si>
  <si>
    <t>TIF003</t>
  </si>
  <si>
    <t>TIF004</t>
  </si>
  <si>
    <t>TIF005</t>
  </si>
  <si>
    <t>TIF006</t>
  </si>
  <si>
    <t>TIF007</t>
  </si>
  <si>
    <t>TIF008</t>
  </si>
  <si>
    <t>TIF009</t>
  </si>
  <si>
    <t>TIF010</t>
  </si>
  <si>
    <t>TIF011</t>
  </si>
  <si>
    <t>TIF012</t>
  </si>
  <si>
    <t>TIF013</t>
  </si>
  <si>
    <t>TIF014</t>
  </si>
  <si>
    <t>AAH009</t>
  </si>
  <si>
    <t>AAH010</t>
  </si>
  <si>
    <t>AAH011</t>
  </si>
  <si>
    <t>AAH012</t>
  </si>
  <si>
    <t>AAH013</t>
  </si>
  <si>
    <t>AAH014</t>
  </si>
  <si>
    <t>AAH015</t>
  </si>
  <si>
    <t>AAH016</t>
  </si>
  <si>
    <t>AAH017</t>
  </si>
  <si>
    <t>AAH018</t>
  </si>
  <si>
    <t>AAH019</t>
  </si>
  <si>
    <t>AAH020</t>
  </si>
  <si>
    <t>AAH021</t>
  </si>
  <si>
    <t>AAH022</t>
  </si>
  <si>
    <t>LibXML2</t>
  </si>
  <si>
    <t>XML001</t>
  </si>
  <si>
    <t>XML002</t>
  </si>
  <si>
    <t>XML003</t>
  </si>
  <si>
    <t>XML004</t>
  </si>
  <si>
    <t>XML005</t>
  </si>
  <si>
    <t>XML006</t>
  </si>
  <si>
    <t>XML007</t>
  </si>
  <si>
    <t>XML008</t>
  </si>
  <si>
    <t>XML009</t>
  </si>
  <si>
    <t>XML010</t>
  </si>
  <si>
    <t>XML011</t>
  </si>
  <si>
    <t>XML012</t>
  </si>
  <si>
    <t>XML013</t>
  </si>
  <si>
    <t>XML014</t>
  </si>
  <si>
    <t>XML015</t>
  </si>
  <si>
    <t>XML016</t>
  </si>
  <si>
    <t>XML017</t>
  </si>
  <si>
    <t>AAH024</t>
  </si>
  <si>
    <t>AAH025</t>
  </si>
  <si>
    <t>AAH026</t>
  </si>
  <si>
    <t>AAH027</t>
  </si>
  <si>
    <t>AAH028</t>
  </si>
  <si>
    <t>AAH029</t>
  </si>
  <si>
    <t>AAH030</t>
  </si>
  <si>
    <t>AAH031</t>
  </si>
  <si>
    <t>AAH032</t>
  </si>
  <si>
    <t>AAH033</t>
  </si>
  <si>
    <t>AAH034</t>
  </si>
  <si>
    <t>AAH035</t>
  </si>
  <si>
    <t>AAH036</t>
  </si>
  <si>
    <t>AAH038</t>
  </si>
  <si>
    <t>AAH039</t>
  </si>
  <si>
    <t>AAH040</t>
  </si>
  <si>
    <t>AAH041</t>
  </si>
  <si>
    <t>Type</t>
  </si>
  <si>
    <t>Integer overflow, divide by zero</t>
  </si>
  <si>
    <t xml:space="preserve">Use-after-free </t>
  </si>
  <si>
    <t>API inconsistency</t>
  </si>
  <si>
    <t>Integer overflow</t>
  </si>
  <si>
    <t>Integer overflow, Buffer overflow</t>
  </si>
  <si>
    <t>(Unspecified) Memory leak</t>
  </si>
  <si>
    <t xml:space="preserve"> 0-pointer dereference </t>
  </si>
  <si>
    <t xml:space="preserve">Heap buffer overflow </t>
  </si>
  <si>
    <t>Divide by zero</t>
  </si>
  <si>
    <t>OOB read</t>
  </si>
  <si>
    <t>OOB write</t>
  </si>
  <si>
    <t>Resource Exhaustion</t>
  </si>
  <si>
    <t>Heap buffer overread</t>
  </si>
  <si>
    <t>Stack buffer overflow</t>
  </si>
  <si>
    <t>Type confusion</t>
  </si>
  <si>
    <t>XML exteranl entity</t>
  </si>
  <si>
    <t>Resource exhaustion</t>
  </si>
  <si>
    <t>Integer overflow, heap corruption</t>
  </si>
  <si>
    <t>Use-after-free</t>
  </si>
  <si>
    <t xml:space="preserve">Poppler </t>
  </si>
  <si>
    <t>PDF001</t>
  </si>
  <si>
    <t>PDF002</t>
  </si>
  <si>
    <t>PDF003</t>
  </si>
  <si>
    <t>PDF004</t>
  </si>
  <si>
    <t>PDF005</t>
  </si>
  <si>
    <t>PDF006</t>
  </si>
  <si>
    <t>PDF007</t>
  </si>
  <si>
    <t>PDF008</t>
  </si>
  <si>
    <t>PDF009</t>
  </si>
  <si>
    <t>PDF010</t>
  </si>
  <si>
    <t>PDF011</t>
  </si>
  <si>
    <t>PDF012</t>
  </si>
  <si>
    <t>PDF013</t>
  </si>
  <si>
    <t>PDF014</t>
  </si>
  <si>
    <t>PDF015</t>
  </si>
  <si>
    <t>PDF016</t>
  </si>
  <si>
    <t>PDF017</t>
  </si>
  <si>
    <t>PDF018</t>
  </si>
  <si>
    <t>PDF019</t>
  </si>
  <si>
    <t>PDF020</t>
  </si>
  <si>
    <t>PDF021</t>
  </si>
  <si>
    <t>PDF022</t>
  </si>
  <si>
    <t>AAH042</t>
  </si>
  <si>
    <t>AAH043</t>
  </si>
  <si>
    <t>AAH045</t>
  </si>
  <si>
    <t>AAH046</t>
  </si>
  <si>
    <t>AAH047</t>
  </si>
  <si>
    <t>AAH048</t>
  </si>
  <si>
    <t>AAH049</t>
  </si>
  <si>
    <t>AAH050</t>
  </si>
  <si>
    <t>AAH051</t>
  </si>
  <si>
    <t>AAH052</t>
  </si>
  <si>
    <t>JCH201</t>
  </si>
  <si>
    <t>JCH202</t>
  </si>
  <si>
    <t>JCH203</t>
  </si>
  <si>
    <t>JCH204</t>
  </si>
  <si>
    <t>JCH206</t>
  </si>
  <si>
    <t>JCH207</t>
  </si>
  <si>
    <t>JCH208</t>
  </si>
  <si>
    <t>JCH209</t>
  </si>
  <si>
    <t>JCH210</t>
  </si>
  <si>
    <t>JCH211</t>
  </si>
  <si>
    <t>JCH212</t>
  </si>
  <si>
    <t>JCH214</t>
  </si>
  <si>
    <t>Resource exhaustion (memory)</t>
  </si>
  <si>
    <t>Heap buffer overflow</t>
  </si>
  <si>
    <t>Heab buffer underwrite</t>
  </si>
  <si>
    <t>Resource exhaustion (CPU)</t>
  </si>
  <si>
    <t>Stack buffer overread</t>
  </si>
  <si>
    <t>Open SSL</t>
  </si>
  <si>
    <t>SSL001</t>
  </si>
  <si>
    <t>SSL002</t>
  </si>
  <si>
    <t>SSL003</t>
  </si>
  <si>
    <t>SSL004</t>
  </si>
  <si>
    <t>SSL005</t>
  </si>
  <si>
    <t>SSL006</t>
  </si>
  <si>
    <t>SSL007</t>
  </si>
  <si>
    <t>SSL008</t>
  </si>
  <si>
    <t>SSL009</t>
  </si>
  <si>
    <t>SSL010</t>
  </si>
  <si>
    <t>SSL011</t>
  </si>
  <si>
    <t>SSL012</t>
  </si>
  <si>
    <t>SSL013</t>
  </si>
  <si>
    <t>SSL014</t>
  </si>
  <si>
    <t>SSL015</t>
  </si>
  <si>
    <t>SSL016</t>
  </si>
  <si>
    <t>SSL017</t>
  </si>
  <si>
    <t>SSL018</t>
  </si>
  <si>
    <t>SSL019</t>
  </si>
  <si>
    <t>SSL020</t>
  </si>
  <si>
    <t>AAH055</t>
  </si>
  <si>
    <t>AAH056</t>
  </si>
  <si>
    <t>AAH057</t>
  </si>
  <si>
    <t>AAH058</t>
  </si>
  <si>
    <t>AAH059</t>
  </si>
  <si>
    <t>MAE100</t>
  </si>
  <si>
    <t>MAE102</t>
  </si>
  <si>
    <t>MAE103</t>
  </si>
  <si>
    <t>MAE104</t>
  </si>
  <si>
    <t>MAE105</t>
  </si>
  <si>
    <t>MAE106</t>
  </si>
  <si>
    <t>MAE107</t>
  </si>
  <si>
    <t>MAE108</t>
  </si>
  <si>
    <t>MAE109</t>
  </si>
  <si>
    <t>MAE110</t>
  </si>
  <si>
    <t>MAE111</t>
  </si>
  <si>
    <t>MAE112</t>
  </si>
  <si>
    <t>MAE113</t>
  </si>
  <si>
    <t>MAE114</t>
  </si>
  <si>
    <t>MAE115</t>
  </si>
  <si>
    <t>SQLiite</t>
  </si>
  <si>
    <t>SQL001</t>
  </si>
  <si>
    <t>SQL002</t>
  </si>
  <si>
    <t>SQL003</t>
  </si>
  <si>
    <t>SQL004</t>
  </si>
  <si>
    <t>SQL005</t>
  </si>
  <si>
    <t>SQL006</t>
  </si>
  <si>
    <t>SQL007</t>
  </si>
  <si>
    <t>SQL008</t>
  </si>
  <si>
    <t>SQL009</t>
  </si>
  <si>
    <t>SQL010</t>
  </si>
  <si>
    <t>SQL011</t>
  </si>
  <si>
    <t>SQL012</t>
  </si>
  <si>
    <t>SQL013</t>
  </si>
  <si>
    <t>SQL014</t>
  </si>
  <si>
    <t>SQL015</t>
  </si>
  <si>
    <t>SQL016</t>
  </si>
  <si>
    <t>SQL017</t>
  </si>
  <si>
    <t>SQL018</t>
  </si>
  <si>
    <t>SQL019</t>
  </si>
  <si>
    <t>SQL020</t>
  </si>
  <si>
    <t>JCH215</t>
  </si>
  <si>
    <t>JCH216</t>
  </si>
  <si>
    <t>JCH217</t>
  </si>
  <si>
    <t>JCH218</t>
  </si>
  <si>
    <t>JCH219</t>
  </si>
  <si>
    <t>JCH220</t>
  </si>
  <si>
    <t>JCH221</t>
  </si>
  <si>
    <t>JCH222</t>
  </si>
  <si>
    <t>JCH223</t>
  </si>
  <si>
    <t>JCH225</t>
  </si>
  <si>
    <t>JCH226</t>
  </si>
  <si>
    <t>JCH227</t>
  </si>
  <si>
    <t>JCH228</t>
  </si>
  <si>
    <t>JCH229</t>
  </si>
  <si>
    <t>JCH230</t>
  </si>
  <si>
    <t>JCH231</t>
  </si>
  <si>
    <t>JCH232</t>
  </si>
  <si>
    <t>JCH233</t>
  </si>
  <si>
    <t>JCH234</t>
  </si>
  <si>
    <t>Logical error</t>
  </si>
  <si>
    <t>Double-free</t>
  </si>
  <si>
    <t>Uninitalized memory access</t>
  </si>
  <si>
    <t>PHP</t>
  </si>
  <si>
    <t>PHP001</t>
  </si>
  <si>
    <t>PHP002</t>
  </si>
  <si>
    <t>PHP003</t>
  </si>
  <si>
    <t>PHP004</t>
  </si>
  <si>
    <t>PHP005</t>
  </si>
  <si>
    <t>PHP006</t>
  </si>
  <si>
    <t>PHP007</t>
  </si>
  <si>
    <t>PHP008</t>
  </si>
  <si>
    <t>PHP009</t>
  </si>
  <si>
    <t>PHP010</t>
  </si>
  <si>
    <t>PHP011</t>
  </si>
  <si>
    <t>PHP012</t>
  </si>
  <si>
    <t>PHP013</t>
  </si>
  <si>
    <t>PHP014</t>
  </si>
  <si>
    <t>PHP015</t>
  </si>
  <si>
    <t>PHP016</t>
  </si>
  <si>
    <t>MAE002</t>
  </si>
  <si>
    <t>MAE004</t>
  </si>
  <si>
    <t>MAE006</t>
  </si>
  <si>
    <t>MAE008</t>
  </si>
  <si>
    <t>MAE009</t>
  </si>
  <si>
    <t>MAE010</t>
  </si>
  <si>
    <t>MAE011</t>
  </si>
  <si>
    <t>MAE012</t>
  </si>
  <si>
    <t>MAE014</t>
  </si>
  <si>
    <t>MAE015</t>
  </si>
  <si>
    <t>MAE016</t>
  </si>
  <si>
    <t>MAE017</t>
  </si>
  <si>
    <t>MAE018</t>
  </si>
  <si>
    <t>MAE019</t>
  </si>
  <si>
    <t>MAE020</t>
  </si>
  <si>
    <t>MAE021</t>
  </si>
  <si>
    <t>Stack buffer underread</t>
  </si>
  <si>
    <t>Correct</t>
  </si>
  <si>
    <t>Not looked at compiling issues</t>
  </si>
  <si>
    <t>IMPORTANT DETAIL</t>
  </si>
  <si>
    <t>In order to insert a suggestion that uses a PivotTable or formula, your data was organised in columns with a single header row.</t>
  </si>
  <si>
    <t>Field9</t>
  </si>
  <si>
    <t>Count of Type</t>
  </si>
  <si>
    <t>(blank)</t>
  </si>
  <si>
    <t>Grand Total</t>
  </si>
  <si>
    <t xml:space="preserve"> 0-pointer dereference  Total</t>
  </si>
  <si>
    <t>(Unspecified) Memory leak Total</t>
  </si>
  <si>
    <t>API inconsistency Total</t>
  </si>
  <si>
    <t>Divide by zero Total</t>
  </si>
  <si>
    <t>Double-free Total</t>
  </si>
  <si>
    <t>Heab buffer underwrite Total</t>
  </si>
  <si>
    <t>Heap buffer overflow Total</t>
  </si>
  <si>
    <t>Heap buffer overflow  Total</t>
  </si>
  <si>
    <t>Heap buffer overread Total</t>
  </si>
  <si>
    <t>Integer overflow Total</t>
  </si>
  <si>
    <t>Integer overflow, Buffer overflow Total</t>
  </si>
  <si>
    <t>Integer overflow, divide by zero Total</t>
  </si>
  <si>
    <t>Integer overflow, heap corruption Total</t>
  </si>
  <si>
    <t>Logical error Total</t>
  </si>
  <si>
    <t>OOB read Total</t>
  </si>
  <si>
    <t>OOB write Total</t>
  </si>
  <si>
    <t>Resource Exhaustion Total</t>
  </si>
  <si>
    <t>Resource exhaustion (CPU) Total</t>
  </si>
  <si>
    <t>Resource exhaustion (memory) Total</t>
  </si>
  <si>
    <t>Stack buffer overflow Total</t>
  </si>
  <si>
    <t>Stack buffer overread Total</t>
  </si>
  <si>
    <t>Stack buffer underread Total</t>
  </si>
  <si>
    <t>Type confusion Total</t>
  </si>
  <si>
    <t>Uninitalized memory access Total</t>
  </si>
  <si>
    <t>Use-after-free Total</t>
  </si>
  <si>
    <t>Use-after-free  Total</t>
  </si>
  <si>
    <t>XML exteranl entity Total</t>
  </si>
  <si>
    <t>(blank) Total</t>
  </si>
  <si>
    <t>not in scope because of X509</t>
  </si>
  <si>
    <t>cannot find function</t>
  </si>
  <si>
    <t>SQLite</t>
  </si>
  <si>
    <t>Patching_Error</t>
  </si>
  <si>
    <t>Patching' object has no attribute 'cfge_vuln_specific'</t>
  </si>
  <si>
    <t>'SimTemporaryVariable' object has no attribute 'reg'</t>
  </si>
  <si>
    <t>'Patching' object has no attribute 'cfge_vuln_specific'</t>
  </si>
  <si>
    <t xml:space="preserve">'Patching' object has no attribute 'cfge_vuln_specific' </t>
  </si>
  <si>
    <t>Function not found probably because the compiler configuration with JBIG support did not work</t>
  </si>
  <si>
    <t>Patching' object has no attribute 'cfge_vuln_specific'--&gt; solved / New Problem: Invalid Address (maybe patch size to large?!)</t>
  </si>
  <si>
    <t>Patching' object has no attribute 'cfge_vuln_specific' -&gt; Function not found. Probably wrong compilation config</t>
  </si>
  <si>
    <t>Count of Library</t>
  </si>
  <si>
    <t>Distribution of 'Type' for each 'Patch in Magma'</t>
  </si>
  <si>
    <t>XML external entity</t>
  </si>
  <si>
    <t>Maybe mark out of scope??</t>
  </si>
  <si>
    <t>maybe mark out of scope</t>
  </si>
  <si>
    <t>Cannot find POC</t>
  </si>
  <si>
    <t xml:space="preserve"> png_check_chunk_length Elapsed time Matching</t>
  </si>
  <si>
    <t xml:space="preserve"> 28.0533 seconds</t>
  </si>
  <si>
    <t xml:space="preserve"> png_check_chunk_length Elapsed time Rewriting</t>
  </si>
  <si>
    <t xml:space="preserve"> 0.5742 seconds</t>
  </si>
  <si>
    <t xml:space="preserve"> png_image_free Elapsed time Analysis</t>
  </si>
  <si>
    <t xml:space="preserve"> 22.8110 seconds</t>
  </si>
  <si>
    <t xml:space="preserve"> png_image_free Elapsed time Matching</t>
  </si>
  <si>
    <t xml:space="preserve"> 25.4335 seconds</t>
  </si>
  <si>
    <t xml:space="preserve"> png_image_free Elapsed time Rewriting</t>
  </si>
  <si>
    <t xml:space="preserve"> 0.5795 seconds</t>
  </si>
  <si>
    <t xml:space="preserve"> png_handle_PLTE Elapsed time Analysis</t>
  </si>
  <si>
    <t xml:space="preserve"> 27.7330 seconds</t>
  </si>
  <si>
    <t xml:space="preserve"> png_handle_PLTE Elapsed time Matching</t>
  </si>
  <si>
    <t xml:space="preserve"> 24.8165 seconds</t>
  </si>
  <si>
    <t xml:space="preserve"> png_handle_PLTE Elapsed time Rewriting</t>
  </si>
  <si>
    <t xml:space="preserve"> 2.4408 seconds</t>
  </si>
  <si>
    <t xml:space="preserve"> png_combine_row Elapsed time Analysis</t>
  </si>
  <si>
    <t xml:space="preserve"> 27.6701 seconds</t>
  </si>
  <si>
    <t xml:space="preserve"> png_combine_row Elapsed time Matching</t>
  </si>
  <si>
    <t xml:space="preserve"> 25.9224 seconds</t>
  </si>
  <si>
    <t xml:space="preserve"> png_check_IHDR Elapsed time Analysis</t>
  </si>
  <si>
    <t xml:space="preserve"> 19.7543 seconds</t>
  </si>
  <si>
    <t xml:space="preserve"> png_check_IHDR Elapsed time Matching</t>
  </si>
  <si>
    <t xml:space="preserve"> 24.9997 seconds</t>
  </si>
  <si>
    <t xml:space="preserve"> png_check_IHDR Elapsed time Rewriting</t>
  </si>
  <si>
    <t xml:space="preserve"> 2.9938 seconds</t>
  </si>
  <si>
    <t xml:space="preserve"> png_handle_eXIf Elapsed time Analysis</t>
  </si>
  <si>
    <t xml:space="preserve"> 37.3966 seconds</t>
  </si>
  <si>
    <t xml:space="preserve"> png_handle_eXIf Elapsed time Matching</t>
  </si>
  <si>
    <t xml:space="preserve"> 26.6205 seconds</t>
  </si>
  <si>
    <t xml:space="preserve"> png_handle_eXIf Elapsed time Rewriting</t>
  </si>
  <si>
    <t xml:space="preserve"> 1.5130 seconds</t>
  </si>
  <si>
    <t xml:space="preserve"> png_read_transform_info Elapsed time Analysis</t>
  </si>
  <si>
    <t xml:space="preserve"> 56.3623 seconds</t>
  </si>
  <si>
    <t xml:space="preserve"> png_read_transform_info Elapsed time Matching</t>
  </si>
  <si>
    <t xml:space="preserve"> 22.7422 seconds</t>
  </si>
  <si>
    <t xml:space="preserve"> png_read_transform_info Elapsed time Rewriting</t>
  </si>
  <si>
    <t xml:space="preserve"> 0.4593 seconds</t>
  </si>
  <si>
    <t xml:space="preserve"> PixarLogDecode Elapsed time Analysis</t>
  </si>
  <si>
    <t xml:space="preserve"> 58.6215 seconds</t>
  </si>
  <si>
    <t xml:space="preserve"> PixarLogDecode Elapsed time Matching</t>
  </si>
  <si>
    <t xml:space="preserve"> 67.3649 seconds</t>
  </si>
  <si>
    <t xml:space="preserve"> PixarLogDecode Elapsed time Rewriting</t>
  </si>
  <si>
    <t xml:space="preserve"> 13.1817 seconds</t>
  </si>
  <si>
    <t xml:space="preserve"> TIFFReadEncodedStripGetStripSize Elapsed time Analysis</t>
  </si>
  <si>
    <t xml:space="preserve"> 48.7851 seconds</t>
  </si>
  <si>
    <t xml:space="preserve"> TIFFReadEncodedStripGetStripSize Elapsed time Matching</t>
  </si>
  <si>
    <t xml:space="preserve"> 55.8089 seconds</t>
  </si>
  <si>
    <t xml:space="preserve"> TIFFReadEncodedStripGetStripSize Elapsed time Rewriting</t>
  </si>
  <si>
    <t xml:space="preserve"> 0.9775 seconds</t>
  </si>
  <si>
    <t xml:space="preserve"> OJPEGDecode Elapsed time Analysis</t>
  </si>
  <si>
    <t xml:space="preserve"> 49.8797 seconds</t>
  </si>
  <si>
    <t xml:space="preserve"> OJPEGDecode Elapsed time Matching</t>
  </si>
  <si>
    <t xml:space="preserve"> 54.8443 seconds</t>
  </si>
  <si>
    <t xml:space="preserve"> OJPEGDecode Elapsed time Rewriting</t>
  </si>
  <si>
    <t xml:space="preserve"> 2.7938 seconds</t>
  </si>
  <si>
    <t xml:space="preserve"> LogLuvClose Elapsed time Analysis</t>
  </si>
  <si>
    <t xml:space="preserve"> 46.9210 seconds</t>
  </si>
  <si>
    <t xml:space="preserve"> LogLuvClose Elapsed time Matching</t>
  </si>
  <si>
    <t xml:space="preserve"> 62.5006 seconds</t>
  </si>
  <si>
    <t xml:space="preserve"> LogLuvClose Elapsed time Rewriting</t>
  </si>
  <si>
    <t xml:space="preserve"> 0.3942 seconds</t>
  </si>
  <si>
    <t xml:space="preserve"> NeXTDecode Elapsed time Analysis</t>
  </si>
  <si>
    <t xml:space="preserve"> 50.3406 seconds</t>
  </si>
  <si>
    <t xml:space="preserve"> NeXTDecode Elapsed time Matching</t>
  </si>
  <si>
    <t xml:space="preserve"> 58.3457 seconds</t>
  </si>
  <si>
    <t xml:space="preserve"> TIFFWriteDirectorySec.part.0 Elapsed time Analysis</t>
  </si>
  <si>
    <t xml:space="preserve"> 87.2333 seconds</t>
  </si>
  <si>
    <t xml:space="preserve"> TIFFWriteDirectorySec.part.0 Elapsed time Matching</t>
  </si>
  <si>
    <t xml:space="preserve"> 65.1673 seconds</t>
  </si>
  <si>
    <t xml:space="preserve"> LZWDecodeCompat Elapsed time Analysis</t>
  </si>
  <si>
    <t xml:space="preserve"> 52.6555 seconds</t>
  </si>
  <si>
    <t xml:space="preserve"> LZWDecodeCompat Elapsed time Matching</t>
  </si>
  <si>
    <t xml:space="preserve"> 59.9571 seconds</t>
  </si>
  <si>
    <t xml:space="preserve"> LZWDecodeCompat Elapsed time Rewriting</t>
  </si>
  <si>
    <t xml:space="preserve"> 4.0171 seconds</t>
  </si>
  <si>
    <t xml:space="preserve"> TIFFPrintDirectory Elapsed time Analysis</t>
  </si>
  <si>
    <t xml:space="preserve"> 53.2338 seconds</t>
  </si>
  <si>
    <t xml:space="preserve"> TIFFPrintDirectory Elapsed time Matching</t>
  </si>
  <si>
    <t xml:space="preserve"> 57.9141 seconds</t>
  </si>
  <si>
    <t xml:space="preserve"> TIFFReadDirectory Elapsed time Analysis</t>
  </si>
  <si>
    <t xml:space="preserve"> 65.7849 seconds</t>
  </si>
  <si>
    <t xml:space="preserve"> TIFFReadDirectory Elapsed time Matching</t>
  </si>
  <si>
    <t xml:space="preserve"> 56.9350 seconds</t>
  </si>
  <si>
    <t xml:space="preserve"> xmlSnprintfElementContent Elapsed time Analysis</t>
  </si>
  <si>
    <t xml:space="preserve"> 242.7787 seconds</t>
  </si>
  <si>
    <t xml:space="preserve"> xmlSnprintfElementContent Elapsed time Matching</t>
  </si>
  <si>
    <t xml:space="preserve"> 234.2562 seconds</t>
  </si>
  <si>
    <t xml:space="preserve"> xmlSnprintfElementContent Elapsed time Rewriting</t>
  </si>
  <si>
    <t xml:space="preserve"> 6.3293 seconds</t>
  </si>
  <si>
    <t xml:space="preserve"> xmlValidateOneNamespace Elapsed time Analysis</t>
  </si>
  <si>
    <t xml:space="preserve"> 282.2968 seconds</t>
  </si>
  <si>
    <t xml:space="preserve"> xmlValidateOneNamespace Elapsed time Matching</t>
  </si>
  <si>
    <t xml:space="preserve"> 241.3976 seconds</t>
  </si>
  <si>
    <t xml:space="preserve"> xmlValidateOneNamespace Elapsed time Rewriting</t>
  </si>
  <si>
    <t xml:space="preserve"> 96.9412 seconds</t>
  </si>
  <si>
    <t xml:space="preserve"> xmlParsePEReference__internal_alias.part.0 Elapsed time Analysis</t>
  </si>
  <si>
    <t xml:space="preserve"> 333.9078 seconds</t>
  </si>
  <si>
    <t xml:space="preserve"> xmlParsePEReference__internal_alias.part.0 Elapsed time Matching</t>
  </si>
  <si>
    <t xml:space="preserve"> 237.6467 seconds</t>
  </si>
  <si>
    <t xml:space="preserve"> xmlParsePEReference__internal_alias.part.0 Elapsed time Rewriting</t>
  </si>
  <si>
    <t xml:space="preserve"> 18.5924 seconds</t>
  </si>
  <si>
    <t xml:space="preserve"> 270.9194 seconds</t>
  </si>
  <si>
    <t xml:space="preserve"> 234.9893 seconds</t>
  </si>
  <si>
    <t xml:space="preserve"> 6.3253 seconds</t>
  </si>
  <si>
    <t xml:space="preserve"> xmlParseComment Elapsed time Analysis</t>
  </si>
  <si>
    <t xml:space="preserve"> 312.3505 seconds</t>
  </si>
  <si>
    <t xml:space="preserve"> xmlParseComment Elapsed time Matching</t>
  </si>
  <si>
    <t xml:space="preserve"> 241.2340 seconds</t>
  </si>
  <si>
    <t xml:space="preserve"> xmlParseEncodingDecl Elapsed time Analysis</t>
  </si>
  <si>
    <t xml:space="preserve"> 309.2289 seconds</t>
  </si>
  <si>
    <t xml:space="preserve"> xmlParseEncodingDecl Elapsed time Matching</t>
  </si>
  <si>
    <t xml:space="preserve"> 239.0007 seconds</t>
  </si>
  <si>
    <t xml:space="preserve"> xmlParseEncodingDecl Elapsed time Rewriting</t>
  </si>
  <si>
    <t xml:space="preserve"> 8.0753 seconds</t>
  </si>
  <si>
    <t xml:space="preserve"> htmlParseName Elapsed time Analysis</t>
  </si>
  <si>
    <t xml:space="preserve"> 323.3980 seconds</t>
  </si>
  <si>
    <t xml:space="preserve"> htmlParseName Elapsed time Matching</t>
  </si>
  <si>
    <t xml:space="preserve"> 238.1588 seconds</t>
  </si>
  <si>
    <t xml:space="preserve"> htmlParseName Elapsed time Rewriting</t>
  </si>
  <si>
    <t xml:space="preserve"> 2.2579 seconds</t>
  </si>
  <si>
    <t xml:space="preserve"> 319.9169 seconds</t>
  </si>
  <si>
    <t xml:space="preserve"> 238.6372 seconds</t>
  </si>
  <si>
    <t xml:space="preserve"> 2.2618 seconds</t>
  </si>
  <si>
    <t xml:space="preserve"> xmlParseInternalSubset Elapsed time Analysis</t>
  </si>
  <si>
    <t xml:space="preserve"> 320.3550 seconds</t>
  </si>
  <si>
    <t xml:space="preserve"> xmlParseInternalSubset Elapsed time Matching</t>
  </si>
  <si>
    <t xml:space="preserve"> 230.1746 seconds</t>
  </si>
  <si>
    <t xml:space="preserve"> xmlParseInternalSubset Elapsed time Rewriting</t>
  </si>
  <si>
    <t xml:space="preserve"> 13.4556 seconds</t>
  </si>
  <si>
    <t xml:space="preserve"> fts5HashEntrySort Elapsed time Analysis</t>
  </si>
  <si>
    <t xml:space="preserve"> 136.9066 seconds</t>
  </si>
  <si>
    <t xml:space="preserve"> fts5HashEntrySort Elapsed time Matching</t>
  </si>
  <si>
    <t xml:space="preserve"> 374.5609 seconds</t>
  </si>
  <si>
    <t xml:space="preserve"> fts5HashEntrySort Elapsed time Rewriting</t>
  </si>
  <si>
    <t xml:space="preserve"> 3.0965 seconds</t>
  </si>
  <si>
    <t xml:space="preserve"> selectExpander Elapsed time Analysis</t>
  </si>
  <si>
    <t xml:space="preserve"> 134.1487 seconds</t>
  </si>
  <si>
    <t xml:space="preserve"> selectExpander Elapsed time Matching</t>
  </si>
  <si>
    <t xml:space="preserve"> 377.6049 seconds</t>
  </si>
  <si>
    <t xml:space="preserve"> selectExpander Elapsed time Rewriting</t>
  </si>
  <si>
    <t xml:space="preserve"> 200.6048 seconds</t>
  </si>
  <si>
    <t xml:space="preserve"> flattenSubquery Elapsed time Analysis</t>
  </si>
  <si>
    <t xml:space="preserve"> 124.3986 seconds</t>
  </si>
  <si>
    <t xml:space="preserve"> flattenSubquery Elapsed time Matching</t>
  </si>
  <si>
    <t xml:space="preserve"> 1800.9273 seconds</t>
  </si>
  <si>
    <t xml:space="preserve"> flattenSubquery Elapsed time Rewriting</t>
  </si>
  <si>
    <t xml:space="preserve"> 0.8257 seconds</t>
  </si>
  <si>
    <t xml:space="preserve"> sqlite3Select Elapsed time Analysis</t>
  </si>
  <si>
    <t xml:space="preserve"> 132.7149 seconds</t>
  </si>
  <si>
    <t xml:space="preserve"> sqlite3Select Elapsed time Matching</t>
  </si>
  <si>
    <t xml:space="preserve"> 340.2370 seconds</t>
  </si>
  <si>
    <t xml:space="preserve"> sqlite3EndTable Elapsed time Analysis</t>
  </si>
  <si>
    <t xml:space="preserve"> 146.8766 seconds</t>
  </si>
  <si>
    <t xml:space="preserve"> sqlite3EndTable Elapsed time Matching</t>
  </si>
  <si>
    <t xml:space="preserve"> 357.7398 seconds</t>
  </si>
  <si>
    <t xml:space="preserve"> valueToText Elapsed time Analysis</t>
  </si>
  <si>
    <t xml:space="preserve"> 157.5991 seconds</t>
  </si>
  <si>
    <t xml:space="preserve"> valueToText Elapsed time Matching</t>
  </si>
  <si>
    <t xml:space="preserve"> 414.7080 seconds</t>
  </si>
  <si>
    <t xml:space="preserve"> valueToText Elapsed time Rewriting</t>
  </si>
  <si>
    <t xml:space="preserve"> 8.9558 seconds</t>
  </si>
  <si>
    <t xml:space="preserve"> exprAnalyze Elapsed time Analysis</t>
  </si>
  <si>
    <t xml:space="preserve"> 168.5790 seconds</t>
  </si>
  <si>
    <t xml:space="preserve"> exprAnalyze Elapsed time Matching</t>
  </si>
  <si>
    <t xml:space="preserve"> 407.7902 seconds</t>
  </si>
  <si>
    <t xml:space="preserve"> exprAnalyze Elapsed time Rewriting</t>
  </si>
  <si>
    <t xml:space="preserve"> 161.9846 seconds</t>
  </si>
  <si>
    <t xml:space="preserve"> getNodeSize Elapsed time Analysis</t>
  </si>
  <si>
    <t xml:space="preserve"> 161.5630 seconds</t>
  </si>
  <si>
    <t xml:space="preserve"> getNodeSize Elapsed time Matching</t>
  </si>
  <si>
    <t xml:space="preserve"> 323.5707 seconds</t>
  </si>
  <si>
    <t xml:space="preserve"> getNodeSize Elapsed time Rewriting</t>
  </si>
  <si>
    <t xml:space="preserve"> 9.2599 seconds</t>
  </si>
  <si>
    <t xml:space="preserve"> sqlite3Pragma Elapsed time Analysis</t>
  </si>
  <si>
    <t xml:space="preserve"> 128.1737 seconds</t>
  </si>
  <si>
    <t xml:space="preserve"> sqlite3Pragma Elapsed time Matching</t>
  </si>
  <si>
    <t xml:space="preserve"> 322.8649 seconds</t>
  </si>
  <si>
    <t xml:space="preserve"> whereLoopAddBtreeIndex Elapsed time Analysis</t>
  </si>
  <si>
    <t xml:space="preserve"> 122.7901 seconds</t>
  </si>
  <si>
    <t xml:space="preserve"> whereLoopAddBtreeIndex Elapsed time Matching</t>
  </si>
  <si>
    <t xml:space="preserve"> 333.3573 seconds</t>
  </si>
  <si>
    <t xml:space="preserve"> whereLoopAddBtreeIndex Elapsed time Rewriting</t>
  </si>
  <si>
    <t xml:space="preserve"> 31.2913 seconds</t>
  </si>
  <si>
    <t xml:space="preserve"> multiSelect Elapsed time Analysis</t>
  </si>
  <si>
    <t xml:space="preserve"> 146.4758 seconds</t>
  </si>
  <si>
    <t xml:space="preserve"> multiSelect Elapsed time Matching</t>
  </si>
  <si>
    <t xml:space="preserve"> 2236.9859 seconds</t>
  </si>
  <si>
    <t xml:space="preserve"> multiSelect Elapsed time Rewriting</t>
  </si>
  <si>
    <t xml:space="preserve"> 108.7815 seconds</t>
  </si>
  <si>
    <t xml:space="preserve"> sqlite3ExprColUsed Elapsed time Analysis</t>
  </si>
  <si>
    <t xml:space="preserve"> 157.5613 seconds</t>
  </si>
  <si>
    <t xml:space="preserve"> sqlite3ExprColUsed Elapsed time Matching</t>
  </si>
  <si>
    <t xml:space="preserve"> 490.1396 seconds</t>
  </si>
  <si>
    <t xml:space="preserve"> sqlite3ExprColUsed Elapsed time Rewriting</t>
  </si>
  <si>
    <t xml:space="preserve"> 3.0243 seconds</t>
  </si>
  <si>
    <t xml:space="preserve"> sqlite3ExprAddCollateToken Elapsed time Analysis</t>
  </si>
  <si>
    <t xml:space="preserve"> 168.6857 seconds</t>
  </si>
  <si>
    <t xml:space="preserve"> sqlite3ExprAddCollateToken Elapsed time Matching</t>
  </si>
  <si>
    <t xml:space="preserve"> 1590.6506 seconds</t>
  </si>
  <si>
    <t xml:space="preserve"> sqlite3ExprAddCollateToken Elapsed time Rewriting</t>
  </si>
  <si>
    <t xml:space="preserve"> 1.7093 seconds</t>
  </si>
  <si>
    <t xml:space="preserve"> exprListAppendList Elapsed time Analysis</t>
  </si>
  <si>
    <t xml:space="preserve"> 2297.8397 seconds</t>
  </si>
  <si>
    <t xml:space="preserve"> exprListAppendList Elapsed time Matching</t>
  </si>
  <si>
    <t xml:space="preserve"> 1415.3919 seconds</t>
  </si>
  <si>
    <t xml:space="preserve"> exprListAppendList Elapsed time Rewriting</t>
  </si>
  <si>
    <t xml:space="preserve"> 3.1343 seconds</t>
  </si>
  <si>
    <t xml:space="preserve"> grow_init_buf Elapsed time Analysis</t>
  </si>
  <si>
    <t xml:space="preserve"> 58.5629 seconds</t>
  </si>
  <si>
    <t xml:space="preserve"> grow_init_buf Elapsed time Matching</t>
  </si>
  <si>
    <t xml:space="preserve"> 99.7278 seconds</t>
  </si>
  <si>
    <t xml:space="preserve"> grow_init_buf Elapsed time Rewriting</t>
  </si>
  <si>
    <t xml:space="preserve"> 1.8385 seconds</t>
  </si>
  <si>
    <t xml:space="preserve"> asn1_d2i_read_bio Elapsed time Analysis</t>
  </si>
  <si>
    <t xml:space="preserve"> 468.9050 seconds</t>
  </si>
  <si>
    <t xml:space="preserve"> asn1_d2i_read_bio Elapsed time Matching</t>
  </si>
  <si>
    <t xml:space="preserve"> 2049.8023 seconds</t>
  </si>
  <si>
    <t xml:space="preserve"> asn1_d2i_read_bio Elapsed time Rewriting</t>
  </si>
  <si>
    <t xml:space="preserve"> 563.9736 seconds</t>
  </si>
  <si>
    <t xml:space="preserve"> X509_NAME_oneline Elapsed time Analysis</t>
  </si>
  <si>
    <t xml:space="preserve"> 1696.6551 seconds</t>
  </si>
  <si>
    <t xml:space="preserve"> X509_NAME_oneline Elapsed time Matching</t>
  </si>
  <si>
    <t xml:space="preserve"> 1514.4858 seconds</t>
  </si>
  <si>
    <t xml:space="preserve"> X509_NAME_oneline Elapsed time Rewriting</t>
  </si>
  <si>
    <t xml:space="preserve"> 404.1405 seconds</t>
  </si>
  <si>
    <t xml:space="preserve"> tls_parse_ctos_status_request Elapsed time Analysis</t>
  </si>
  <si>
    <t xml:space="preserve"> 55.9632 seconds</t>
  </si>
  <si>
    <t xml:space="preserve"> tls_parse_ctos_status_request Elapsed time Matching</t>
  </si>
  <si>
    <t xml:space="preserve"> 113.6835 seconds</t>
  </si>
  <si>
    <t xml:space="preserve"> EVP_EncodeUpdate Elapsed time Analysis</t>
  </si>
  <si>
    <t xml:space="preserve"> 337.2510 seconds</t>
  </si>
  <si>
    <t xml:space="preserve"> EVP_EncodeUpdate Elapsed time Matching</t>
  </si>
  <si>
    <t xml:space="preserve"> 1238.0550 seconds</t>
  </si>
  <si>
    <t xml:space="preserve"> EVP_EncodeUpdate Elapsed time Rewriting</t>
  </si>
  <si>
    <t xml:space="preserve"> 25.6179 seconds</t>
  </si>
  <si>
    <t xml:space="preserve"> MDC2_Update Elapsed time Analysis</t>
  </si>
  <si>
    <t xml:space="preserve"> 400.2428 seconds</t>
  </si>
  <si>
    <t xml:space="preserve"> MDC2_Update Elapsed time Matching</t>
  </si>
  <si>
    <t xml:space="preserve"> 1286.8711 seconds</t>
  </si>
  <si>
    <t xml:space="preserve"> MDC2_Update Elapsed time Rewriting</t>
  </si>
  <si>
    <t xml:space="preserve"> 5.5607 seconds</t>
  </si>
  <si>
    <t xml:space="preserve"> length_from_afi Elapsed time Analysis</t>
  </si>
  <si>
    <t xml:space="preserve"> 388.7283 seconds</t>
  </si>
  <si>
    <t xml:space="preserve"> length_from_afi Elapsed time Matching</t>
  </si>
  <si>
    <t xml:space="preserve"> 1283.7315 seconds</t>
  </si>
  <si>
    <t xml:space="preserve"> length_from_afi Elapsed time Rewriting</t>
  </si>
  <si>
    <t xml:space="preserve"> 3.2359 seconds</t>
  </si>
  <si>
    <t xml:space="preserve"> bn_expand Elapsed time Analysis</t>
  </si>
  <si>
    <t xml:space="preserve"> 338.3561 seconds</t>
  </si>
  <si>
    <t xml:space="preserve"> bn_expand Elapsed time Matching</t>
  </si>
  <si>
    <t xml:space="preserve"> 1075.6135 seconds</t>
  </si>
  <si>
    <t xml:space="preserve"> bn_expand Elapsed time Rewriting</t>
  </si>
  <si>
    <t xml:space="preserve"> 2.5837 seconds</t>
  </si>
  <si>
    <t xml:space="preserve"> rsa_item_verify Elapsed time Analysis</t>
  </si>
  <si>
    <t xml:space="preserve"> 380.5743 seconds</t>
  </si>
  <si>
    <t xml:space="preserve"> rsa_item_verify Elapsed time Matching</t>
  </si>
  <si>
    <t xml:space="preserve"> 1202.0167 seconds</t>
  </si>
  <si>
    <t xml:space="preserve"> rsa_item_verify Elapsed time Rewriting</t>
  </si>
  <si>
    <t xml:space="preserve"> 6.2861 seconds</t>
  </si>
  <si>
    <t xml:space="preserve"> ASN1_TYPE_cmp Elapsed time Analysis</t>
  </si>
  <si>
    <t xml:space="preserve"> 364.9253 seconds</t>
  </si>
  <si>
    <t xml:space="preserve"> ASN1_TYPE_cmp Elapsed time Matching</t>
  </si>
  <si>
    <t xml:space="preserve"> 1150.9035 seconds</t>
  </si>
  <si>
    <t xml:space="preserve"> ASN1_TYPE_cmp Elapsed time Rewriting</t>
  </si>
  <si>
    <t xml:space="preserve"> 3.9878 seconds</t>
  </si>
  <si>
    <t xml:space="preserve"> BN_GF2m_mod_inv_vartime Elapsed time Analysis</t>
  </si>
  <si>
    <t xml:space="preserve"> 382.2256 seconds</t>
  </si>
  <si>
    <t xml:space="preserve"> BN_GF2m_mod_inv_vartime Elapsed time Matching</t>
  </si>
  <si>
    <t xml:space="preserve"> 3055.6041 seconds</t>
  </si>
  <si>
    <t xml:space="preserve"> BN_GF2m_mod_inv_vartime Elapsed time Rewriting</t>
  </si>
  <si>
    <t xml:space="preserve"> 30.5748 seconds</t>
  </si>
  <si>
    <t xml:space="preserve"> dtls1_preprocess_fragment Elapsed time Analysis</t>
  </si>
  <si>
    <t xml:space="preserve"> 103.9807 seconds</t>
  </si>
  <si>
    <t xml:space="preserve"> dtls1_preprocess_fragment Elapsed time Matching</t>
  </si>
  <si>
    <t xml:space="preserve"> 137.3375 seconds</t>
  </si>
  <si>
    <t xml:space="preserve"> dtls1_preprocess_fragment Elapsed time Rewriting</t>
  </si>
  <si>
    <t xml:space="preserve"> 2.3233 seconds</t>
  </si>
  <si>
    <t xml:space="preserve"> ssl3_read_bytes Elapsed time Analysis</t>
  </si>
  <si>
    <t xml:space="preserve"> 108.1102 seconds</t>
  </si>
  <si>
    <t xml:space="preserve"> ssl3_read_bytes Elapsed time Matching</t>
  </si>
  <si>
    <t xml:space="preserve"> 129.9147 seconds</t>
  </si>
  <si>
    <t xml:space="preserve"> ssl3_read_bytes Elapsed time Rewriting</t>
  </si>
  <si>
    <t xml:space="preserve"> 154.7775 seconds</t>
  </si>
  <si>
    <t xml:space="preserve"> tls_decrypt_ticket Elapsed time Analysis</t>
  </si>
  <si>
    <t xml:space="preserve"> 89.7021 seconds</t>
  </si>
  <si>
    <t xml:space="preserve"> tls_decrypt_ticket Elapsed time Matching</t>
  </si>
  <si>
    <t xml:space="preserve"> 130.2818 seconds</t>
  </si>
  <si>
    <t xml:space="preserve"> png_check_chunk_length size</t>
  </si>
  <si>
    <t xml:space="preserve"> png_image_free size</t>
  </si>
  <si>
    <t xml:space="preserve"> png_handle_PLTE size</t>
  </si>
  <si>
    <t xml:space="preserve"> png_combine_row size</t>
  </si>
  <si>
    <t xml:space="preserve"> png_check_IHDR size</t>
  </si>
  <si>
    <t xml:space="preserve"> png_handle_eXIf size</t>
  </si>
  <si>
    <t xml:space="preserve"> png_read_transform_info size</t>
  </si>
  <si>
    <t xml:space="preserve"> PixarLogDecode size</t>
  </si>
  <si>
    <t xml:space="preserve"> TIFFReadEncodedStripGetStripSize size</t>
  </si>
  <si>
    <t xml:space="preserve"> OJPEGDecode size</t>
  </si>
  <si>
    <t xml:space="preserve"> LogLuvClose size</t>
  </si>
  <si>
    <t xml:space="preserve"> NeXTDecode size</t>
  </si>
  <si>
    <t xml:space="preserve"> TIFFWriteDirectorySec.part.0 size</t>
  </si>
  <si>
    <t xml:space="preserve"> LZWDecodeCompat size</t>
  </si>
  <si>
    <t xml:space="preserve"> TIFFPrintDirectory size</t>
  </si>
  <si>
    <t xml:space="preserve"> TIFFReadDirectory size</t>
  </si>
  <si>
    <t xml:space="preserve"> xmlSnprintfElementContent size</t>
  </si>
  <si>
    <t xml:space="preserve"> xmlValidateOneNamespace size</t>
  </si>
  <si>
    <t xml:space="preserve"> xmlParsePEReference__internal_alias.part.0 size</t>
  </si>
  <si>
    <t xml:space="preserve"> xmlParseComment size</t>
  </si>
  <si>
    <t xml:space="preserve"> xmlParseEncodingDecl size</t>
  </si>
  <si>
    <t xml:space="preserve"> htmlParseName size</t>
  </si>
  <si>
    <t xml:space="preserve"> xmlParseInternalSubset size</t>
  </si>
  <si>
    <t xml:space="preserve"> fts5HashEntrySort size</t>
  </si>
  <si>
    <t xml:space="preserve"> selectExpander size</t>
  </si>
  <si>
    <t xml:space="preserve"> flattenSubquery size</t>
  </si>
  <si>
    <t xml:space="preserve"> sqlite3Select size</t>
  </si>
  <si>
    <t xml:space="preserve"> sqlite3EndTable size</t>
  </si>
  <si>
    <t xml:space="preserve"> valueToText size</t>
  </si>
  <si>
    <t xml:space="preserve"> exprAnalyze size</t>
  </si>
  <si>
    <t xml:space="preserve"> getNodeSize size</t>
  </si>
  <si>
    <t xml:space="preserve"> sqlite3Pragma size</t>
  </si>
  <si>
    <t xml:space="preserve"> whereLoopAddBtreeIndex size</t>
  </si>
  <si>
    <t xml:space="preserve"> multiSelect size</t>
  </si>
  <si>
    <t xml:space="preserve"> sqlite3ExprColUsed size</t>
  </si>
  <si>
    <t xml:space="preserve"> sqlite3ExprAddCollateToken size</t>
  </si>
  <si>
    <t xml:space="preserve"> exprListAppendList size</t>
  </si>
  <si>
    <t xml:space="preserve"> grow_init_buf size</t>
  </si>
  <si>
    <t xml:space="preserve"> asn1_d2i_read_bio size</t>
  </si>
  <si>
    <t xml:space="preserve"> X509_NAME_oneline size</t>
  </si>
  <si>
    <t xml:space="preserve"> tls_parse_ctos_status_request size</t>
  </si>
  <si>
    <t xml:space="preserve"> EVP_EncodeUpdate size</t>
  </si>
  <si>
    <t xml:space="preserve"> MDC2_Update size</t>
  </si>
  <si>
    <t xml:space="preserve"> length_from_afi size</t>
  </si>
  <si>
    <t xml:space="preserve"> bn_expand size</t>
  </si>
  <si>
    <t xml:space="preserve"> rsa_item_verify size</t>
  </si>
  <si>
    <t xml:space="preserve"> ASN1_TYPE_cmp size</t>
  </si>
  <si>
    <t xml:space="preserve"> BN_GF2m_mod_inv_vartime size</t>
  </si>
  <si>
    <t xml:space="preserve"> dtls1_preprocess_fragment size</t>
  </si>
  <si>
    <t xml:space="preserve"> ssl3_read_bytes size</t>
  </si>
  <si>
    <t xml:space="preserve"> tls_decrypt_ticket size</t>
  </si>
  <si>
    <t>Time</t>
  </si>
  <si>
    <t>Size</t>
  </si>
  <si>
    <t>Function Name</t>
  </si>
  <si>
    <t>Analysis</t>
  </si>
  <si>
    <t>Matching</t>
  </si>
  <si>
    <t>Rewriting</t>
  </si>
  <si>
    <t>21.83</t>
  </si>
  <si>
    <t xml:space="preserve"> 0.5742 </t>
  </si>
  <si>
    <t xml:space="preserve"> 0.5795 </t>
  </si>
  <si>
    <t/>
  </si>
  <si>
    <t>segfault</t>
  </si>
  <si>
    <t>POC not triggered</t>
  </si>
  <si>
    <t>has one</t>
  </si>
  <si>
    <t>Compiled with O3</t>
  </si>
  <si>
    <t>Test Passed</t>
  </si>
  <si>
    <t>Increasing Size</t>
  </si>
  <si>
    <t>(Only Reached appears</t>
  </si>
  <si>
    <t>POC not available</t>
  </si>
  <si>
    <t>Max Steps</t>
  </si>
  <si>
    <t>No limit</t>
  </si>
  <si>
    <t>16 384</t>
  </si>
  <si>
    <t xml:space="preserve">No  limit </t>
  </si>
  <si>
    <t>Too big</t>
  </si>
  <si>
    <t xml:space="preserve">Compiled with O1 </t>
  </si>
  <si>
    <t>(only reached appears)</t>
  </si>
  <si>
    <t>stack smashing detected</t>
  </si>
  <si>
    <t>reference not found</t>
  </si>
  <si>
    <t>POC Not triggered</t>
  </si>
  <si>
    <t xml:space="preserve"> function name different</t>
  </si>
  <si>
    <t>too big</t>
  </si>
  <si>
    <t>Variable Backward Slciing does not work because DDGs are not big enough</t>
  </si>
  <si>
    <t>function zipFileUpdate not in binary</t>
  </si>
  <si>
    <t>function tableColumnList not in binary</t>
  </si>
  <si>
    <t>POC caused Segfault</t>
  </si>
  <si>
    <t>uncaught target signal 5 (Trace/breakpoint trap) - core dumped</t>
  </si>
  <si>
    <t>(9 Errors instead of 6 Errors(3215 test)</t>
  </si>
  <si>
    <t>uncaught target signal</t>
  </si>
  <si>
    <t>Segfault</t>
  </si>
  <si>
    <t>Total Passed</t>
  </si>
  <si>
    <t>Total Patched</t>
  </si>
  <si>
    <t>1 Test fails with segmentation fault</t>
  </si>
  <si>
    <t>Same tests passed/failed as the fixed version</t>
  </si>
  <si>
    <t>2 tests fail with segmentation fault</t>
  </si>
  <si>
    <t>PoC not triggered</t>
  </si>
  <si>
    <t>Tests fail with segmentatio fault</t>
  </si>
  <si>
    <t>Segmentation fault</t>
  </si>
  <si>
    <t>uncaugt target signal</t>
  </si>
  <si>
    <t>function referenced in patch is inlined in vulnerable version…</t>
  </si>
  <si>
    <t>Data mixed in between code (solution not yet implemented?)</t>
  </si>
  <si>
    <t>Function referenced in patch inlined in vulnerbale version</t>
  </si>
  <si>
    <t>`</t>
  </si>
  <si>
    <t>Error in many address calculations</t>
  </si>
  <si>
    <t>Shifting wrong</t>
  </si>
  <si>
    <t>Error in address calculation for stack_chk_guard -&gt; solved</t>
  </si>
  <si>
    <t>Test passed but manual audit says there is 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</si>
</sst>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4472C4"/>
      <name val="Aptos Narrow"/>
      <family val="2"/>
      <scheme val="minor"/>
    </font>
    <font>
      <sz val="12"/>
      <color rgb="FF333333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i/>
      <sz val="11"/>
      <color rgb="FF000000"/>
      <name val="Calibri"/>
      <family val="2"/>
    </font>
    <font>
      <sz val="14"/>
      <color rgb="FF000000"/>
      <name val="-webkit-standar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1" xfId="1"/>
    <xf numFmtId="0" fontId="1" fillId="0" borderId="0" xfId="1" applyFill="1" applyBorder="1"/>
    <xf numFmtId="0" fontId="4" fillId="0" borderId="0" xfId="0" applyFont="1"/>
    <xf numFmtId="0" fontId="5" fillId="0" borderId="0" xfId="0" applyFont="1"/>
    <xf numFmtId="0" fontId="0" fillId="0" borderId="0" xfId="0" pivotButton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left" vertical="center"/>
    </xf>
    <xf numFmtId="0" fontId="8" fillId="0" borderId="0" xfId="0" applyFont="1"/>
    <xf numFmtId="3" fontId="0" fillId="0" borderId="0" xfId="0" applyNumberFormat="1"/>
  </cellXfs>
  <cellStyles count="2">
    <cellStyle name="Heading 1" xfId="1" builtinId="16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54.477585185188" createdVersion="8" refreshedVersion="8" minRefreshableVersion="3" recordCount="135" xr:uid="{60B56E3A-CC28-B64A-B1C3-9E12E5FFEE96}">
  <cacheSource type="worksheet">
    <worksheetSource ref="C6:L141" sheet="Sheet2"/>
  </cacheSource>
  <cacheFields count="10">
    <cacheField name="Library" numFmtId="0">
      <sharedItems containsBlank="1"/>
    </cacheField>
    <cacheField name="Patch in Magma" numFmtId="0">
      <sharedItems containsBlank="1"/>
    </cacheField>
    <cacheField name="Patch in Paper" numFmtId="0">
      <sharedItems containsBlank="1" count="116">
        <m/>
        <s v="AAH001"/>
        <s v="AAH002"/>
        <s v="AAH003"/>
        <s v="AAH004"/>
        <s v="AAH005"/>
        <s v="AAH007"/>
        <s v="AAH008"/>
        <s v="AAH009"/>
        <s v="AAH010"/>
        <s v="AAH011"/>
        <s v="AAH012"/>
        <s v="AAH013"/>
        <s v="AAH014"/>
        <s v="AAH015"/>
        <s v="AAH016"/>
        <s v="AAH017"/>
        <s v="AAH018"/>
        <s v="AAH019"/>
        <s v="AAH020"/>
        <s v="AAH021"/>
        <s v="AAH022"/>
        <s v="AAH024"/>
        <s v="AAH025"/>
        <s v="AAH026"/>
        <s v="AAH027"/>
        <s v="AAH028"/>
        <s v="AAH029"/>
        <s v="AAH030"/>
        <s v="AAH031"/>
        <s v="AAH032"/>
        <s v="AAH033"/>
        <s v="AAH034"/>
        <s v="AAH035"/>
        <s v="AAH036"/>
        <s v="AAH038"/>
        <s v="AAH039"/>
        <s v="AAH040"/>
        <s v="AAH041"/>
        <s v="AAH042"/>
        <s v="AAH043"/>
        <s v="AAH045"/>
        <s v="AAH046"/>
        <s v="AAH047"/>
        <s v="AAH048"/>
        <s v="AAH049"/>
        <s v="AAH050"/>
        <s v="AAH051"/>
        <s v="AAH052"/>
        <s v="JCH201"/>
        <s v="JCH202"/>
        <s v="JCH203"/>
        <s v="JCH204"/>
        <s v="JCH206"/>
        <s v="JCH207"/>
        <s v="JCH208"/>
        <s v="JCH209"/>
        <s v="JCH210"/>
        <s v="JCH211"/>
        <s v="JCH212"/>
        <s v="JCH214"/>
        <s v="AAH055"/>
        <s v="AAH056"/>
        <s v="AAH057"/>
        <s v="AAH058"/>
        <s v="AAH059"/>
        <s v="MAE100"/>
        <s v="MAE102"/>
        <s v="MAE103"/>
        <s v="MAE104"/>
        <s v="MAE105"/>
        <s v="MAE106"/>
        <s v="MAE107"/>
        <s v="MAE108"/>
        <s v="MAE109"/>
        <s v="MAE110"/>
        <s v="MAE111"/>
        <s v="MAE112"/>
        <s v="MAE113"/>
        <s v="MAE114"/>
        <s v="MAE115"/>
        <s v="JCH215"/>
        <s v="JCH216"/>
        <s v="JCH217"/>
        <s v="JCH218"/>
        <s v="JCH219"/>
        <s v="JCH220"/>
        <s v="JCH221"/>
        <s v="JCH222"/>
        <s v="JCH223"/>
        <s v="JCH225"/>
        <s v="JCH226"/>
        <s v="JCH227"/>
        <s v="JCH228"/>
        <s v="JCH229"/>
        <s v="JCH230"/>
        <s v="JCH231"/>
        <s v="JCH232"/>
        <s v="JCH233"/>
        <s v="JCH234"/>
        <s v="MAE002"/>
        <s v="MAE004"/>
        <s v="MAE006"/>
        <s v="MAE008"/>
        <s v="MAE009"/>
        <s v="MAE010"/>
        <s v="MAE011"/>
        <s v="MAE012"/>
        <s v="MAE014"/>
        <s v="MAE015"/>
        <s v="MAE016"/>
        <s v="MAE017"/>
        <s v="MAE018"/>
        <s v="MAE019"/>
        <s v="MAE020"/>
        <s v="MAE021"/>
      </sharedItems>
    </cacheField>
    <cacheField name="In Scope" numFmtId="0">
      <sharedItems containsString="0" containsBlank="1" containsNumber="1" containsInteger="1" minValue="0" maxValue="1"/>
    </cacheField>
    <cacheField name="POC" numFmtId="0">
      <sharedItems containsString="0" containsBlank="1" containsNumber="1" containsInteger="1" minValue="0" maxValue="1"/>
    </cacheField>
    <cacheField name="Patched" numFmtId="0">
      <sharedItems containsString="0" containsBlank="1" containsNumber="1" containsInteger="1" minValue="0" maxValue="1"/>
    </cacheField>
    <cacheField name="Tested" numFmtId="0">
      <sharedItems containsString="0" containsBlank="1" containsNumber="1" containsInteger="1" minValue="0" maxValue="1"/>
    </cacheField>
    <cacheField name="Test Passed " numFmtId="0">
      <sharedItems containsString="0" containsBlank="1" containsNumber="1" containsInteger="1" minValue="0" maxValue="1"/>
    </cacheField>
    <cacheField name="Field9" numFmtId="0">
      <sharedItems containsNonDate="0" containsString="0" containsBlank="1"/>
    </cacheField>
    <cacheField name="Type" numFmtId="0">
      <sharedItems containsBlank="1" count="28">
        <m/>
        <s v="Integer overflow, divide by zero"/>
        <s v="Use-after-free "/>
        <s v="API inconsistency"/>
        <s v="Integer overflow"/>
        <s v="Integer overflow, Buffer overflow"/>
        <s v="(Unspecified) Memory leak"/>
        <s v=" 0-pointer dereference "/>
        <s v="Heap buffer overflow "/>
        <s v="Divide by zero"/>
        <s v="OOB read"/>
        <s v="OOB write"/>
        <s v="Resource Exhaustion"/>
        <s v="Stack buffer overflow"/>
        <s v="Type confusion"/>
        <s v="XML exteranl entity"/>
        <s v="Integer overflow, heap corruption"/>
        <s v="Use-after-free"/>
        <s v="Heap buffer overread"/>
        <s v="Resource exhaustion (memory)"/>
        <s v="Heap buffer overflow"/>
        <s v="Heab buffer underwrite"/>
        <s v="Resource exhaustion (CPU)"/>
        <s v="Stack buffer overread"/>
        <s v="Logical error"/>
        <s v="Double-free"/>
        <s v="Uninitalized memory access"/>
        <s v="Stack buffer underre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67.522065740741" createdVersion="8" refreshedVersion="8" minRefreshableVersion="3" recordCount="137" xr:uid="{C4B63A13-3C06-9142-BD5A-790E22189A35}">
  <cacheSource type="worksheet">
    <worksheetSource ref="C1:L138" sheet="Sheet1"/>
  </cacheSource>
  <cacheFields count="10">
    <cacheField name="Library" numFmtId="0">
      <sharedItems containsBlank="1"/>
    </cacheField>
    <cacheField name="Patch in Magma" numFmtId="0">
      <sharedItems containsBlank="1" count="83">
        <m/>
        <s v="PNG001"/>
        <s v="PNG002"/>
        <s v="PNG003"/>
        <s v="PNG004"/>
        <s v="PNG005"/>
        <s v="PNG006"/>
        <s v="PNG007"/>
        <s v="TIF001"/>
        <s v="TIF002"/>
        <s v="TIF003"/>
        <s v="TIF004"/>
        <s v="TIF005"/>
        <s v="TIF006"/>
        <s v="TIF007"/>
        <s v="TIF008"/>
        <s v="TIF009"/>
        <s v="TIF010"/>
        <s v="TIF011"/>
        <s v="TIF012"/>
        <s v="TIF013"/>
        <s v="TIF014"/>
        <s v="XML001"/>
        <s v="XML002"/>
        <s v="XML003"/>
        <s v="XML004"/>
        <s v="XML005"/>
        <s v="XML006"/>
        <s v="XML007"/>
        <s v="XML008"/>
        <s v="XML009"/>
        <s v="XML010"/>
        <s v="XML011"/>
        <s v="XML012"/>
        <s v="XML013"/>
        <s v="XML014"/>
        <s v="XML015"/>
        <s v="XML016"/>
        <s v="XML017"/>
        <s v="PDF022"/>
        <s v="Not looked at compiling issues"/>
        <s v="SSL001"/>
        <s v="SSL002"/>
        <s v="SSL003"/>
        <s v="SSL004"/>
        <s v="SSL005"/>
        <s v="SSL006"/>
        <s v="SSL007"/>
        <s v="SSL008"/>
        <s v="SSL009"/>
        <s v="SSL010"/>
        <s v="SSL011"/>
        <s v="SSL012"/>
        <s v="SSL013"/>
        <s v="SSL014"/>
        <s v="SSL015"/>
        <s v="SSL016"/>
        <s v="SSL017"/>
        <s v="SSL018"/>
        <s v="SSL019"/>
        <s v="SSL020"/>
        <s v="SQL001"/>
        <s v="SQL002"/>
        <s v="SQL003"/>
        <s v="SQL004"/>
        <s v="SQL005"/>
        <s v="SQL006"/>
        <s v="SQL007"/>
        <s v="SQL008"/>
        <s v="SQL009"/>
        <s v="SQL010"/>
        <s v="SQL011"/>
        <s v="SQL012"/>
        <s v="SQL013"/>
        <s v="SQL014"/>
        <s v="SQL015"/>
        <s v="SQL016"/>
        <s v="SQL017"/>
        <s v="SQL018"/>
        <s v="SQL019"/>
        <s v="SQL020"/>
        <s v="PHP015"/>
        <s v="PHP016"/>
      </sharedItems>
    </cacheField>
    <cacheField name="Patch in Paper" numFmtId="0">
      <sharedItems containsBlank="1"/>
    </cacheField>
    <cacheField name="In Scope" numFmtId="0">
      <sharedItems containsString="0" containsBlank="1" containsNumber="1" containsInteger="1" minValue="0" maxValue="55"/>
    </cacheField>
    <cacheField name="POC" numFmtId="0">
      <sharedItems containsString="0" containsBlank="1" containsNumber="1" containsInteger="1" minValue="0" maxValue="31"/>
    </cacheField>
    <cacheField name="Patched" numFmtId="0">
      <sharedItems containsString="0" containsBlank="1" containsNumber="1" containsInteger="1" minValue="0" maxValue="36"/>
    </cacheField>
    <cacheField name="Tested" numFmtId="0">
      <sharedItems containsBlank="1" containsMixedTypes="1" containsNumber="1" containsInteger="1" minValue="0" maxValue="6"/>
    </cacheField>
    <cacheField name="Test Passed " numFmtId="0">
      <sharedItems containsBlank="1" containsMixedTypes="1" containsNumber="1" containsInteger="1" minValue="0" maxValue="3"/>
    </cacheField>
    <cacheField name="Patching_Error" numFmtId="0">
      <sharedItems containsBlank="1"/>
    </cacheField>
    <cacheField name="Type" numFmtId="0">
      <sharedItems containsBlank="1" count="28">
        <m/>
        <s v="Integer overflow, divide by zero"/>
        <s v="Use-after-free "/>
        <s v="API inconsistency"/>
        <s v="Integer overflow"/>
        <s v="Integer overflow, Buffer overflow"/>
        <s v="(Unspecified) Memory leak"/>
        <s v=" 0-pointer dereference "/>
        <s v="Heap buffer overflow "/>
        <s v="Divide by zero"/>
        <s v="OOB read"/>
        <s v="OOB write"/>
        <s v="Resource Exhaustion"/>
        <s v="Stack buffer overflow"/>
        <s v="Type confusion"/>
        <s v="XML exteranl entity"/>
        <s v="Integer overflow, heap corruption"/>
        <s v="Use-after-free"/>
        <s v="Heap buffer overread"/>
        <s v="Resource exhaustion (memory)"/>
        <s v="Heap buffer overflow"/>
        <s v="Heab buffer underwrite"/>
        <s v="Resource exhaustion (CPU)"/>
        <s v="Stack buffer overread"/>
        <s v="Logical error"/>
        <s v="Double-free"/>
        <s v="Uninitalized memory access"/>
        <s v="Stack buffer underre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m/>
    <m/>
    <x v="0"/>
    <m/>
    <m/>
    <m/>
    <m/>
    <m/>
    <m/>
    <x v="0"/>
  </r>
  <r>
    <s v="LibPNG"/>
    <m/>
    <x v="0"/>
    <m/>
    <m/>
    <m/>
    <m/>
    <m/>
    <m/>
    <x v="0"/>
  </r>
  <r>
    <m/>
    <s v="PNG001"/>
    <x v="1"/>
    <n v="1"/>
    <n v="1"/>
    <n v="1"/>
    <n v="1"/>
    <n v="1"/>
    <m/>
    <x v="1"/>
  </r>
  <r>
    <m/>
    <s v="PNG002"/>
    <x v="2"/>
    <n v="0"/>
    <n v="0"/>
    <n v="1"/>
    <n v="0"/>
    <n v="0"/>
    <m/>
    <x v="2"/>
  </r>
  <r>
    <m/>
    <s v="PNG003"/>
    <x v="3"/>
    <n v="0"/>
    <n v="0"/>
    <n v="1"/>
    <n v="0"/>
    <n v="0"/>
    <m/>
    <x v="3"/>
  </r>
  <r>
    <m/>
    <s v="PNG004"/>
    <x v="4"/>
    <n v="1"/>
    <n v="0"/>
    <n v="1"/>
    <n v="0"/>
    <n v="0"/>
    <m/>
    <x v="4"/>
  </r>
  <r>
    <m/>
    <s v="PNG005"/>
    <x v="5"/>
    <n v="1"/>
    <n v="1"/>
    <n v="1"/>
    <n v="1"/>
    <n v="1"/>
    <m/>
    <x v="5"/>
  </r>
  <r>
    <m/>
    <s v="PNG006"/>
    <x v="6"/>
    <n v="1"/>
    <n v="0"/>
    <n v="0"/>
    <n v="0"/>
    <n v="0"/>
    <m/>
    <x v="6"/>
  </r>
  <r>
    <m/>
    <s v="PNG007"/>
    <x v="7"/>
    <n v="0"/>
    <n v="0"/>
    <n v="0"/>
    <n v="0"/>
    <n v="0"/>
    <m/>
    <x v="7"/>
  </r>
  <r>
    <m/>
    <m/>
    <x v="0"/>
    <m/>
    <m/>
    <m/>
    <m/>
    <m/>
    <m/>
    <x v="0"/>
  </r>
  <r>
    <s v="LibTIFF"/>
    <m/>
    <x v="0"/>
    <m/>
    <m/>
    <m/>
    <m/>
    <m/>
    <m/>
    <x v="0"/>
  </r>
  <r>
    <m/>
    <s v="TIF001"/>
    <x v="8"/>
    <n v="0"/>
    <n v="1"/>
    <m/>
    <m/>
    <m/>
    <m/>
    <x v="8"/>
  </r>
  <r>
    <m/>
    <s v="TIF002"/>
    <x v="9"/>
    <n v="1"/>
    <n v="1"/>
    <m/>
    <m/>
    <m/>
    <m/>
    <x v="8"/>
  </r>
  <r>
    <m/>
    <s v="TIF003"/>
    <x v="10"/>
    <n v="1"/>
    <n v="0"/>
    <n v="1"/>
    <m/>
    <m/>
    <m/>
    <x v="9"/>
  </r>
  <r>
    <m/>
    <s v="TIF004"/>
    <x v="11"/>
    <n v="1"/>
    <n v="0"/>
    <m/>
    <m/>
    <m/>
    <m/>
    <x v="9"/>
  </r>
  <r>
    <m/>
    <s v="TIF005"/>
    <x v="12"/>
    <n v="1"/>
    <n v="1"/>
    <m/>
    <m/>
    <m/>
    <m/>
    <x v="10"/>
  </r>
  <r>
    <m/>
    <s v="TIF006"/>
    <x v="13"/>
    <n v="1"/>
    <n v="1"/>
    <m/>
    <m/>
    <m/>
    <m/>
    <x v="10"/>
  </r>
  <r>
    <m/>
    <s v="TIF007"/>
    <x v="14"/>
    <n v="0"/>
    <n v="1"/>
    <m/>
    <m/>
    <m/>
    <m/>
    <x v="10"/>
  </r>
  <r>
    <m/>
    <s v="TIF008"/>
    <x v="15"/>
    <n v="1"/>
    <n v="1"/>
    <m/>
    <m/>
    <m/>
    <m/>
    <x v="8"/>
  </r>
  <r>
    <m/>
    <s v="TIF009"/>
    <x v="16"/>
    <n v="1"/>
    <n v="1"/>
    <m/>
    <m/>
    <m/>
    <m/>
    <x v="7"/>
  </r>
  <r>
    <m/>
    <s v="TIF010"/>
    <x v="17"/>
    <n v="1"/>
    <n v="1"/>
    <m/>
    <m/>
    <m/>
    <m/>
    <x v="8"/>
  </r>
  <r>
    <m/>
    <s v="TIF011"/>
    <x v="18"/>
    <n v="1"/>
    <n v="0"/>
    <m/>
    <m/>
    <m/>
    <m/>
    <x v="10"/>
  </r>
  <r>
    <m/>
    <s v="TIF012"/>
    <x v="19"/>
    <n v="0"/>
    <n v="1"/>
    <m/>
    <m/>
    <m/>
    <m/>
    <x v="8"/>
  </r>
  <r>
    <m/>
    <s v="TIF013"/>
    <x v="20"/>
    <n v="1"/>
    <n v="0"/>
    <m/>
    <m/>
    <m/>
    <m/>
    <x v="11"/>
  </r>
  <r>
    <m/>
    <s v="TIF014"/>
    <x v="21"/>
    <n v="1"/>
    <n v="1"/>
    <m/>
    <m/>
    <m/>
    <m/>
    <x v="12"/>
  </r>
  <r>
    <m/>
    <m/>
    <x v="0"/>
    <m/>
    <m/>
    <m/>
    <m/>
    <m/>
    <m/>
    <x v="0"/>
  </r>
  <r>
    <m/>
    <m/>
    <x v="0"/>
    <m/>
    <m/>
    <m/>
    <m/>
    <m/>
    <m/>
    <x v="0"/>
  </r>
  <r>
    <s v="LibXML2"/>
    <m/>
    <x v="0"/>
    <m/>
    <m/>
    <m/>
    <m/>
    <m/>
    <m/>
    <x v="0"/>
  </r>
  <r>
    <m/>
    <s v="XML001"/>
    <x v="22"/>
    <n v="0"/>
    <n v="1"/>
    <m/>
    <m/>
    <m/>
    <m/>
    <x v="13"/>
  </r>
  <r>
    <m/>
    <s v="XML002"/>
    <x v="23"/>
    <n v="1"/>
    <n v="1"/>
    <m/>
    <m/>
    <m/>
    <m/>
    <x v="14"/>
  </r>
  <r>
    <m/>
    <s v="XML003"/>
    <x v="24"/>
    <n v="1"/>
    <n v="1"/>
    <m/>
    <m/>
    <m/>
    <m/>
    <x v="15"/>
  </r>
  <r>
    <m/>
    <s v="XML004"/>
    <x v="25"/>
    <n v="1"/>
    <n v="0"/>
    <m/>
    <m/>
    <m/>
    <m/>
    <x v="12"/>
  </r>
  <r>
    <m/>
    <s v="XML005"/>
    <x v="26"/>
    <n v="0"/>
    <n v="0"/>
    <m/>
    <m/>
    <m/>
    <m/>
    <x v="16"/>
  </r>
  <r>
    <m/>
    <s v="XML006"/>
    <x v="27"/>
    <n v="1"/>
    <n v="1"/>
    <m/>
    <m/>
    <m/>
    <m/>
    <x v="13"/>
  </r>
  <r>
    <m/>
    <s v="XML007"/>
    <x v="28"/>
    <n v="0"/>
    <n v="0"/>
    <m/>
    <m/>
    <m/>
    <m/>
    <x v="10"/>
  </r>
  <r>
    <m/>
    <s v="XML008"/>
    <x v="29"/>
    <n v="1"/>
    <n v="0"/>
    <m/>
    <m/>
    <m/>
    <m/>
    <x v="10"/>
  </r>
  <r>
    <m/>
    <s v="XML009"/>
    <x v="30"/>
    <n v="1"/>
    <n v="1"/>
    <m/>
    <m/>
    <m/>
    <m/>
    <x v="10"/>
  </r>
  <r>
    <m/>
    <s v="XML010"/>
    <x v="31"/>
    <n v="0"/>
    <n v="0"/>
    <m/>
    <m/>
    <m/>
    <m/>
    <x v="15"/>
  </r>
  <r>
    <m/>
    <s v="XML011"/>
    <x v="32"/>
    <n v="0"/>
    <n v="0"/>
    <m/>
    <m/>
    <m/>
    <m/>
    <x v="8"/>
  </r>
  <r>
    <m/>
    <s v="XML012"/>
    <x v="33"/>
    <n v="0"/>
    <n v="1"/>
    <m/>
    <m/>
    <m/>
    <m/>
    <x v="17"/>
  </r>
  <r>
    <m/>
    <s v="XML013"/>
    <x v="34"/>
    <n v="0"/>
    <n v="0"/>
    <m/>
    <m/>
    <m/>
    <m/>
    <x v="17"/>
  </r>
  <r>
    <m/>
    <s v="XML014"/>
    <x v="35"/>
    <n v="1"/>
    <n v="0"/>
    <m/>
    <m/>
    <m/>
    <m/>
    <x v="18"/>
  </r>
  <r>
    <m/>
    <s v="XML015"/>
    <x v="36"/>
    <n v="1"/>
    <n v="0"/>
    <m/>
    <m/>
    <m/>
    <m/>
    <x v="18"/>
  </r>
  <r>
    <m/>
    <s v="XML016"/>
    <x v="37"/>
    <n v="1"/>
    <n v="0"/>
    <m/>
    <m/>
    <m/>
    <m/>
    <x v="8"/>
  </r>
  <r>
    <m/>
    <s v="XML017"/>
    <x v="38"/>
    <n v="1"/>
    <n v="1"/>
    <m/>
    <m/>
    <m/>
    <m/>
    <x v="18"/>
  </r>
  <r>
    <m/>
    <s v="Correct"/>
    <x v="0"/>
    <m/>
    <m/>
    <m/>
    <m/>
    <m/>
    <m/>
    <x v="0"/>
  </r>
  <r>
    <m/>
    <m/>
    <x v="0"/>
    <m/>
    <m/>
    <m/>
    <m/>
    <m/>
    <m/>
    <x v="0"/>
  </r>
  <r>
    <s v="Poppler "/>
    <m/>
    <x v="0"/>
    <m/>
    <m/>
    <m/>
    <m/>
    <m/>
    <m/>
    <x v="0"/>
  </r>
  <r>
    <m/>
    <s v="PDF001"/>
    <x v="39"/>
    <n v="1"/>
    <n v="1"/>
    <m/>
    <m/>
    <m/>
    <m/>
    <x v="9"/>
  </r>
  <r>
    <m/>
    <s v="PDF002"/>
    <x v="40"/>
    <n v="1"/>
    <n v="1"/>
    <m/>
    <m/>
    <m/>
    <m/>
    <x v="19"/>
  </r>
  <r>
    <m/>
    <s v="PDF003"/>
    <x v="41"/>
    <n v="0"/>
    <n v="1"/>
    <m/>
    <m/>
    <m/>
    <m/>
    <x v="13"/>
  </r>
  <r>
    <m/>
    <s v="PDF004"/>
    <x v="42"/>
    <n v="0"/>
    <n v="1"/>
    <m/>
    <m/>
    <m/>
    <m/>
    <x v="7"/>
  </r>
  <r>
    <m/>
    <s v="PDF005"/>
    <x v="43"/>
    <n v="1"/>
    <n v="1"/>
    <m/>
    <m/>
    <m/>
    <m/>
    <x v="18"/>
  </r>
  <r>
    <m/>
    <s v="PDF006"/>
    <x v="44"/>
    <n v="0"/>
    <n v="1"/>
    <m/>
    <m/>
    <m/>
    <m/>
    <x v="20"/>
  </r>
  <r>
    <m/>
    <s v="PDF007"/>
    <x v="45"/>
    <n v="1"/>
    <n v="1"/>
    <m/>
    <m/>
    <m/>
    <m/>
    <x v="21"/>
  </r>
  <r>
    <m/>
    <s v="PDF008"/>
    <x v="46"/>
    <n v="1"/>
    <n v="1"/>
    <m/>
    <m/>
    <m/>
    <m/>
    <x v="9"/>
  </r>
  <r>
    <m/>
    <s v="PDF009"/>
    <x v="47"/>
    <n v="1"/>
    <n v="1"/>
    <m/>
    <m/>
    <m/>
    <m/>
    <x v="4"/>
  </r>
  <r>
    <m/>
    <s v="PDF010"/>
    <x v="48"/>
    <n v="1"/>
    <n v="1"/>
    <m/>
    <m/>
    <m/>
    <m/>
    <x v="7"/>
  </r>
  <r>
    <m/>
    <s v="PDF011"/>
    <x v="49"/>
    <n v="1"/>
    <n v="1"/>
    <m/>
    <m/>
    <m/>
    <m/>
    <x v="20"/>
  </r>
  <r>
    <m/>
    <s v="PDF012"/>
    <x v="50"/>
    <n v="1"/>
    <n v="0"/>
    <m/>
    <m/>
    <m/>
    <m/>
    <x v="4"/>
  </r>
  <r>
    <m/>
    <s v="PDF013"/>
    <x v="51"/>
    <n v="0"/>
    <n v="0"/>
    <m/>
    <m/>
    <m/>
    <m/>
    <x v="14"/>
  </r>
  <r>
    <m/>
    <s v="PDF014"/>
    <x v="52"/>
    <n v="1"/>
    <n v="0"/>
    <m/>
    <m/>
    <m/>
    <m/>
    <x v="7"/>
  </r>
  <r>
    <m/>
    <s v="PDF015"/>
    <x v="53"/>
    <n v="0"/>
    <n v="0"/>
    <m/>
    <m/>
    <m/>
    <m/>
    <x v="14"/>
  </r>
  <r>
    <m/>
    <s v="PDF016"/>
    <x v="54"/>
    <n v="1"/>
    <n v="1"/>
    <m/>
    <m/>
    <m/>
    <m/>
    <x v="10"/>
  </r>
  <r>
    <m/>
    <s v="PDF017"/>
    <x v="55"/>
    <n v="1"/>
    <n v="0"/>
    <m/>
    <m/>
    <m/>
    <m/>
    <x v="13"/>
  </r>
  <r>
    <m/>
    <s v="PDF018"/>
    <x v="56"/>
    <n v="1"/>
    <n v="1"/>
    <m/>
    <m/>
    <m/>
    <m/>
    <x v="7"/>
  </r>
  <r>
    <m/>
    <s v="PDF019"/>
    <x v="57"/>
    <n v="1"/>
    <n v="1"/>
    <m/>
    <m/>
    <m/>
    <m/>
    <x v="4"/>
  </r>
  <r>
    <m/>
    <s v="PDF020"/>
    <x v="58"/>
    <n v="1"/>
    <n v="0"/>
    <m/>
    <m/>
    <m/>
    <m/>
    <x v="22"/>
  </r>
  <r>
    <m/>
    <s v="PDF021"/>
    <x v="59"/>
    <n v="1"/>
    <n v="1"/>
    <m/>
    <m/>
    <m/>
    <m/>
    <x v="9"/>
  </r>
  <r>
    <m/>
    <s v="PDF022"/>
    <x v="60"/>
    <n v="0"/>
    <n v="0"/>
    <m/>
    <m/>
    <m/>
    <m/>
    <x v="23"/>
  </r>
  <r>
    <m/>
    <s v="Not looked at compiling issues"/>
    <x v="0"/>
    <m/>
    <m/>
    <m/>
    <m/>
    <m/>
    <m/>
    <x v="0"/>
  </r>
  <r>
    <m/>
    <m/>
    <x v="0"/>
    <m/>
    <m/>
    <m/>
    <m/>
    <m/>
    <m/>
    <x v="0"/>
  </r>
  <r>
    <s v="Open SSL"/>
    <m/>
    <x v="0"/>
    <m/>
    <m/>
    <m/>
    <m/>
    <m/>
    <m/>
    <x v="0"/>
  </r>
  <r>
    <m/>
    <s v="SSL001"/>
    <x v="61"/>
    <n v="0"/>
    <n v="1"/>
    <m/>
    <m/>
    <m/>
    <m/>
    <x v="10"/>
  </r>
  <r>
    <m/>
    <s v="SSL002"/>
    <x v="62"/>
    <n v="1"/>
    <n v="1"/>
    <m/>
    <m/>
    <m/>
    <m/>
    <x v="17"/>
  </r>
  <r>
    <m/>
    <s v="SSL003"/>
    <x v="63"/>
    <n v="1"/>
    <n v="0"/>
    <m/>
    <m/>
    <m/>
    <m/>
    <x v="19"/>
  </r>
  <r>
    <m/>
    <s v="SSL004"/>
    <x v="64"/>
    <n v="1"/>
    <n v="0"/>
    <m/>
    <m/>
    <m/>
    <m/>
    <x v="23"/>
  </r>
  <r>
    <m/>
    <s v="SSL005"/>
    <x v="65"/>
    <n v="1"/>
    <n v="0"/>
    <m/>
    <m/>
    <m/>
    <m/>
    <x v="19"/>
  </r>
  <r>
    <m/>
    <s v="SSL006"/>
    <x v="66"/>
    <n v="1"/>
    <n v="0"/>
    <m/>
    <m/>
    <m/>
    <m/>
    <x v="4"/>
  </r>
  <r>
    <m/>
    <s v="SSL007"/>
    <x v="67"/>
    <n v="1"/>
    <n v="0"/>
    <m/>
    <m/>
    <m/>
    <m/>
    <x v="4"/>
  </r>
  <r>
    <m/>
    <s v="SSL008"/>
    <x v="68"/>
    <n v="0"/>
    <n v="0"/>
    <m/>
    <m/>
    <m/>
    <m/>
    <x v="7"/>
  </r>
  <r>
    <m/>
    <s v="SSL009"/>
    <x v="69"/>
    <n v="1"/>
    <n v="1"/>
    <m/>
    <m/>
    <m/>
    <m/>
    <x v="10"/>
  </r>
  <r>
    <m/>
    <s v="SSL010"/>
    <x v="70"/>
    <n v="0"/>
    <n v="0"/>
    <m/>
    <m/>
    <m/>
    <m/>
    <x v="4"/>
  </r>
  <r>
    <m/>
    <s v="SSL011"/>
    <x v="71"/>
    <n v="0"/>
    <n v="0"/>
    <m/>
    <m/>
    <m/>
    <m/>
    <x v="7"/>
  </r>
  <r>
    <m/>
    <s v="SSL012"/>
    <x v="72"/>
    <n v="1"/>
    <n v="0"/>
    <m/>
    <m/>
    <m/>
    <m/>
    <x v="7"/>
  </r>
  <r>
    <m/>
    <s v="SSL013"/>
    <x v="73"/>
    <n v="1"/>
    <n v="0"/>
    <m/>
    <m/>
    <m/>
    <m/>
    <x v="7"/>
  </r>
  <r>
    <m/>
    <s v="SSL014"/>
    <x v="74"/>
    <n v="1"/>
    <n v="0"/>
    <m/>
    <m/>
    <m/>
    <m/>
    <x v="14"/>
  </r>
  <r>
    <m/>
    <s v="SSL015"/>
    <x v="75"/>
    <n v="1"/>
    <n v="0"/>
    <m/>
    <m/>
    <m/>
    <m/>
    <x v="7"/>
  </r>
  <r>
    <m/>
    <s v="SSL016"/>
    <x v="76"/>
    <n v="1"/>
    <n v="0"/>
    <m/>
    <m/>
    <m/>
    <m/>
    <x v="22"/>
  </r>
  <r>
    <m/>
    <s v="SSL017"/>
    <x v="77"/>
    <n v="1"/>
    <n v="0"/>
    <m/>
    <m/>
    <m/>
    <m/>
    <x v="7"/>
  </r>
  <r>
    <m/>
    <s v="SSL018"/>
    <x v="78"/>
    <n v="0"/>
    <n v="0"/>
    <m/>
    <m/>
    <m/>
    <m/>
    <x v="19"/>
  </r>
  <r>
    <m/>
    <s v="SSL019"/>
    <x v="79"/>
    <n v="1"/>
    <n v="0"/>
    <m/>
    <m/>
    <m/>
    <m/>
    <x v="22"/>
  </r>
  <r>
    <m/>
    <s v="SSL020"/>
    <x v="80"/>
    <n v="1"/>
    <n v="1"/>
    <m/>
    <m/>
    <m/>
    <m/>
    <x v="10"/>
  </r>
  <r>
    <m/>
    <m/>
    <x v="0"/>
    <m/>
    <m/>
    <m/>
    <m/>
    <m/>
    <m/>
    <x v="0"/>
  </r>
  <r>
    <m/>
    <m/>
    <x v="0"/>
    <m/>
    <m/>
    <m/>
    <m/>
    <m/>
    <m/>
    <x v="0"/>
  </r>
  <r>
    <s v="SQLiite"/>
    <m/>
    <x v="0"/>
    <m/>
    <m/>
    <m/>
    <m/>
    <m/>
    <m/>
    <x v="0"/>
  </r>
  <r>
    <m/>
    <s v="SQL001"/>
    <x v="60"/>
    <n v="1"/>
    <n v="0"/>
    <m/>
    <m/>
    <m/>
    <m/>
    <x v="20"/>
  </r>
  <r>
    <m/>
    <s v="SQL002"/>
    <x v="81"/>
    <n v="1"/>
    <n v="1"/>
    <m/>
    <m/>
    <m/>
    <m/>
    <x v="18"/>
  </r>
  <r>
    <m/>
    <s v="SQL003"/>
    <x v="82"/>
    <n v="1"/>
    <n v="1"/>
    <m/>
    <m/>
    <m/>
    <m/>
    <x v="7"/>
  </r>
  <r>
    <m/>
    <s v="SQL004"/>
    <x v="83"/>
    <n v="1"/>
    <n v="0"/>
    <m/>
    <m/>
    <m/>
    <m/>
    <x v="10"/>
  </r>
  <r>
    <m/>
    <s v="SQL005"/>
    <x v="84"/>
    <n v="1"/>
    <n v="0"/>
    <m/>
    <m/>
    <m/>
    <m/>
    <x v="7"/>
  </r>
  <r>
    <m/>
    <s v="SQL006"/>
    <x v="85"/>
    <n v="0"/>
    <n v="0"/>
    <m/>
    <m/>
    <m/>
    <m/>
    <x v="10"/>
  </r>
  <r>
    <m/>
    <s v="SQL007"/>
    <x v="86"/>
    <n v="1"/>
    <n v="0"/>
    <m/>
    <m/>
    <m/>
    <m/>
    <x v="7"/>
  </r>
  <r>
    <m/>
    <s v="SQL008"/>
    <x v="87"/>
    <n v="1"/>
    <n v="0"/>
    <m/>
    <m/>
    <m/>
    <m/>
    <x v="7"/>
  </r>
  <r>
    <m/>
    <s v="SQL009"/>
    <x v="88"/>
    <n v="0"/>
    <n v="0"/>
    <m/>
    <m/>
    <m/>
    <m/>
    <x v="20"/>
  </r>
  <r>
    <m/>
    <s v="SQL010"/>
    <x v="89"/>
    <n v="1"/>
    <n v="1"/>
    <m/>
    <m/>
    <m/>
    <m/>
    <x v="17"/>
  </r>
  <r>
    <m/>
    <s v="SQL011"/>
    <x v="90"/>
    <n v="1"/>
    <n v="0"/>
    <m/>
    <m/>
    <m/>
    <m/>
    <x v="20"/>
  </r>
  <r>
    <m/>
    <s v="SQL012"/>
    <x v="91"/>
    <n v="0"/>
    <n v="1"/>
    <m/>
    <m/>
    <m/>
    <m/>
    <x v="24"/>
  </r>
  <r>
    <m/>
    <s v="SQL013"/>
    <x v="92"/>
    <n v="1"/>
    <n v="1"/>
    <m/>
    <m/>
    <m/>
    <m/>
    <x v="20"/>
  </r>
  <r>
    <m/>
    <s v="SQL014"/>
    <x v="93"/>
    <n v="1"/>
    <n v="1"/>
    <m/>
    <m/>
    <m/>
    <m/>
    <x v="24"/>
  </r>
  <r>
    <m/>
    <s v="SQL015"/>
    <x v="94"/>
    <n v="1"/>
    <n v="1"/>
    <m/>
    <m/>
    <m/>
    <m/>
    <x v="19"/>
  </r>
  <r>
    <m/>
    <s v="SQL016"/>
    <x v="95"/>
    <n v="1"/>
    <n v="0"/>
    <m/>
    <m/>
    <m/>
    <m/>
    <x v="25"/>
  </r>
  <r>
    <m/>
    <s v="SQL017"/>
    <x v="96"/>
    <n v="0"/>
    <n v="0"/>
    <m/>
    <m/>
    <m/>
    <m/>
    <x v="7"/>
  </r>
  <r>
    <m/>
    <s v="SQL018"/>
    <x v="97"/>
    <n v="1"/>
    <n v="1"/>
    <m/>
    <m/>
    <m/>
    <m/>
    <x v="26"/>
  </r>
  <r>
    <m/>
    <s v="SQL019"/>
    <x v="98"/>
    <n v="1"/>
    <n v="0"/>
    <m/>
    <m/>
    <m/>
    <m/>
    <x v="13"/>
  </r>
  <r>
    <m/>
    <s v="SQL020"/>
    <x v="99"/>
    <n v="1"/>
    <n v="0"/>
    <m/>
    <m/>
    <m/>
    <m/>
    <x v="7"/>
  </r>
  <r>
    <m/>
    <m/>
    <x v="0"/>
    <m/>
    <m/>
    <m/>
    <m/>
    <m/>
    <m/>
    <x v="0"/>
  </r>
  <r>
    <m/>
    <m/>
    <x v="0"/>
    <m/>
    <m/>
    <m/>
    <m/>
    <m/>
    <m/>
    <x v="0"/>
  </r>
  <r>
    <s v="PHP"/>
    <m/>
    <x v="0"/>
    <m/>
    <m/>
    <m/>
    <m/>
    <m/>
    <m/>
    <x v="0"/>
  </r>
  <r>
    <m/>
    <s v="PHP001"/>
    <x v="100"/>
    <n v="1"/>
    <n v="0"/>
    <m/>
    <m/>
    <m/>
    <m/>
    <x v="18"/>
  </r>
  <r>
    <m/>
    <s v="PHP002"/>
    <x v="101"/>
    <n v="1"/>
    <n v="0"/>
    <m/>
    <m/>
    <m/>
    <m/>
    <x v="26"/>
  </r>
  <r>
    <m/>
    <s v="PHP003"/>
    <x v="102"/>
    <n v="1"/>
    <n v="0"/>
    <m/>
    <m/>
    <m/>
    <m/>
    <x v="10"/>
  </r>
  <r>
    <m/>
    <s v="PHP004"/>
    <x v="103"/>
    <n v="1"/>
    <n v="1"/>
    <m/>
    <m/>
    <m/>
    <m/>
    <x v="10"/>
  </r>
  <r>
    <m/>
    <s v="PHP005"/>
    <x v="104"/>
    <n v="1"/>
    <n v="0"/>
    <m/>
    <m/>
    <m/>
    <m/>
    <x v="10"/>
  </r>
  <r>
    <m/>
    <s v="PHP006"/>
    <x v="105"/>
    <n v="1"/>
    <n v="0"/>
    <m/>
    <m/>
    <m/>
    <m/>
    <x v="20"/>
  </r>
  <r>
    <m/>
    <s v="PHP007"/>
    <x v="106"/>
    <n v="0"/>
    <n v="0"/>
    <m/>
    <m/>
    <m/>
    <m/>
    <x v="10"/>
  </r>
  <r>
    <m/>
    <s v="PHP008"/>
    <x v="107"/>
    <n v="0"/>
    <n v="0"/>
    <m/>
    <m/>
    <m/>
    <m/>
    <x v="10"/>
  </r>
  <r>
    <m/>
    <s v="PHP009"/>
    <x v="108"/>
    <n v="1"/>
    <n v="1"/>
    <m/>
    <m/>
    <m/>
    <m/>
    <x v="26"/>
  </r>
  <r>
    <m/>
    <s v="PHP010"/>
    <x v="109"/>
    <n v="0"/>
    <n v="0"/>
    <m/>
    <m/>
    <m/>
    <m/>
    <x v="10"/>
  </r>
  <r>
    <m/>
    <s v="PHP011"/>
    <x v="110"/>
    <n v="0"/>
    <n v="1"/>
    <m/>
    <m/>
    <m/>
    <m/>
    <x v="18"/>
  </r>
  <r>
    <m/>
    <s v="PHP012"/>
    <x v="111"/>
    <n v="1"/>
    <n v="0"/>
    <m/>
    <m/>
    <m/>
    <m/>
    <x v="27"/>
  </r>
  <r>
    <m/>
    <s v="PHP013"/>
    <x v="112"/>
    <n v="1"/>
    <n v="0"/>
    <m/>
    <m/>
    <m/>
    <m/>
    <x v="13"/>
  </r>
  <r>
    <m/>
    <s v="PHP014"/>
    <x v="113"/>
    <n v="1"/>
    <n v="0"/>
    <m/>
    <m/>
    <m/>
    <m/>
    <x v="11"/>
  </r>
  <r>
    <m/>
    <s v="PHP015"/>
    <x v="114"/>
    <n v="0"/>
    <n v="0"/>
    <m/>
    <m/>
    <m/>
    <m/>
    <x v="4"/>
  </r>
  <r>
    <m/>
    <s v="PHP016"/>
    <x v="115"/>
    <n v="0"/>
    <n v="0"/>
    <m/>
    <m/>
    <m/>
    <m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m/>
    <x v="0"/>
    <m/>
    <m/>
    <m/>
    <m/>
    <m/>
    <m/>
    <m/>
    <x v="0"/>
  </r>
  <r>
    <s v="LibPNG"/>
    <x v="0"/>
    <m/>
    <m/>
    <m/>
    <m/>
    <m/>
    <m/>
    <m/>
    <x v="0"/>
  </r>
  <r>
    <m/>
    <x v="1"/>
    <s v="AAH001"/>
    <n v="1"/>
    <n v="1"/>
    <n v="1"/>
    <n v="1"/>
    <n v="1"/>
    <m/>
    <x v="1"/>
  </r>
  <r>
    <m/>
    <x v="2"/>
    <s v="AAH002"/>
    <n v="0"/>
    <n v="0"/>
    <n v="1"/>
    <n v="0"/>
    <n v="0"/>
    <m/>
    <x v="2"/>
  </r>
  <r>
    <m/>
    <x v="3"/>
    <s v="AAH003"/>
    <n v="0"/>
    <n v="0"/>
    <n v="1"/>
    <n v="0"/>
    <n v="0"/>
    <m/>
    <x v="3"/>
  </r>
  <r>
    <m/>
    <x v="4"/>
    <s v="AAH004"/>
    <n v="1"/>
    <n v="0"/>
    <n v="1"/>
    <n v="0"/>
    <n v="0"/>
    <m/>
    <x v="4"/>
  </r>
  <r>
    <m/>
    <x v="5"/>
    <s v="AAH005"/>
    <n v="1"/>
    <n v="1"/>
    <n v="1"/>
    <n v="1"/>
    <n v="1"/>
    <m/>
    <x v="5"/>
  </r>
  <r>
    <m/>
    <x v="6"/>
    <s v="AAH007"/>
    <n v="1"/>
    <n v="0"/>
    <n v="1"/>
    <n v="0"/>
    <n v="0"/>
    <m/>
    <x v="6"/>
  </r>
  <r>
    <m/>
    <x v="7"/>
    <s v="AAH008"/>
    <n v="0"/>
    <n v="0"/>
    <n v="0"/>
    <n v="0"/>
    <n v="0"/>
    <m/>
    <x v="7"/>
  </r>
  <r>
    <m/>
    <x v="0"/>
    <m/>
    <m/>
    <m/>
    <m/>
    <m/>
    <m/>
    <m/>
    <x v="0"/>
  </r>
  <r>
    <s v="LibTIFF"/>
    <x v="0"/>
    <m/>
    <m/>
    <m/>
    <m/>
    <m/>
    <m/>
    <m/>
    <x v="0"/>
  </r>
  <r>
    <m/>
    <x v="8"/>
    <s v="AAH009"/>
    <n v="0"/>
    <n v="1"/>
    <n v="0"/>
    <n v="0"/>
    <m/>
    <m/>
    <x v="8"/>
  </r>
  <r>
    <m/>
    <x v="9"/>
    <s v="AAH010"/>
    <n v="1"/>
    <n v="1"/>
    <n v="0"/>
    <m/>
    <m/>
    <s v="Timeout occurred "/>
    <x v="8"/>
  </r>
  <r>
    <m/>
    <x v="10"/>
    <s v="AAH011"/>
    <n v="1"/>
    <n v="0"/>
    <n v="1"/>
    <m/>
    <m/>
    <m/>
    <x v="9"/>
  </r>
  <r>
    <m/>
    <x v="11"/>
    <s v="AAH012"/>
    <n v="1"/>
    <n v="0"/>
    <n v="0"/>
    <m/>
    <m/>
    <s v="Function not found"/>
    <x v="9"/>
  </r>
  <r>
    <m/>
    <x v="12"/>
    <s v="AAH013"/>
    <n v="1"/>
    <n v="1"/>
    <n v="1"/>
    <n v="1"/>
    <n v="1"/>
    <m/>
    <x v="10"/>
  </r>
  <r>
    <m/>
    <x v="13"/>
    <s v="AAH014"/>
    <n v="1"/>
    <n v="1"/>
    <n v="1"/>
    <n v="1"/>
    <s v="1 (POC not triggered)"/>
    <m/>
    <x v="10"/>
  </r>
  <r>
    <m/>
    <x v="14"/>
    <s v="AAH015"/>
    <n v="0"/>
    <n v="1"/>
    <n v="0"/>
    <n v="0"/>
    <n v="0"/>
    <m/>
    <x v="10"/>
  </r>
  <r>
    <m/>
    <x v="15"/>
    <s v="AAH016"/>
    <n v="1"/>
    <n v="1"/>
    <n v="1"/>
    <n v="1"/>
    <s v="1 (POC not triggered)"/>
    <m/>
    <x v="8"/>
  </r>
  <r>
    <m/>
    <x v="16"/>
    <s v="AAH017"/>
    <n v="1"/>
    <n v="1"/>
    <n v="0"/>
    <m/>
    <m/>
    <s v="Patching' object has no attribute 'cfge_vuln_specific'--&gt; solved / New Problem: Invalid Address (maybe patch size to large?!)"/>
    <x v="7"/>
  </r>
  <r>
    <m/>
    <x v="17"/>
    <s v="AAH018"/>
    <n v="1"/>
    <n v="1"/>
    <n v="1"/>
    <m/>
    <m/>
    <s v="An error occurred: 0x45ac31"/>
    <x v="8"/>
  </r>
  <r>
    <m/>
    <x v="18"/>
    <s v="AAH019"/>
    <n v="1"/>
    <n v="0"/>
    <n v="0"/>
    <m/>
    <m/>
    <s v="'NoneType' object is not iterable"/>
    <x v="10"/>
  </r>
  <r>
    <m/>
    <x v="19"/>
    <s v="AAH020"/>
    <n v="0"/>
    <n v="1"/>
    <n v="0"/>
    <n v="0"/>
    <n v="0"/>
    <m/>
    <x v="8"/>
  </r>
  <r>
    <m/>
    <x v="20"/>
    <s v="AAH021"/>
    <n v="1"/>
    <n v="0"/>
    <n v="0"/>
    <m/>
    <m/>
    <s v="Function not found probably because the compiler configuration with JBIG support did not work"/>
    <x v="11"/>
  </r>
  <r>
    <m/>
    <x v="21"/>
    <s v="AAH022"/>
    <n v="1"/>
    <n v="1"/>
    <n v="0"/>
    <m/>
    <m/>
    <s v="Patching' object has no attribute 'cfge_vuln_specific' --&gt; solved / Now NoneType object is not iterable"/>
    <x v="12"/>
  </r>
  <r>
    <m/>
    <x v="0"/>
    <m/>
    <m/>
    <m/>
    <m/>
    <m/>
    <m/>
    <m/>
    <x v="0"/>
  </r>
  <r>
    <m/>
    <x v="0"/>
    <m/>
    <m/>
    <m/>
    <m/>
    <m/>
    <m/>
    <m/>
    <x v="0"/>
  </r>
  <r>
    <s v="LibXML2"/>
    <x v="0"/>
    <m/>
    <m/>
    <m/>
    <m/>
    <m/>
    <m/>
    <m/>
    <x v="0"/>
  </r>
  <r>
    <m/>
    <x v="22"/>
    <s v="AAH024"/>
    <n v="0"/>
    <n v="1"/>
    <n v="1"/>
    <m/>
    <m/>
    <m/>
    <x v="13"/>
  </r>
  <r>
    <m/>
    <x v="23"/>
    <s v="AAH025"/>
    <n v="1"/>
    <n v="1"/>
    <n v="0"/>
    <m/>
    <m/>
    <s v=" An error occurred: 0x4d842f"/>
    <x v="14"/>
  </r>
  <r>
    <m/>
    <x v="24"/>
    <s v="AAH026"/>
    <n v="1"/>
    <n v="1"/>
    <n v="1"/>
    <m/>
    <m/>
    <s v="'NoneType' object is not iterable"/>
    <x v="15"/>
  </r>
  <r>
    <m/>
    <x v="25"/>
    <s v="AAH027"/>
    <n v="1"/>
    <n v="0"/>
    <n v="1"/>
    <m/>
    <m/>
    <m/>
    <x v="12"/>
  </r>
  <r>
    <m/>
    <x v="26"/>
    <s v="AAH028"/>
    <n v="0"/>
    <n v="0"/>
    <n v="0"/>
    <n v="0"/>
    <n v="0"/>
    <m/>
    <x v="16"/>
  </r>
  <r>
    <m/>
    <x v="27"/>
    <s v="AAH029"/>
    <n v="1"/>
    <n v="1"/>
    <n v="1"/>
    <n v="1"/>
    <s v="1 (POC not triggered)"/>
    <m/>
    <x v="13"/>
  </r>
  <r>
    <m/>
    <x v="28"/>
    <s v="AAH030"/>
    <n v="0"/>
    <n v="0"/>
    <n v="0"/>
    <n v="0"/>
    <n v="0"/>
    <m/>
    <x v="10"/>
  </r>
  <r>
    <m/>
    <x v="29"/>
    <s v="AAH031"/>
    <n v="1"/>
    <n v="0"/>
    <n v="0"/>
    <m/>
    <m/>
    <s v="'SimTemporaryVariable' object has no attribute 'reg'"/>
    <x v="10"/>
  </r>
  <r>
    <m/>
    <x v="30"/>
    <s v="AAH032"/>
    <n v="1"/>
    <n v="1"/>
    <n v="1"/>
    <m/>
    <m/>
    <s v="Input is not a correct NetworkX graph.-&gt; solved / 'NoneType' object is not iterable"/>
    <x v="10"/>
  </r>
  <r>
    <m/>
    <x v="31"/>
    <s v="AAH033"/>
    <n v="0"/>
    <n v="0"/>
    <n v="0"/>
    <n v="0"/>
    <n v="0"/>
    <m/>
    <x v="15"/>
  </r>
  <r>
    <m/>
    <x v="32"/>
    <s v="AAH034"/>
    <n v="0"/>
    <n v="0"/>
    <n v="0"/>
    <n v="0"/>
    <n v="0"/>
    <m/>
    <x v="8"/>
  </r>
  <r>
    <m/>
    <x v="33"/>
    <s v="AAH035"/>
    <n v="0"/>
    <n v="1"/>
    <n v="0"/>
    <n v="0"/>
    <n v="0"/>
    <m/>
    <x v="17"/>
  </r>
  <r>
    <m/>
    <x v="34"/>
    <s v="AAH036"/>
    <n v="0"/>
    <n v="0"/>
    <n v="0"/>
    <n v="0"/>
    <n v="0"/>
    <m/>
    <x v="17"/>
  </r>
  <r>
    <m/>
    <x v="35"/>
    <s v="AAH038"/>
    <n v="1"/>
    <n v="0"/>
    <n v="1"/>
    <m/>
    <m/>
    <m/>
    <x v="18"/>
  </r>
  <r>
    <m/>
    <x v="36"/>
    <s v="AAH039"/>
    <n v="1"/>
    <n v="0"/>
    <n v="1"/>
    <m/>
    <m/>
    <m/>
    <x v="18"/>
  </r>
  <r>
    <m/>
    <x v="37"/>
    <s v="AAH040"/>
    <n v="1"/>
    <n v="0"/>
    <n v="0"/>
    <m/>
    <m/>
    <s v="Patching' object has no attribute 'cfge_vuln_specific' -&gt; Function not found. Probably wrong compilation config"/>
    <x v="8"/>
  </r>
  <r>
    <m/>
    <x v="38"/>
    <s v="AAH041"/>
    <n v="1"/>
    <n v="1"/>
    <n v="1"/>
    <m/>
    <m/>
    <s v="Timeout occurred"/>
    <x v="18"/>
  </r>
  <r>
    <m/>
    <x v="0"/>
    <m/>
    <m/>
    <m/>
    <m/>
    <m/>
    <m/>
    <m/>
    <x v="0"/>
  </r>
  <r>
    <m/>
    <x v="0"/>
    <m/>
    <m/>
    <m/>
    <m/>
    <m/>
    <m/>
    <m/>
    <x v="0"/>
  </r>
  <r>
    <m/>
    <x v="0"/>
    <m/>
    <m/>
    <m/>
    <m/>
    <m/>
    <m/>
    <m/>
    <x v="0"/>
  </r>
  <r>
    <m/>
    <x v="0"/>
    <m/>
    <m/>
    <m/>
    <m/>
    <m/>
    <m/>
    <m/>
    <x v="9"/>
  </r>
  <r>
    <m/>
    <x v="0"/>
    <m/>
    <m/>
    <m/>
    <m/>
    <m/>
    <m/>
    <m/>
    <x v="19"/>
  </r>
  <r>
    <m/>
    <x v="0"/>
    <m/>
    <m/>
    <m/>
    <m/>
    <m/>
    <m/>
    <m/>
    <x v="13"/>
  </r>
  <r>
    <m/>
    <x v="0"/>
    <m/>
    <m/>
    <m/>
    <m/>
    <m/>
    <m/>
    <m/>
    <x v="7"/>
  </r>
  <r>
    <m/>
    <x v="0"/>
    <m/>
    <m/>
    <m/>
    <m/>
    <m/>
    <m/>
    <m/>
    <x v="18"/>
  </r>
  <r>
    <m/>
    <x v="0"/>
    <m/>
    <m/>
    <m/>
    <m/>
    <m/>
    <m/>
    <m/>
    <x v="20"/>
  </r>
  <r>
    <m/>
    <x v="0"/>
    <m/>
    <m/>
    <m/>
    <m/>
    <m/>
    <m/>
    <m/>
    <x v="21"/>
  </r>
  <r>
    <m/>
    <x v="0"/>
    <m/>
    <m/>
    <m/>
    <m/>
    <m/>
    <m/>
    <m/>
    <x v="9"/>
  </r>
  <r>
    <m/>
    <x v="0"/>
    <m/>
    <m/>
    <m/>
    <m/>
    <m/>
    <m/>
    <m/>
    <x v="4"/>
  </r>
  <r>
    <m/>
    <x v="0"/>
    <m/>
    <m/>
    <m/>
    <m/>
    <m/>
    <m/>
    <m/>
    <x v="7"/>
  </r>
  <r>
    <m/>
    <x v="0"/>
    <m/>
    <m/>
    <m/>
    <m/>
    <m/>
    <m/>
    <m/>
    <x v="20"/>
  </r>
  <r>
    <m/>
    <x v="0"/>
    <m/>
    <m/>
    <m/>
    <m/>
    <m/>
    <m/>
    <m/>
    <x v="4"/>
  </r>
  <r>
    <m/>
    <x v="0"/>
    <m/>
    <m/>
    <m/>
    <m/>
    <m/>
    <m/>
    <m/>
    <x v="14"/>
  </r>
  <r>
    <m/>
    <x v="0"/>
    <m/>
    <m/>
    <m/>
    <m/>
    <m/>
    <m/>
    <m/>
    <x v="7"/>
  </r>
  <r>
    <m/>
    <x v="0"/>
    <m/>
    <m/>
    <m/>
    <m/>
    <m/>
    <m/>
    <m/>
    <x v="14"/>
  </r>
  <r>
    <m/>
    <x v="0"/>
    <m/>
    <m/>
    <m/>
    <m/>
    <m/>
    <m/>
    <m/>
    <x v="10"/>
  </r>
  <r>
    <m/>
    <x v="0"/>
    <m/>
    <m/>
    <m/>
    <m/>
    <m/>
    <m/>
    <m/>
    <x v="13"/>
  </r>
  <r>
    <m/>
    <x v="0"/>
    <m/>
    <m/>
    <m/>
    <m/>
    <m/>
    <m/>
    <m/>
    <x v="7"/>
  </r>
  <r>
    <m/>
    <x v="0"/>
    <m/>
    <m/>
    <m/>
    <m/>
    <m/>
    <m/>
    <m/>
    <x v="4"/>
  </r>
  <r>
    <m/>
    <x v="0"/>
    <m/>
    <m/>
    <m/>
    <m/>
    <m/>
    <m/>
    <m/>
    <x v="22"/>
  </r>
  <r>
    <m/>
    <x v="0"/>
    <m/>
    <m/>
    <m/>
    <m/>
    <m/>
    <m/>
    <m/>
    <x v="9"/>
  </r>
  <r>
    <m/>
    <x v="39"/>
    <s v="JCH214"/>
    <n v="0"/>
    <n v="0"/>
    <m/>
    <m/>
    <m/>
    <m/>
    <x v="23"/>
  </r>
  <r>
    <m/>
    <x v="40"/>
    <m/>
    <m/>
    <m/>
    <m/>
    <m/>
    <m/>
    <m/>
    <x v="0"/>
  </r>
  <r>
    <m/>
    <x v="0"/>
    <m/>
    <m/>
    <m/>
    <m/>
    <m/>
    <m/>
    <m/>
    <x v="0"/>
  </r>
  <r>
    <s v="Open SSL"/>
    <x v="0"/>
    <m/>
    <m/>
    <m/>
    <m/>
    <m/>
    <m/>
    <m/>
    <x v="0"/>
  </r>
  <r>
    <m/>
    <x v="41"/>
    <s v="AAH055"/>
    <n v="0"/>
    <n v="1"/>
    <m/>
    <m/>
    <m/>
    <m/>
    <x v="10"/>
  </r>
  <r>
    <m/>
    <x v="42"/>
    <s v="AAH056"/>
    <n v="1"/>
    <n v="1"/>
    <n v="1"/>
    <m/>
    <m/>
    <m/>
    <x v="17"/>
  </r>
  <r>
    <m/>
    <x v="43"/>
    <s v="AAH057"/>
    <n v="1"/>
    <n v="0"/>
    <n v="1"/>
    <m/>
    <m/>
    <s v="Timeout while bindiffing… weird"/>
    <x v="19"/>
  </r>
  <r>
    <m/>
    <x v="44"/>
    <s v="AAH058"/>
    <n v="1"/>
    <n v="0"/>
    <n v="1"/>
    <m/>
    <m/>
    <s v="Timeout while bindiffing… weird"/>
    <x v="23"/>
  </r>
  <r>
    <m/>
    <x v="45"/>
    <s v="AAH059"/>
    <n v="1"/>
    <n v="0"/>
    <n v="0"/>
    <m/>
    <m/>
    <s v="'NoneType' object is not iterable"/>
    <x v="19"/>
  </r>
  <r>
    <m/>
    <x v="46"/>
    <s v="MAE100"/>
    <n v="1"/>
    <n v="0"/>
    <n v="1"/>
    <m/>
    <m/>
    <s v="Patching' object has no attribute 'cfge_vuln_specific'"/>
    <x v="4"/>
  </r>
  <r>
    <m/>
    <x v="47"/>
    <s v="MAE102"/>
    <n v="1"/>
    <n v="0"/>
    <n v="1"/>
    <m/>
    <m/>
    <m/>
    <x v="4"/>
  </r>
  <r>
    <m/>
    <x v="48"/>
    <s v="MAE103"/>
    <n v="0"/>
    <n v="0"/>
    <m/>
    <m/>
    <m/>
    <s v="Patching' object has no attribute 'cfge_vuln_specific'"/>
    <x v="7"/>
  </r>
  <r>
    <m/>
    <x v="49"/>
    <s v="MAE104"/>
    <n v="1"/>
    <n v="1"/>
    <n v="1"/>
    <m/>
    <m/>
    <m/>
    <x v="10"/>
  </r>
  <r>
    <m/>
    <x v="50"/>
    <s v="MAE105"/>
    <n v="1"/>
    <n v="0"/>
    <n v="1"/>
    <m/>
    <m/>
    <m/>
    <x v="4"/>
  </r>
  <r>
    <m/>
    <x v="51"/>
    <s v="MAE106"/>
    <n v="0"/>
    <n v="0"/>
    <m/>
    <m/>
    <m/>
    <s v="Patching' object has no attribute 'cfge_vuln_specific'"/>
    <x v="7"/>
  </r>
  <r>
    <s v="not in scope because of X509"/>
    <x v="52"/>
    <s v="MAE107"/>
    <n v="0"/>
    <n v="0"/>
    <m/>
    <m/>
    <m/>
    <m/>
    <x v="7"/>
  </r>
  <r>
    <m/>
    <x v="53"/>
    <s v="MAE108"/>
    <n v="1"/>
    <n v="0"/>
    <n v="1"/>
    <m/>
    <m/>
    <m/>
    <x v="7"/>
  </r>
  <r>
    <m/>
    <x v="54"/>
    <s v="MAE109"/>
    <n v="1"/>
    <n v="0"/>
    <n v="1"/>
    <m/>
    <m/>
    <m/>
    <x v="14"/>
  </r>
  <r>
    <m/>
    <x v="55"/>
    <s v="MAE110"/>
    <n v="0"/>
    <n v="0"/>
    <m/>
    <m/>
    <m/>
    <s v="Patching' object has no attribute 'cfge_vuln_specific'"/>
    <x v="7"/>
  </r>
  <r>
    <m/>
    <x v="56"/>
    <s v="MAE111"/>
    <n v="1"/>
    <n v="0"/>
    <n v="1"/>
    <m/>
    <m/>
    <m/>
    <x v="22"/>
  </r>
  <r>
    <s v="not in scope because of X509"/>
    <x v="57"/>
    <s v="MAE112"/>
    <n v="0"/>
    <n v="0"/>
    <m/>
    <m/>
    <m/>
    <m/>
    <x v="7"/>
  </r>
  <r>
    <m/>
    <x v="58"/>
    <s v="MAE113"/>
    <n v="1"/>
    <n v="0"/>
    <n v="1"/>
    <m/>
    <m/>
    <m/>
    <x v="19"/>
  </r>
  <r>
    <m/>
    <x v="59"/>
    <s v="MAE114"/>
    <n v="1"/>
    <n v="0"/>
    <n v="0"/>
    <m/>
    <m/>
    <s v="'NoneType' object is not iterable"/>
    <x v="22"/>
  </r>
  <r>
    <m/>
    <x v="60"/>
    <s v="MAE115"/>
    <n v="1"/>
    <n v="1"/>
    <n v="0"/>
    <m/>
    <m/>
    <s v="'NoneType' object is not iterable"/>
    <x v="10"/>
  </r>
  <r>
    <m/>
    <x v="0"/>
    <m/>
    <m/>
    <m/>
    <m/>
    <m/>
    <m/>
    <m/>
    <x v="0"/>
  </r>
  <r>
    <m/>
    <x v="0"/>
    <m/>
    <m/>
    <m/>
    <m/>
    <m/>
    <m/>
    <m/>
    <x v="0"/>
  </r>
  <r>
    <s v="SQLite"/>
    <x v="0"/>
    <m/>
    <m/>
    <m/>
    <m/>
    <m/>
    <m/>
    <m/>
    <x v="0"/>
  </r>
  <r>
    <m/>
    <x v="61"/>
    <s v="JCH214"/>
    <n v="1"/>
    <n v="0"/>
    <n v="0"/>
    <m/>
    <m/>
    <s v="Patching' object has no attribute 'cfge_vuln_specific' / Function is not in the library"/>
    <x v="20"/>
  </r>
  <r>
    <m/>
    <x v="62"/>
    <s v="JCH215"/>
    <n v="1"/>
    <n v="1"/>
    <n v="0"/>
    <m/>
    <m/>
    <s v="Timeout occurred "/>
    <x v="18"/>
  </r>
  <r>
    <m/>
    <x v="63"/>
    <s v="JCH216"/>
    <n v="1"/>
    <n v="1"/>
    <n v="1"/>
    <s v="0 (Fuzzer runs in Segfault)"/>
    <m/>
    <m/>
    <x v="7"/>
  </r>
  <r>
    <m/>
    <x v="64"/>
    <s v="JCH217"/>
    <n v="0"/>
    <n v="0"/>
    <m/>
    <m/>
    <m/>
    <m/>
    <x v="10"/>
  </r>
  <r>
    <m/>
    <x v="65"/>
    <s v="JCH218"/>
    <n v="1"/>
    <n v="0"/>
    <n v="0"/>
    <m/>
    <m/>
    <s v="Patching' object has no attribute 'cfge_vuln_specific'"/>
    <x v="7"/>
  </r>
  <r>
    <m/>
    <x v="66"/>
    <s v="JCH219"/>
    <n v="1"/>
    <n v="0"/>
    <n v="0"/>
    <m/>
    <m/>
    <s v="'NoneType' object is not iterable "/>
    <x v="10"/>
  </r>
  <r>
    <m/>
    <x v="67"/>
    <s v="JCH220"/>
    <n v="1"/>
    <n v="0"/>
    <n v="0"/>
    <m/>
    <m/>
    <s v="'NoneType' object is not iterable "/>
    <x v="7"/>
  </r>
  <r>
    <m/>
    <x v="68"/>
    <s v="JCH221"/>
    <n v="1"/>
    <n v="0"/>
    <n v="0"/>
    <m/>
    <m/>
    <s v="'Patching' object has no attribute 'cfge_vuln_specific'"/>
    <x v="7"/>
  </r>
  <r>
    <m/>
    <x v="69"/>
    <s v="JCH222"/>
    <n v="1"/>
    <n v="0"/>
    <n v="1"/>
    <m/>
    <m/>
    <s v="'Patching' object has no attribute 'cfge_vuln_specific'"/>
    <x v="20"/>
  </r>
  <r>
    <m/>
    <x v="70"/>
    <s v="JCH223"/>
    <n v="1"/>
    <n v="1"/>
    <n v="0"/>
    <m/>
    <m/>
    <s v="Timeout occurred "/>
    <x v="17"/>
  </r>
  <r>
    <m/>
    <x v="71"/>
    <s v="JCH225"/>
    <n v="1"/>
    <n v="0"/>
    <n v="1"/>
    <m/>
    <m/>
    <s v="'Patching' object has no attribute 'cfge_vuln_specific'"/>
    <x v="20"/>
  </r>
  <r>
    <m/>
    <x v="72"/>
    <s v="JCH226"/>
    <n v="1"/>
    <n v="1"/>
    <n v="0"/>
    <m/>
    <m/>
    <s v="Timeout occurred "/>
    <x v="24"/>
  </r>
  <r>
    <m/>
    <x v="73"/>
    <s v="JCH227"/>
    <n v="1"/>
    <n v="1"/>
    <n v="0"/>
    <m/>
    <m/>
    <s v="'SimTemporaryVariable' object has no attribute 'reg'"/>
    <x v="20"/>
  </r>
  <r>
    <m/>
    <x v="74"/>
    <s v="JCH228"/>
    <n v="1"/>
    <n v="1"/>
    <n v="0"/>
    <m/>
    <m/>
    <s v="NoneType' object is not iterable "/>
    <x v="24"/>
  </r>
  <r>
    <m/>
    <x v="75"/>
    <s v="JCH229"/>
    <n v="1"/>
    <n v="1"/>
    <n v="1"/>
    <m/>
    <m/>
    <s v="Patching' object has no attribute 'cfge_vuln_specific' "/>
    <x v="19"/>
  </r>
  <r>
    <s v="cannot find function"/>
    <x v="76"/>
    <s v="JCH230"/>
    <n v="0"/>
    <n v="0"/>
    <m/>
    <m/>
    <m/>
    <m/>
    <x v="25"/>
  </r>
  <r>
    <m/>
    <x v="77"/>
    <s v="JCH231"/>
    <n v="0"/>
    <n v="0"/>
    <m/>
    <m/>
    <m/>
    <m/>
    <x v="7"/>
  </r>
  <r>
    <m/>
    <x v="78"/>
    <s v="JCH232"/>
    <n v="1"/>
    <n v="1"/>
    <n v="1"/>
    <m/>
    <m/>
    <m/>
    <x v="26"/>
  </r>
  <r>
    <m/>
    <x v="79"/>
    <s v="JCH233"/>
    <n v="0"/>
    <n v="0"/>
    <m/>
    <m/>
    <m/>
    <m/>
    <x v="13"/>
  </r>
  <r>
    <m/>
    <x v="80"/>
    <s v="JCH234"/>
    <n v="1"/>
    <n v="0"/>
    <n v="1"/>
    <m/>
    <m/>
    <s v="'Patching' object has no attribute 'cfge_vuln_specific' "/>
    <x v="7"/>
  </r>
  <r>
    <m/>
    <x v="0"/>
    <m/>
    <m/>
    <m/>
    <m/>
    <m/>
    <m/>
    <m/>
    <x v="0"/>
  </r>
  <r>
    <m/>
    <x v="0"/>
    <m/>
    <m/>
    <m/>
    <m/>
    <m/>
    <m/>
    <m/>
    <x v="0"/>
  </r>
  <r>
    <m/>
    <x v="0"/>
    <m/>
    <m/>
    <m/>
    <m/>
    <m/>
    <m/>
    <m/>
    <x v="0"/>
  </r>
  <r>
    <m/>
    <x v="0"/>
    <m/>
    <m/>
    <m/>
    <m/>
    <m/>
    <m/>
    <m/>
    <x v="18"/>
  </r>
  <r>
    <m/>
    <x v="0"/>
    <m/>
    <m/>
    <m/>
    <m/>
    <m/>
    <m/>
    <m/>
    <x v="26"/>
  </r>
  <r>
    <m/>
    <x v="0"/>
    <m/>
    <m/>
    <m/>
    <m/>
    <m/>
    <m/>
    <m/>
    <x v="10"/>
  </r>
  <r>
    <m/>
    <x v="0"/>
    <m/>
    <m/>
    <m/>
    <m/>
    <m/>
    <m/>
    <m/>
    <x v="10"/>
  </r>
  <r>
    <m/>
    <x v="0"/>
    <m/>
    <m/>
    <m/>
    <m/>
    <m/>
    <m/>
    <m/>
    <x v="10"/>
  </r>
  <r>
    <m/>
    <x v="0"/>
    <m/>
    <m/>
    <m/>
    <m/>
    <m/>
    <m/>
    <m/>
    <x v="20"/>
  </r>
  <r>
    <m/>
    <x v="0"/>
    <m/>
    <m/>
    <m/>
    <m/>
    <m/>
    <m/>
    <m/>
    <x v="10"/>
  </r>
  <r>
    <m/>
    <x v="0"/>
    <m/>
    <m/>
    <m/>
    <m/>
    <m/>
    <m/>
    <m/>
    <x v="10"/>
  </r>
  <r>
    <m/>
    <x v="0"/>
    <m/>
    <m/>
    <m/>
    <m/>
    <m/>
    <m/>
    <m/>
    <x v="26"/>
  </r>
  <r>
    <m/>
    <x v="0"/>
    <m/>
    <m/>
    <m/>
    <m/>
    <m/>
    <m/>
    <m/>
    <x v="10"/>
  </r>
  <r>
    <m/>
    <x v="0"/>
    <m/>
    <m/>
    <m/>
    <m/>
    <m/>
    <m/>
    <m/>
    <x v="18"/>
  </r>
  <r>
    <m/>
    <x v="0"/>
    <m/>
    <m/>
    <m/>
    <m/>
    <m/>
    <m/>
    <m/>
    <x v="27"/>
  </r>
  <r>
    <m/>
    <x v="0"/>
    <m/>
    <m/>
    <m/>
    <m/>
    <m/>
    <m/>
    <m/>
    <x v="13"/>
  </r>
  <r>
    <m/>
    <x v="0"/>
    <m/>
    <m/>
    <m/>
    <m/>
    <m/>
    <m/>
    <m/>
    <x v="11"/>
  </r>
  <r>
    <m/>
    <x v="81"/>
    <s v="MAE020"/>
    <n v="0"/>
    <n v="0"/>
    <m/>
    <m/>
    <m/>
    <m/>
    <x v="4"/>
  </r>
  <r>
    <m/>
    <x v="82"/>
    <s v="MAE021"/>
    <n v="0"/>
    <n v="0"/>
    <m/>
    <m/>
    <m/>
    <m/>
    <x v="10"/>
  </r>
  <r>
    <m/>
    <x v="0"/>
    <m/>
    <m/>
    <m/>
    <m/>
    <m/>
    <m/>
    <m/>
    <x v="0"/>
  </r>
  <r>
    <m/>
    <x v="0"/>
    <m/>
    <n v="55"/>
    <n v="31"/>
    <n v="36"/>
    <n v="6"/>
    <n v="3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BD87D-9B02-B541-8A6A-2BFC50560FD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D148" firstHeaderRow="0" firstDataRow="1" firstDataCol="2"/>
  <pivotFields count="10">
    <pivotField dataField="1" compact="0" outline="0" showAll="0"/>
    <pivotField compact="0" outline="0" showAll="0"/>
    <pivotField axis="axisRow" compact="0" outline="0" showAll="0" sortType="descending">
      <items count="11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61"/>
        <item x="62"/>
        <item x="63"/>
        <item x="64"/>
        <item x="65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29">
        <item x="7"/>
        <item x="6"/>
        <item x="3"/>
        <item x="9"/>
        <item x="25"/>
        <item x="21"/>
        <item x="20"/>
        <item x="8"/>
        <item x="18"/>
        <item x="4"/>
        <item x="5"/>
        <item x="1"/>
        <item x="16"/>
        <item x="24"/>
        <item x="10"/>
        <item x="11"/>
        <item x="12"/>
        <item x="22"/>
        <item x="19"/>
        <item x="13"/>
        <item x="23"/>
        <item x="27"/>
        <item x="14"/>
        <item x="26"/>
        <item x="17"/>
        <item x="2"/>
        <item x="15"/>
        <item x="0"/>
        <item t="default"/>
      </items>
    </pivotField>
  </pivotFields>
  <rowFields count="2">
    <field x="9"/>
    <field x="2"/>
  </rowFields>
  <rowItems count="146">
    <i>
      <x/>
      <x v="107"/>
    </i>
    <i r="1">
      <x v="83"/>
    </i>
    <i r="1">
      <x v="71"/>
    </i>
    <i r="1">
      <x v="15"/>
    </i>
    <i r="1">
      <x v="105"/>
    </i>
    <i r="1">
      <x v="41"/>
    </i>
    <i r="1">
      <x v="111"/>
    </i>
    <i r="1">
      <x v="47"/>
    </i>
    <i r="1">
      <x v="80"/>
    </i>
    <i r="1">
      <x v="56"/>
    </i>
    <i r="1">
      <x v="102"/>
    </i>
    <i r="1">
      <x v="60"/>
    </i>
    <i r="1">
      <x v="106"/>
    </i>
    <i r="1">
      <x v="66"/>
    </i>
    <i r="1">
      <x v="109"/>
    </i>
    <i r="1">
      <x v="68"/>
    </i>
    <i r="1">
      <x v="6"/>
    </i>
    <i r="1">
      <x v="70"/>
    </i>
    <i t="default">
      <x/>
    </i>
    <i>
      <x v="1"/>
      <x v="5"/>
    </i>
    <i t="default">
      <x v="1"/>
    </i>
    <i>
      <x v="2"/>
      <x v="2"/>
    </i>
    <i t="default">
      <x v="2"/>
    </i>
    <i>
      <x v="3"/>
      <x v="45"/>
    </i>
    <i r="1">
      <x v="9"/>
    </i>
    <i r="1">
      <x v="63"/>
    </i>
    <i r="1">
      <x v="10"/>
    </i>
    <i r="1">
      <x v="38"/>
    </i>
    <i t="default">
      <x v="3"/>
    </i>
    <i>
      <x v="4"/>
      <x v="79"/>
    </i>
    <i t="default">
      <x v="4"/>
    </i>
    <i>
      <x v="5"/>
      <x v="44"/>
    </i>
    <i t="default">
      <x v="5"/>
    </i>
    <i>
      <x v="6"/>
      <x v="43"/>
    </i>
    <i r="1">
      <x v="76"/>
    </i>
    <i r="1">
      <x v="74"/>
    </i>
    <i r="1">
      <x v="53"/>
    </i>
    <i r="1">
      <x v="89"/>
    </i>
    <i r="1">
      <x v="64"/>
    </i>
    <i r="1">
      <x v="72"/>
    </i>
    <i t="default">
      <x v="6"/>
    </i>
    <i>
      <x v="7"/>
      <x v="7"/>
    </i>
    <i r="1">
      <x v="31"/>
    </i>
    <i r="1">
      <x v="18"/>
    </i>
    <i r="1">
      <x v="8"/>
    </i>
    <i r="1">
      <x v="36"/>
    </i>
    <i r="1">
      <x v="14"/>
    </i>
    <i r="1">
      <x v="16"/>
    </i>
    <i t="default">
      <x v="7"/>
    </i>
    <i>
      <x v="8"/>
      <x v="34"/>
    </i>
    <i r="1">
      <x v="84"/>
    </i>
    <i r="1">
      <x v="65"/>
    </i>
    <i r="1">
      <x v="35"/>
    </i>
    <i r="1">
      <x v="94"/>
    </i>
    <i r="1">
      <x v="37"/>
    </i>
    <i r="1">
      <x v="42"/>
    </i>
    <i t="default">
      <x v="8"/>
    </i>
    <i>
      <x v="9"/>
      <x v="104"/>
    </i>
    <i r="1">
      <x v="100"/>
    </i>
    <i r="1">
      <x v="98"/>
    </i>
    <i r="1">
      <x v="46"/>
    </i>
    <i r="1">
      <x v="101"/>
    </i>
    <i r="1">
      <x v="54"/>
    </i>
    <i r="1">
      <x v="3"/>
    </i>
    <i r="1">
      <x v="61"/>
    </i>
    <i t="default">
      <x v="9"/>
    </i>
    <i>
      <x v="10"/>
      <x v="4"/>
    </i>
    <i t="default">
      <x v="10"/>
    </i>
    <i>
      <x v="11"/>
      <x/>
    </i>
    <i t="default">
      <x v="11"/>
    </i>
    <i>
      <x v="12"/>
      <x v="25"/>
    </i>
    <i t="default">
      <x v="12"/>
    </i>
    <i>
      <x v="13"/>
      <x v="77"/>
    </i>
    <i r="1">
      <x v="75"/>
    </i>
    <i t="default">
      <x v="13"/>
    </i>
    <i>
      <x v="14"/>
      <x v="91"/>
    </i>
    <i r="1">
      <x v="86"/>
    </i>
    <i r="1">
      <x v="114"/>
    </i>
    <i r="1">
      <x v="12"/>
    </i>
    <i r="1">
      <x v="88"/>
    </i>
    <i r="1">
      <x v="13"/>
    </i>
    <i r="1">
      <x v="99"/>
    </i>
    <i r="1">
      <x v="17"/>
    </i>
    <i r="1">
      <x v="69"/>
    </i>
    <i r="1">
      <x v="27"/>
    </i>
    <i r="1">
      <x v="87"/>
    </i>
    <i r="1">
      <x v="28"/>
    </i>
    <i r="1">
      <x v="90"/>
    </i>
    <i r="1">
      <x v="29"/>
    </i>
    <i r="1">
      <x v="93"/>
    </i>
    <i r="1">
      <x v="48"/>
    </i>
    <i r="1">
      <x v="103"/>
    </i>
    <i r="1">
      <x v="58"/>
    </i>
    <i r="1">
      <x v="11"/>
    </i>
    <i r="1">
      <x v="67"/>
    </i>
    <i t="default">
      <x v="14"/>
    </i>
    <i>
      <x v="15"/>
      <x v="97"/>
    </i>
    <i r="1">
      <x v="19"/>
    </i>
    <i t="default">
      <x v="15"/>
    </i>
    <i>
      <x v="16"/>
      <x v="24"/>
    </i>
    <i r="1">
      <x v="20"/>
    </i>
    <i t="default">
      <x v="16"/>
    </i>
    <i>
      <x v="17"/>
      <x v="62"/>
    </i>
    <i r="1">
      <x v="113"/>
    </i>
    <i r="1">
      <x v="110"/>
    </i>
    <i t="default">
      <x v="17"/>
    </i>
    <i>
      <x v="18"/>
      <x v="78"/>
    </i>
    <i r="1">
      <x v="39"/>
    </i>
    <i r="1">
      <x v="112"/>
    </i>
    <i r="1">
      <x v="50"/>
    </i>
    <i r="1">
      <x v="52"/>
    </i>
    <i t="default">
      <x v="18"/>
    </i>
    <i>
      <x v="19"/>
      <x v="59"/>
    </i>
    <i r="1">
      <x v="96"/>
    </i>
    <i r="1">
      <x v="82"/>
    </i>
    <i r="1">
      <x v="26"/>
    </i>
    <i r="1">
      <x v="21"/>
    </i>
    <i r="1">
      <x v="40"/>
    </i>
    <i t="default">
      <x v="19"/>
    </i>
    <i>
      <x v="20"/>
      <x v="64"/>
    </i>
    <i r="1">
      <x v="51"/>
    </i>
    <i t="default">
      <x v="20"/>
    </i>
    <i>
      <x v="21"/>
      <x v="95"/>
    </i>
    <i t="default">
      <x v="21"/>
    </i>
    <i>
      <x v="22"/>
      <x v="108"/>
    </i>
    <i r="1">
      <x v="57"/>
    </i>
    <i r="1">
      <x v="22"/>
    </i>
    <i r="1">
      <x v="55"/>
    </i>
    <i t="default">
      <x v="22"/>
    </i>
    <i>
      <x v="23"/>
      <x v="81"/>
    </i>
    <i r="1">
      <x v="92"/>
    </i>
    <i r="1">
      <x v="85"/>
    </i>
    <i t="default">
      <x v="23"/>
    </i>
    <i>
      <x v="24"/>
      <x v="73"/>
    </i>
    <i r="1">
      <x v="49"/>
    </i>
    <i r="1">
      <x v="32"/>
    </i>
    <i r="1">
      <x v="33"/>
    </i>
    <i t="default">
      <x v="24"/>
    </i>
    <i>
      <x v="25"/>
      <x v="1"/>
    </i>
    <i t="default">
      <x v="25"/>
    </i>
    <i>
      <x v="26"/>
      <x v="30"/>
    </i>
    <i r="1">
      <x v="23"/>
    </i>
    <i t="default">
      <x v="26"/>
    </i>
    <i>
      <x v="27"/>
      <x v="115"/>
    </i>
    <i t="default"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ype" fld="9" subtotal="count" baseField="0" baseItem="0"/>
    <dataField name="Count of Libra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C97AA-2E5E-9844-B071-A064BA6AF27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E130" firstHeaderRow="1" firstDataRow="1" firstDataCol="2"/>
  <pivotFields count="10">
    <pivotField compact="0" outline="0" showAll="0"/>
    <pivotField axis="axisRow" compact="0" outline="0" showAll="0" sortType="descending">
      <items count="84">
        <item x="0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7"/>
        <item x="6"/>
        <item x="5"/>
        <item x="4"/>
        <item x="3"/>
        <item x="2"/>
        <item x="1"/>
        <item x="82"/>
        <item x="81"/>
        <item x="39"/>
        <item x="4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29">
        <item x="7"/>
        <item x="6"/>
        <item x="3"/>
        <item x="9"/>
        <item x="25"/>
        <item x="21"/>
        <item x="20"/>
        <item x="8"/>
        <item x="18"/>
        <item x="4"/>
        <item x="5"/>
        <item x="1"/>
        <item x="16"/>
        <item x="24"/>
        <item x="10"/>
        <item x="11"/>
        <item x="12"/>
        <item x="22"/>
        <item x="19"/>
        <item x="13"/>
        <item x="23"/>
        <item x="27"/>
        <item x="14"/>
        <item x="26"/>
        <item x="17"/>
        <item x="2"/>
        <item x="15"/>
        <item x="0"/>
        <item t="default"/>
      </items>
    </pivotField>
  </pivotFields>
  <rowFields count="2">
    <field x="9"/>
    <field x="1"/>
  </rowFields>
  <rowItems count="126">
    <i>
      <x/>
      <x/>
    </i>
    <i r="1">
      <x v="23"/>
    </i>
    <i r="1">
      <x v="35"/>
    </i>
    <i r="1">
      <x v="37"/>
    </i>
    <i r="1">
      <x v="39"/>
    </i>
    <i r="1">
      <x v="40"/>
    </i>
    <i r="1">
      <x v="41"/>
    </i>
    <i r="1">
      <x v="44"/>
    </i>
    <i r="1">
      <x v="52"/>
    </i>
    <i r="1">
      <x v="55"/>
    </i>
    <i r="1">
      <x v="64"/>
    </i>
    <i r="1">
      <x v="65"/>
    </i>
    <i r="1">
      <x v="67"/>
    </i>
    <i r="1">
      <x v="69"/>
    </i>
    <i r="1">
      <x v="72"/>
    </i>
    <i t="default">
      <x/>
    </i>
    <i>
      <x v="1"/>
      <x v="73"/>
    </i>
    <i t="default">
      <x v="1"/>
    </i>
    <i>
      <x v="2"/>
      <x v="76"/>
    </i>
    <i t="default">
      <x v="2"/>
    </i>
    <i>
      <x v="3"/>
      <x/>
    </i>
    <i r="1">
      <x v="28"/>
    </i>
    <i r="1">
      <x v="29"/>
    </i>
    <i t="default">
      <x v="3"/>
    </i>
    <i>
      <x v="4"/>
      <x v="56"/>
    </i>
    <i t="default">
      <x v="4"/>
    </i>
    <i>
      <x v="5"/>
      <x/>
    </i>
    <i t="default">
      <x v="5"/>
    </i>
    <i>
      <x v="6"/>
      <x/>
    </i>
    <i r="1">
      <x v="59"/>
    </i>
    <i r="1">
      <x v="61"/>
    </i>
    <i r="1">
      <x v="63"/>
    </i>
    <i r="1">
      <x v="71"/>
    </i>
    <i t="default">
      <x v="6"/>
    </i>
    <i>
      <x v="7"/>
      <x v="2"/>
    </i>
    <i r="1">
      <x v="7"/>
    </i>
    <i r="1">
      <x v="20"/>
    </i>
    <i r="1">
      <x v="22"/>
    </i>
    <i r="1">
      <x v="24"/>
    </i>
    <i r="1">
      <x v="30"/>
    </i>
    <i r="1">
      <x v="31"/>
    </i>
    <i t="default">
      <x v="7"/>
    </i>
    <i>
      <x v="8"/>
      <x/>
    </i>
    <i r="1">
      <x v="1"/>
    </i>
    <i r="1">
      <x v="3"/>
    </i>
    <i r="1">
      <x v="4"/>
    </i>
    <i r="1">
      <x v="70"/>
    </i>
    <i t="default">
      <x v="8"/>
    </i>
    <i>
      <x v="9"/>
      <x/>
    </i>
    <i r="1">
      <x v="42"/>
    </i>
    <i r="1">
      <x v="45"/>
    </i>
    <i r="1">
      <x v="46"/>
    </i>
    <i r="1">
      <x v="75"/>
    </i>
    <i r="1">
      <x v="80"/>
    </i>
    <i t="default">
      <x v="9"/>
    </i>
    <i>
      <x v="10"/>
      <x v="74"/>
    </i>
    <i t="default">
      <x v="10"/>
    </i>
    <i>
      <x v="11"/>
      <x v="78"/>
    </i>
    <i t="default">
      <x v="11"/>
    </i>
    <i>
      <x v="12"/>
      <x v="13"/>
    </i>
    <i t="default">
      <x v="12"/>
    </i>
    <i>
      <x v="13"/>
      <x v="58"/>
    </i>
    <i r="1">
      <x v="60"/>
    </i>
    <i t="default">
      <x v="13"/>
    </i>
    <i>
      <x v="14"/>
      <x/>
    </i>
    <i r="1">
      <x v="9"/>
    </i>
    <i r="1">
      <x v="10"/>
    </i>
    <i r="1">
      <x v="11"/>
    </i>
    <i r="1">
      <x v="21"/>
    </i>
    <i r="1">
      <x v="25"/>
    </i>
    <i r="1">
      <x v="26"/>
    </i>
    <i r="1">
      <x v="27"/>
    </i>
    <i r="1">
      <x v="32"/>
    </i>
    <i r="1">
      <x v="43"/>
    </i>
    <i r="1">
      <x v="51"/>
    </i>
    <i r="1">
      <x v="66"/>
    </i>
    <i r="1">
      <x v="68"/>
    </i>
    <i r="1">
      <x v="79"/>
    </i>
    <i t="default">
      <x v="14"/>
    </i>
    <i>
      <x v="15"/>
      <x/>
    </i>
    <i r="1">
      <x v="19"/>
    </i>
    <i t="default">
      <x v="15"/>
    </i>
    <i>
      <x v="16"/>
      <x v="14"/>
    </i>
    <i r="1">
      <x v="18"/>
    </i>
    <i t="default">
      <x v="16"/>
    </i>
    <i>
      <x v="17"/>
      <x/>
    </i>
    <i r="1">
      <x v="33"/>
    </i>
    <i r="1">
      <x v="36"/>
    </i>
    <i t="default">
      <x v="17"/>
    </i>
    <i>
      <x v="18"/>
      <x/>
    </i>
    <i r="1">
      <x v="34"/>
    </i>
    <i r="1">
      <x v="47"/>
    </i>
    <i r="1">
      <x v="49"/>
    </i>
    <i r="1">
      <x v="57"/>
    </i>
    <i t="default">
      <x v="18"/>
    </i>
    <i>
      <x v="19"/>
      <x/>
    </i>
    <i r="1">
      <x v="12"/>
    </i>
    <i r="1">
      <x v="17"/>
    </i>
    <i r="1">
      <x v="53"/>
    </i>
    <i t="default">
      <x v="19"/>
    </i>
    <i>
      <x v="20"/>
      <x v="48"/>
    </i>
    <i r="1">
      <x v="81"/>
    </i>
    <i t="default">
      <x v="20"/>
    </i>
    <i>
      <x v="21"/>
      <x/>
    </i>
    <i t="default">
      <x v="21"/>
    </i>
    <i>
      <x v="22"/>
      <x/>
    </i>
    <i r="1">
      <x v="16"/>
    </i>
    <i r="1">
      <x v="38"/>
    </i>
    <i t="default">
      <x v="22"/>
    </i>
    <i>
      <x v="23"/>
      <x/>
    </i>
    <i r="1">
      <x v="54"/>
    </i>
    <i t="default">
      <x v="23"/>
    </i>
    <i>
      <x v="24"/>
      <x v="5"/>
    </i>
    <i r="1">
      <x v="6"/>
    </i>
    <i r="1">
      <x v="50"/>
    </i>
    <i r="1">
      <x v="62"/>
    </i>
    <i t="default">
      <x v="24"/>
    </i>
    <i>
      <x v="25"/>
      <x v="77"/>
    </i>
    <i t="default">
      <x v="25"/>
    </i>
    <i>
      <x v="26"/>
      <x v="8"/>
    </i>
    <i r="1">
      <x v="15"/>
    </i>
    <i t="default">
      <x v="26"/>
    </i>
    <i>
      <x v="27"/>
      <x/>
    </i>
    <i r="1">
      <x v="82"/>
    </i>
    <i t="default">
      <x v="27"/>
    </i>
    <i t="grand">
      <x/>
    </i>
  </rowItems>
  <colItems count="1">
    <i/>
  </colItems>
  <dataFields count="1">
    <dataField name="Count of 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F5DD-91A1-BA4E-B086-8A8452BA0A88}">
  <sheetPr filterMode="1"/>
  <dimension ref="C1:AB138"/>
  <sheetViews>
    <sheetView tabSelected="1" zoomScale="75" zoomScaleNormal="70" workbookViewId="0">
      <pane ySplit="1" topLeftCell="A2" activePane="bottomLeft" state="frozen"/>
      <selection activeCell="B1" sqref="B1"/>
      <selection pane="bottomLeft" activeCell="K43" sqref="K43"/>
    </sheetView>
  </sheetViews>
  <sheetFormatPr baseColWidth="10" defaultRowHeight="16"/>
  <cols>
    <col min="4" max="4" width="21.6640625" customWidth="1"/>
    <col min="5" max="5" width="23.83203125" customWidth="1"/>
    <col min="6" max="6" width="16" customWidth="1"/>
    <col min="8" max="8" width="14.1640625" customWidth="1"/>
    <col min="9" max="9" width="22" bestFit="1" customWidth="1"/>
    <col min="10" max="10" width="18.1640625" bestFit="1" customWidth="1"/>
    <col min="11" max="11" width="27.1640625" style="8" bestFit="1" customWidth="1"/>
    <col min="12" max="12" width="28.6640625" customWidth="1"/>
    <col min="13" max="13" width="17.5" customWidth="1"/>
    <col min="14" max="14" width="20.1640625" bestFit="1" customWidth="1"/>
    <col min="17" max="17" width="21" bestFit="1" customWidth="1"/>
    <col min="18" max="18" width="17" bestFit="1" customWidth="1"/>
    <col min="22" max="22" width="20.6640625" bestFit="1" customWidth="1"/>
    <col min="25" max="25" width="20.33203125" bestFit="1" customWidth="1"/>
    <col min="26" max="26" width="14.33203125" bestFit="1" customWidth="1"/>
  </cols>
  <sheetData>
    <row r="1" spans="3:26" ht="22" thickBot="1">
      <c r="C1" s="2" t="s">
        <v>6</v>
      </c>
      <c r="D1" s="2" t="s">
        <v>0</v>
      </c>
      <c r="E1" s="2" t="s">
        <v>1</v>
      </c>
      <c r="F1" s="2" t="s">
        <v>22</v>
      </c>
      <c r="G1" s="2" t="s">
        <v>2</v>
      </c>
      <c r="H1" s="2" t="s">
        <v>3</v>
      </c>
      <c r="I1" s="2" t="s">
        <v>4</v>
      </c>
      <c r="J1" s="2" t="s">
        <v>5</v>
      </c>
      <c r="K1" s="9" t="s">
        <v>314</v>
      </c>
      <c r="L1" s="3" t="s">
        <v>87</v>
      </c>
      <c r="N1" s="3" t="s">
        <v>680</v>
      </c>
      <c r="O1" s="3" t="s">
        <v>3</v>
      </c>
      <c r="P1" s="3" t="s">
        <v>681</v>
      </c>
      <c r="R1" s="3" t="s">
        <v>682</v>
      </c>
      <c r="S1" s="3" t="s">
        <v>685</v>
      </c>
      <c r="V1" s="3" t="s">
        <v>690</v>
      </c>
      <c r="W1" s="3" t="s">
        <v>3</v>
      </c>
      <c r="X1" s="3" t="s">
        <v>681</v>
      </c>
      <c r="Y1" s="3" t="s">
        <v>706</v>
      </c>
      <c r="Z1" s="3" t="s">
        <v>705</v>
      </c>
    </row>
    <row r="2" spans="3:26" ht="21" thickTop="1">
      <c r="C2" s="1" t="s">
        <v>7</v>
      </c>
      <c r="V2" s="3"/>
      <c r="W2" s="3"/>
      <c r="X2" s="3"/>
      <c r="Y2" s="3"/>
    </row>
    <row r="4" spans="3:26">
      <c r="D4" t="s">
        <v>8</v>
      </c>
      <c r="E4" t="s">
        <v>15</v>
      </c>
      <c r="F4">
        <v>1</v>
      </c>
      <c r="G4">
        <v>1</v>
      </c>
      <c r="H4">
        <v>1</v>
      </c>
      <c r="I4">
        <v>1</v>
      </c>
      <c r="J4">
        <v>1</v>
      </c>
      <c r="L4" t="s">
        <v>88</v>
      </c>
      <c r="N4">
        <v>1</v>
      </c>
      <c r="O4">
        <v>1</v>
      </c>
      <c r="P4">
        <v>1</v>
      </c>
      <c r="R4">
        <v>4096</v>
      </c>
      <c r="S4" t="s">
        <v>686</v>
      </c>
      <c r="V4">
        <v>1</v>
      </c>
      <c r="W4">
        <v>1</v>
      </c>
      <c r="X4">
        <v>1</v>
      </c>
    </row>
    <row r="5" spans="3:26" hidden="1">
      <c r="D5" t="s">
        <v>9</v>
      </c>
      <c r="E5" t="s">
        <v>16</v>
      </c>
      <c r="F5">
        <v>0</v>
      </c>
      <c r="G5">
        <v>0</v>
      </c>
      <c r="H5">
        <v>0</v>
      </c>
      <c r="I5">
        <v>0</v>
      </c>
      <c r="J5">
        <v>0</v>
      </c>
      <c r="L5" t="s">
        <v>89</v>
      </c>
    </row>
    <row r="6" spans="3:26" hidden="1">
      <c r="D6" t="s">
        <v>10</v>
      </c>
      <c r="E6" t="s">
        <v>17</v>
      </c>
      <c r="F6">
        <v>0</v>
      </c>
      <c r="G6">
        <v>0</v>
      </c>
      <c r="H6">
        <v>0</v>
      </c>
      <c r="I6">
        <v>0</v>
      </c>
      <c r="J6">
        <v>0</v>
      </c>
      <c r="L6" t="s">
        <v>90</v>
      </c>
    </row>
    <row r="7" spans="3:26">
      <c r="D7" t="s">
        <v>11</v>
      </c>
      <c r="E7" t="s">
        <v>18</v>
      </c>
      <c r="F7">
        <v>1</v>
      </c>
      <c r="G7">
        <v>0</v>
      </c>
      <c r="H7">
        <v>0</v>
      </c>
      <c r="I7">
        <v>0</v>
      </c>
      <c r="J7">
        <v>0</v>
      </c>
      <c r="L7" t="s">
        <v>91</v>
      </c>
      <c r="N7">
        <v>1</v>
      </c>
      <c r="O7">
        <v>1</v>
      </c>
      <c r="P7">
        <v>1</v>
      </c>
      <c r="R7">
        <v>4096</v>
      </c>
      <c r="S7" t="s">
        <v>686</v>
      </c>
      <c r="V7">
        <v>1</v>
      </c>
      <c r="W7">
        <v>1</v>
      </c>
      <c r="X7">
        <v>1</v>
      </c>
    </row>
    <row r="8" spans="3:26" ht="17">
      <c r="D8" t="s">
        <v>12</v>
      </c>
      <c r="E8" t="s">
        <v>19</v>
      </c>
      <c r="F8">
        <v>1</v>
      </c>
      <c r="G8">
        <v>1</v>
      </c>
      <c r="H8">
        <v>1</v>
      </c>
      <c r="I8">
        <v>1</v>
      </c>
      <c r="J8">
        <v>1</v>
      </c>
      <c r="K8" s="8" t="s">
        <v>684</v>
      </c>
      <c r="L8" t="s">
        <v>92</v>
      </c>
      <c r="N8">
        <v>1</v>
      </c>
      <c r="O8">
        <v>0</v>
      </c>
      <c r="P8">
        <v>0</v>
      </c>
      <c r="Q8" t="s">
        <v>684</v>
      </c>
      <c r="R8">
        <v>4096</v>
      </c>
      <c r="S8" t="s">
        <v>686</v>
      </c>
      <c r="V8">
        <v>1</v>
      </c>
      <c r="W8">
        <v>1</v>
      </c>
      <c r="X8">
        <v>1</v>
      </c>
      <c r="Y8" t="s">
        <v>684</v>
      </c>
    </row>
    <row r="9" spans="3:26">
      <c r="D9" t="s">
        <v>13</v>
      </c>
      <c r="E9" t="s">
        <v>20</v>
      </c>
      <c r="F9">
        <v>1</v>
      </c>
      <c r="G9">
        <v>1</v>
      </c>
      <c r="H9">
        <v>1</v>
      </c>
      <c r="I9">
        <v>1</v>
      </c>
      <c r="J9">
        <v>1</v>
      </c>
      <c r="L9" t="s">
        <v>93</v>
      </c>
      <c r="N9">
        <v>1</v>
      </c>
      <c r="O9">
        <v>1</v>
      </c>
      <c r="P9">
        <v>1</v>
      </c>
      <c r="Q9" t="s">
        <v>683</v>
      </c>
      <c r="R9">
        <v>4096</v>
      </c>
      <c r="S9" t="s">
        <v>686</v>
      </c>
      <c r="V9">
        <v>1</v>
      </c>
      <c r="W9">
        <v>1</v>
      </c>
      <c r="X9">
        <v>1</v>
      </c>
      <c r="Y9" t="s">
        <v>691</v>
      </c>
    </row>
    <row r="10" spans="3:26" hidden="1">
      <c r="D10" t="s">
        <v>14</v>
      </c>
      <c r="E10" t="s">
        <v>21</v>
      </c>
      <c r="F10">
        <v>0</v>
      </c>
      <c r="G10">
        <v>0</v>
      </c>
      <c r="H10">
        <v>0</v>
      </c>
      <c r="I10">
        <v>0</v>
      </c>
      <c r="J10">
        <v>0</v>
      </c>
      <c r="L10" t="s">
        <v>94</v>
      </c>
    </row>
    <row r="12" spans="3:26">
      <c r="C12" s="1" t="s">
        <v>23</v>
      </c>
    </row>
    <row r="13" spans="3:26" hidden="1">
      <c r="D13" t="s">
        <v>24</v>
      </c>
      <c r="E13" t="s">
        <v>38</v>
      </c>
      <c r="F13">
        <v>0</v>
      </c>
      <c r="G13" t="s">
        <v>679</v>
      </c>
      <c r="H13">
        <v>0</v>
      </c>
      <c r="I13">
        <v>0</v>
      </c>
      <c r="L13" t="s">
        <v>95</v>
      </c>
    </row>
    <row r="14" spans="3:26" ht="17">
      <c r="D14" t="s">
        <v>25</v>
      </c>
      <c r="E14" t="s">
        <v>39</v>
      </c>
      <c r="F14">
        <v>1</v>
      </c>
      <c r="G14">
        <v>1</v>
      </c>
      <c r="H14">
        <v>1</v>
      </c>
      <c r="I14">
        <v>1</v>
      </c>
      <c r="J14">
        <v>1</v>
      </c>
      <c r="K14" s="8" t="s">
        <v>694</v>
      </c>
      <c r="L14" t="s">
        <v>95</v>
      </c>
      <c r="N14">
        <v>1</v>
      </c>
      <c r="O14">
        <v>1</v>
      </c>
      <c r="P14">
        <v>1</v>
      </c>
      <c r="Q14" s="8" t="s">
        <v>694</v>
      </c>
      <c r="R14" t="s">
        <v>687</v>
      </c>
      <c r="S14" t="s">
        <v>686</v>
      </c>
      <c r="V14">
        <v>1</v>
      </c>
      <c r="W14">
        <v>1</v>
      </c>
      <c r="X14">
        <v>1</v>
      </c>
      <c r="Y14" t="s">
        <v>678</v>
      </c>
    </row>
    <row r="15" spans="3:26">
      <c r="D15" t="s">
        <v>26</v>
      </c>
      <c r="E15" t="s">
        <v>40</v>
      </c>
      <c r="F15">
        <v>1</v>
      </c>
      <c r="G15">
        <v>0</v>
      </c>
      <c r="H15">
        <v>1</v>
      </c>
      <c r="I15">
        <v>1</v>
      </c>
      <c r="J15">
        <v>1</v>
      </c>
      <c r="L15" t="s">
        <v>96</v>
      </c>
      <c r="N15">
        <v>1</v>
      </c>
      <c r="O15">
        <v>1</v>
      </c>
      <c r="P15">
        <v>1</v>
      </c>
      <c r="R15" t="s">
        <v>687</v>
      </c>
      <c r="S15">
        <v>40</v>
      </c>
      <c r="V15">
        <v>1</v>
      </c>
      <c r="W15">
        <v>0</v>
      </c>
      <c r="X15">
        <v>0</v>
      </c>
    </row>
    <row r="16" spans="3:26" ht="85">
      <c r="D16" t="s">
        <v>27</v>
      </c>
      <c r="E16" t="s">
        <v>41</v>
      </c>
      <c r="F16">
        <v>1</v>
      </c>
      <c r="G16">
        <v>0</v>
      </c>
      <c r="H16">
        <v>1</v>
      </c>
      <c r="I16">
        <v>1</v>
      </c>
      <c r="J16">
        <v>1</v>
      </c>
      <c r="L16" t="s">
        <v>96</v>
      </c>
      <c r="M16" s="8" t="s">
        <v>720</v>
      </c>
      <c r="N16">
        <v>1</v>
      </c>
      <c r="O16">
        <v>1</v>
      </c>
      <c r="P16">
        <v>1</v>
      </c>
      <c r="R16" t="s">
        <v>687</v>
      </c>
      <c r="S16" t="s">
        <v>686</v>
      </c>
      <c r="T16" s="8" t="s">
        <v>717</v>
      </c>
      <c r="V16">
        <v>1</v>
      </c>
      <c r="W16">
        <v>1</v>
      </c>
      <c r="X16">
        <v>1</v>
      </c>
      <c r="Y16" t="s">
        <v>721</v>
      </c>
      <c r="Z16" s="8" t="s">
        <v>716</v>
      </c>
    </row>
    <row r="17" spans="3:25">
      <c r="D17" t="s">
        <v>28</v>
      </c>
      <c r="E17" t="s">
        <v>42</v>
      </c>
      <c r="F17">
        <v>1</v>
      </c>
      <c r="G17">
        <v>1</v>
      </c>
      <c r="H17">
        <v>1</v>
      </c>
      <c r="I17">
        <v>1</v>
      </c>
      <c r="J17">
        <v>1</v>
      </c>
      <c r="L17" t="s">
        <v>97</v>
      </c>
      <c r="N17">
        <v>1</v>
      </c>
      <c r="O17">
        <v>1</v>
      </c>
      <c r="P17">
        <v>1</v>
      </c>
      <c r="R17" t="s">
        <v>687</v>
      </c>
      <c r="S17" t="s">
        <v>686</v>
      </c>
      <c r="V17">
        <v>1</v>
      </c>
      <c r="W17">
        <v>1</v>
      </c>
      <c r="X17">
        <v>1</v>
      </c>
    </row>
    <row r="18" spans="3:25">
      <c r="D18" t="s">
        <v>29</v>
      </c>
      <c r="E18" t="s">
        <v>43</v>
      </c>
      <c r="F18">
        <v>1</v>
      </c>
      <c r="G18">
        <v>1</v>
      </c>
      <c r="H18">
        <v>1</v>
      </c>
      <c r="I18">
        <v>1</v>
      </c>
      <c r="J18">
        <v>1</v>
      </c>
      <c r="L18" t="s">
        <v>97</v>
      </c>
      <c r="N18">
        <v>1</v>
      </c>
      <c r="O18">
        <v>1</v>
      </c>
      <c r="P18">
        <v>1</v>
      </c>
      <c r="R18" t="s">
        <v>687</v>
      </c>
      <c r="S18">
        <v>40</v>
      </c>
      <c r="V18">
        <v>1</v>
      </c>
      <c r="W18">
        <v>1</v>
      </c>
      <c r="X18">
        <v>1</v>
      </c>
    </row>
    <row r="19" spans="3:25" hidden="1">
      <c r="D19" t="s">
        <v>30</v>
      </c>
      <c r="E19" t="s">
        <v>44</v>
      </c>
      <c r="F19">
        <v>0</v>
      </c>
      <c r="G19" t="s">
        <v>679</v>
      </c>
      <c r="H19">
        <v>0</v>
      </c>
      <c r="I19">
        <v>0</v>
      </c>
      <c r="J19">
        <v>0</v>
      </c>
      <c r="L19" t="s">
        <v>97</v>
      </c>
    </row>
    <row r="20" spans="3:25" ht="17">
      <c r="D20" t="s">
        <v>31</v>
      </c>
      <c r="E20" t="s">
        <v>45</v>
      </c>
      <c r="F20">
        <v>1</v>
      </c>
      <c r="G20">
        <v>1</v>
      </c>
      <c r="H20">
        <v>1</v>
      </c>
      <c r="I20">
        <v>1</v>
      </c>
      <c r="J20">
        <v>1</v>
      </c>
      <c r="K20" s="8" t="s">
        <v>678</v>
      </c>
      <c r="L20" t="s">
        <v>95</v>
      </c>
      <c r="N20">
        <v>1</v>
      </c>
      <c r="O20">
        <v>1</v>
      </c>
      <c r="P20">
        <v>1</v>
      </c>
      <c r="Q20" t="s">
        <v>694</v>
      </c>
      <c r="R20" t="s">
        <v>687</v>
      </c>
      <c r="S20" t="s">
        <v>688</v>
      </c>
      <c r="V20">
        <v>1</v>
      </c>
      <c r="W20">
        <v>1</v>
      </c>
      <c r="X20">
        <v>1</v>
      </c>
    </row>
    <row r="21" spans="3:25" ht="85">
      <c r="D21" t="s">
        <v>32</v>
      </c>
      <c r="E21" t="s">
        <v>46</v>
      </c>
      <c r="F21">
        <v>1</v>
      </c>
      <c r="G21">
        <v>1</v>
      </c>
      <c r="H21">
        <v>0</v>
      </c>
      <c r="I21">
        <v>0</v>
      </c>
      <c r="J21">
        <v>0</v>
      </c>
      <c r="K21" s="10" t="s">
        <v>320</v>
      </c>
      <c r="L21" t="s">
        <v>94</v>
      </c>
      <c r="N21">
        <v>1</v>
      </c>
      <c r="O21">
        <v>0</v>
      </c>
      <c r="P21">
        <v>0</v>
      </c>
      <c r="Q21" t="s">
        <v>689</v>
      </c>
      <c r="R21" t="s">
        <v>687</v>
      </c>
      <c r="S21">
        <v>40</v>
      </c>
      <c r="V21">
        <v>1</v>
      </c>
      <c r="W21">
        <v>0</v>
      </c>
      <c r="X21">
        <v>0</v>
      </c>
    </row>
    <row r="22" spans="3:25">
      <c r="D22" t="s">
        <v>33</v>
      </c>
      <c r="E22" t="s">
        <v>47</v>
      </c>
      <c r="F22">
        <v>1</v>
      </c>
      <c r="G22">
        <v>1</v>
      </c>
      <c r="H22">
        <v>1</v>
      </c>
      <c r="I22">
        <v>1</v>
      </c>
      <c r="J22">
        <v>1</v>
      </c>
      <c r="K22" t="s">
        <v>327</v>
      </c>
      <c r="L22" t="s">
        <v>95</v>
      </c>
      <c r="M22" t="s">
        <v>327</v>
      </c>
      <c r="N22">
        <v>1</v>
      </c>
      <c r="O22">
        <v>1</v>
      </c>
      <c r="P22">
        <v>1</v>
      </c>
      <c r="R22" t="s">
        <v>687</v>
      </c>
      <c r="S22">
        <v>40</v>
      </c>
      <c r="V22">
        <v>1</v>
      </c>
      <c r="W22">
        <v>1</v>
      </c>
      <c r="X22">
        <v>1</v>
      </c>
    </row>
    <row r="23" spans="3:25" ht="17">
      <c r="D23" t="s">
        <v>34</v>
      </c>
      <c r="E23" t="s">
        <v>48</v>
      </c>
      <c r="F23">
        <v>1</v>
      </c>
      <c r="G23">
        <v>0</v>
      </c>
      <c r="H23">
        <v>0</v>
      </c>
      <c r="I23">
        <v>0</v>
      </c>
      <c r="J23">
        <v>0</v>
      </c>
      <c r="K23" s="8" t="s">
        <v>689</v>
      </c>
      <c r="L23" t="s">
        <v>97</v>
      </c>
      <c r="N23">
        <v>1</v>
      </c>
      <c r="O23">
        <v>0</v>
      </c>
      <c r="P23">
        <v>0</v>
      </c>
      <c r="Q23" t="s">
        <v>689</v>
      </c>
      <c r="R23" t="s">
        <v>687</v>
      </c>
      <c r="S23">
        <v>40</v>
      </c>
      <c r="V23">
        <v>1</v>
      </c>
      <c r="W23">
        <v>0</v>
      </c>
      <c r="X23">
        <v>0</v>
      </c>
    </row>
    <row r="24" spans="3:25" hidden="1">
      <c r="D24" t="s">
        <v>35</v>
      </c>
      <c r="E24" t="s">
        <v>49</v>
      </c>
      <c r="F24">
        <v>0</v>
      </c>
      <c r="G24" t="s">
        <v>679</v>
      </c>
      <c r="H24">
        <v>0</v>
      </c>
      <c r="I24">
        <v>0</v>
      </c>
      <c r="J24">
        <v>0</v>
      </c>
      <c r="L24" t="s">
        <v>95</v>
      </c>
    </row>
    <row r="25" spans="3:25" ht="68" hidden="1">
      <c r="D25" t="s">
        <v>36</v>
      </c>
      <c r="E25" t="s">
        <v>50</v>
      </c>
      <c r="F25">
        <v>0</v>
      </c>
      <c r="G25">
        <v>0</v>
      </c>
      <c r="H25">
        <v>0</v>
      </c>
      <c r="K25" s="7" t="s">
        <v>319</v>
      </c>
      <c r="L25" t="s">
        <v>98</v>
      </c>
      <c r="M25" t="s">
        <v>325</v>
      </c>
    </row>
    <row r="26" spans="3:25" ht="17">
      <c r="D26" t="s">
        <v>37</v>
      </c>
      <c r="E26" t="s">
        <v>51</v>
      </c>
      <c r="F26">
        <v>1</v>
      </c>
      <c r="G26">
        <v>1</v>
      </c>
      <c r="H26">
        <v>0</v>
      </c>
      <c r="I26">
        <v>0</v>
      </c>
      <c r="J26">
        <v>0</v>
      </c>
      <c r="K26" s="8" t="s">
        <v>696</v>
      </c>
      <c r="L26" t="s">
        <v>99</v>
      </c>
      <c r="N26">
        <v>1</v>
      </c>
      <c r="O26">
        <v>0</v>
      </c>
      <c r="P26">
        <v>0</v>
      </c>
      <c r="Q26" t="s">
        <v>689</v>
      </c>
      <c r="R26">
        <v>65536</v>
      </c>
      <c r="S26">
        <v>40</v>
      </c>
      <c r="V26">
        <v>1</v>
      </c>
      <c r="W26">
        <v>0</v>
      </c>
      <c r="X26">
        <v>0</v>
      </c>
    </row>
    <row r="29" spans="3:25">
      <c r="C29" s="1" t="s">
        <v>52</v>
      </c>
    </row>
    <row r="30" spans="3:25" hidden="1">
      <c r="D30" t="s">
        <v>53</v>
      </c>
      <c r="E30" t="s">
        <v>70</v>
      </c>
      <c r="F30">
        <v>0</v>
      </c>
      <c r="G30" t="s">
        <v>679</v>
      </c>
      <c r="H30">
        <v>0</v>
      </c>
      <c r="L30" t="s">
        <v>101</v>
      </c>
    </row>
    <row r="31" spans="3:25">
      <c r="D31" t="s">
        <v>54</v>
      </c>
      <c r="E31" t="s">
        <v>71</v>
      </c>
      <c r="F31">
        <v>1</v>
      </c>
      <c r="G31">
        <v>1</v>
      </c>
      <c r="H31">
        <v>0</v>
      </c>
      <c r="I31">
        <v>0</v>
      </c>
      <c r="J31">
        <v>0</v>
      </c>
      <c r="L31" t="s">
        <v>102</v>
      </c>
      <c r="N31">
        <v>1</v>
      </c>
      <c r="O31">
        <v>0</v>
      </c>
      <c r="P31">
        <v>0</v>
      </c>
      <c r="Q31" t="s">
        <v>692</v>
      </c>
      <c r="R31">
        <v>65536</v>
      </c>
      <c r="S31">
        <v>40</v>
      </c>
      <c r="V31">
        <v>1</v>
      </c>
      <c r="W31">
        <v>0</v>
      </c>
      <c r="X31">
        <v>0</v>
      </c>
    </row>
    <row r="32" spans="3:25" ht="34">
      <c r="D32" t="s">
        <v>55</v>
      </c>
      <c r="E32" t="s">
        <v>72</v>
      </c>
      <c r="F32">
        <v>1</v>
      </c>
      <c r="G32">
        <v>1</v>
      </c>
      <c r="H32">
        <v>1</v>
      </c>
      <c r="I32">
        <v>1</v>
      </c>
      <c r="J32">
        <v>1</v>
      </c>
      <c r="K32" s="8" t="s">
        <v>702</v>
      </c>
      <c r="L32" t="s">
        <v>324</v>
      </c>
      <c r="N32">
        <v>1</v>
      </c>
      <c r="O32">
        <v>1</v>
      </c>
      <c r="P32">
        <v>0</v>
      </c>
      <c r="Q32" t="s">
        <v>692</v>
      </c>
      <c r="R32" t="s">
        <v>687</v>
      </c>
      <c r="S32">
        <v>40</v>
      </c>
      <c r="V32">
        <v>1</v>
      </c>
      <c r="W32">
        <v>0</v>
      </c>
      <c r="X32">
        <v>0</v>
      </c>
      <c r="Y32" t="s">
        <v>695</v>
      </c>
    </row>
    <row r="33" spans="4:26">
      <c r="D33" t="s">
        <v>56</v>
      </c>
      <c r="E33" t="s">
        <v>73</v>
      </c>
      <c r="F33">
        <v>1</v>
      </c>
      <c r="G33">
        <v>0</v>
      </c>
      <c r="H33">
        <v>1</v>
      </c>
      <c r="I33">
        <v>1</v>
      </c>
      <c r="J33">
        <v>1</v>
      </c>
      <c r="L33" t="s">
        <v>104</v>
      </c>
      <c r="N33">
        <v>1</v>
      </c>
      <c r="O33">
        <v>1</v>
      </c>
      <c r="P33">
        <v>1</v>
      </c>
      <c r="R33">
        <v>65536</v>
      </c>
      <c r="S33">
        <v>40</v>
      </c>
      <c r="V33">
        <v>1</v>
      </c>
      <c r="W33">
        <v>1</v>
      </c>
      <c r="X33">
        <v>1</v>
      </c>
    </row>
    <row r="34" spans="4:26" hidden="1">
      <c r="D34" t="s">
        <v>57</v>
      </c>
      <c r="E34" t="s">
        <v>74</v>
      </c>
      <c r="F34">
        <v>0</v>
      </c>
      <c r="G34">
        <v>0</v>
      </c>
      <c r="H34">
        <v>0</v>
      </c>
      <c r="I34">
        <v>0</v>
      </c>
      <c r="J34">
        <v>0</v>
      </c>
      <c r="L34" t="s">
        <v>105</v>
      </c>
      <c r="N34">
        <v>1</v>
      </c>
    </row>
    <row r="35" spans="4:26" ht="17">
      <c r="D35" t="s">
        <v>58</v>
      </c>
      <c r="E35" t="s">
        <v>75</v>
      </c>
      <c r="F35">
        <v>1</v>
      </c>
      <c r="G35">
        <v>1</v>
      </c>
      <c r="H35">
        <v>1</v>
      </c>
      <c r="I35">
        <v>1</v>
      </c>
      <c r="J35">
        <v>1</v>
      </c>
      <c r="K35" s="8" t="s">
        <v>678</v>
      </c>
      <c r="L35" t="s">
        <v>101</v>
      </c>
      <c r="N35">
        <v>1</v>
      </c>
      <c r="O35">
        <v>1</v>
      </c>
      <c r="P35">
        <v>0</v>
      </c>
      <c r="Q35" t="s">
        <v>704</v>
      </c>
      <c r="R35" t="s">
        <v>687</v>
      </c>
      <c r="S35">
        <v>40</v>
      </c>
      <c r="V35">
        <v>1</v>
      </c>
      <c r="W35">
        <v>0</v>
      </c>
      <c r="X35">
        <v>0</v>
      </c>
    </row>
    <row r="36" spans="4:26" hidden="1">
      <c r="D36" t="s">
        <v>59</v>
      </c>
      <c r="E36" t="s">
        <v>76</v>
      </c>
      <c r="F36">
        <v>0</v>
      </c>
      <c r="G36">
        <v>0</v>
      </c>
      <c r="H36">
        <v>0</v>
      </c>
      <c r="I36">
        <v>0</v>
      </c>
      <c r="J36">
        <v>0</v>
      </c>
      <c r="L36" t="s">
        <v>97</v>
      </c>
      <c r="N36">
        <v>1</v>
      </c>
    </row>
    <row r="37" spans="4:26" ht="17">
      <c r="D37" t="s">
        <v>60</v>
      </c>
      <c r="E37" t="s">
        <v>77</v>
      </c>
      <c r="F37">
        <v>1</v>
      </c>
      <c r="G37">
        <v>0</v>
      </c>
      <c r="H37">
        <v>0</v>
      </c>
      <c r="I37">
        <v>0</v>
      </c>
      <c r="J37">
        <v>0</v>
      </c>
      <c r="K37" s="8" t="s">
        <v>689</v>
      </c>
      <c r="L37" t="s">
        <v>97</v>
      </c>
      <c r="N37">
        <v>1</v>
      </c>
      <c r="O37">
        <v>0</v>
      </c>
      <c r="P37">
        <v>0</v>
      </c>
      <c r="Q37" t="s">
        <v>689</v>
      </c>
      <c r="R37" t="s">
        <v>687</v>
      </c>
      <c r="S37">
        <v>40</v>
      </c>
      <c r="V37">
        <v>1</v>
      </c>
      <c r="W37">
        <v>0</v>
      </c>
      <c r="X37">
        <v>0</v>
      </c>
    </row>
    <row r="38" spans="4:26" ht="85">
      <c r="D38" t="s">
        <v>61</v>
      </c>
      <c r="E38" t="s">
        <v>78</v>
      </c>
      <c r="F38">
        <v>1</v>
      </c>
      <c r="G38">
        <v>1</v>
      </c>
      <c r="H38">
        <v>1</v>
      </c>
      <c r="I38">
        <v>1</v>
      </c>
      <c r="J38">
        <v>0</v>
      </c>
      <c r="K38" s="8" t="s">
        <v>693</v>
      </c>
      <c r="L38" t="s">
        <v>97</v>
      </c>
      <c r="M38" s="8" t="s">
        <v>718</v>
      </c>
      <c r="N38">
        <v>1</v>
      </c>
      <c r="O38">
        <v>1</v>
      </c>
      <c r="P38">
        <v>0</v>
      </c>
      <c r="Q38" t="s">
        <v>704</v>
      </c>
      <c r="R38" t="s">
        <v>687</v>
      </c>
      <c r="S38">
        <v>40</v>
      </c>
      <c r="T38" s="8" t="s">
        <v>718</v>
      </c>
      <c r="V38">
        <v>1</v>
      </c>
      <c r="W38">
        <v>1</v>
      </c>
      <c r="X38">
        <v>0</v>
      </c>
      <c r="Y38" t="s">
        <v>700</v>
      </c>
      <c r="Z38" s="8" t="s">
        <v>718</v>
      </c>
    </row>
    <row r="39" spans="4:26" hidden="1">
      <c r="D39" t="s">
        <v>62</v>
      </c>
      <c r="E39" t="s">
        <v>79</v>
      </c>
      <c r="F39">
        <v>0</v>
      </c>
      <c r="G39">
        <v>0</v>
      </c>
      <c r="H39">
        <v>0</v>
      </c>
      <c r="I39">
        <v>0</v>
      </c>
      <c r="J39">
        <v>0</v>
      </c>
      <c r="L39" t="s">
        <v>103</v>
      </c>
      <c r="N39">
        <v>1</v>
      </c>
    </row>
    <row r="40" spans="4:26" hidden="1">
      <c r="D40" t="s">
        <v>63</v>
      </c>
      <c r="E40" t="s">
        <v>80</v>
      </c>
      <c r="F40">
        <v>0</v>
      </c>
      <c r="G40">
        <v>0</v>
      </c>
      <c r="H40">
        <v>0</v>
      </c>
      <c r="I40">
        <v>0</v>
      </c>
      <c r="J40">
        <v>0</v>
      </c>
      <c r="L40" t="s">
        <v>95</v>
      </c>
    </row>
    <row r="41" spans="4:26" hidden="1">
      <c r="D41" t="s">
        <v>64</v>
      </c>
      <c r="E41" t="s">
        <v>81</v>
      </c>
      <c r="F41">
        <v>0</v>
      </c>
      <c r="G41" t="s">
        <v>679</v>
      </c>
      <c r="H41">
        <v>0</v>
      </c>
      <c r="I41">
        <v>0</v>
      </c>
      <c r="J41">
        <v>0</v>
      </c>
      <c r="L41" t="s">
        <v>106</v>
      </c>
    </row>
    <row r="42" spans="4:26" hidden="1">
      <c r="D42" t="s">
        <v>65</v>
      </c>
      <c r="E42" t="s">
        <v>82</v>
      </c>
      <c r="F42">
        <v>0</v>
      </c>
      <c r="G42">
        <v>0</v>
      </c>
      <c r="H42">
        <v>0</v>
      </c>
      <c r="I42">
        <v>0</v>
      </c>
      <c r="J42">
        <v>0</v>
      </c>
      <c r="L42" t="s">
        <v>106</v>
      </c>
    </row>
    <row r="43" spans="4:26">
      <c r="D43" t="s">
        <v>66</v>
      </c>
      <c r="E43" t="s">
        <v>83</v>
      </c>
      <c r="F43">
        <v>1</v>
      </c>
      <c r="G43">
        <v>0</v>
      </c>
      <c r="H43">
        <v>1</v>
      </c>
      <c r="I43">
        <v>1</v>
      </c>
      <c r="J43">
        <v>0</v>
      </c>
      <c r="L43" t="s">
        <v>100</v>
      </c>
      <c r="M43" t="s">
        <v>719</v>
      </c>
      <c r="N43">
        <v>1</v>
      </c>
      <c r="O43">
        <v>1</v>
      </c>
      <c r="P43">
        <v>1</v>
      </c>
      <c r="R43" t="s">
        <v>687</v>
      </c>
      <c r="S43">
        <v>40</v>
      </c>
      <c r="T43" t="s">
        <v>719</v>
      </c>
      <c r="V43">
        <v>1</v>
      </c>
      <c r="W43">
        <v>1</v>
      </c>
      <c r="X43">
        <v>1</v>
      </c>
      <c r="Z43" t="s">
        <v>719</v>
      </c>
    </row>
    <row r="44" spans="4:26" ht="51">
      <c r="D44" t="s">
        <v>67</v>
      </c>
      <c r="E44" t="s">
        <v>84</v>
      </c>
      <c r="F44">
        <v>1</v>
      </c>
      <c r="G44">
        <v>0</v>
      </c>
      <c r="H44">
        <v>1</v>
      </c>
      <c r="I44">
        <v>1</v>
      </c>
      <c r="J44">
        <v>0</v>
      </c>
      <c r="K44" s="8" t="s">
        <v>703</v>
      </c>
      <c r="L44" t="s">
        <v>100</v>
      </c>
      <c r="M44" t="s">
        <v>719</v>
      </c>
      <c r="N44">
        <v>1</v>
      </c>
      <c r="O44">
        <v>1</v>
      </c>
      <c r="P44">
        <v>0</v>
      </c>
      <c r="R44" t="s">
        <v>687</v>
      </c>
      <c r="S44">
        <v>40</v>
      </c>
      <c r="T44" t="s">
        <v>719</v>
      </c>
      <c r="V44">
        <v>1</v>
      </c>
      <c r="W44">
        <v>1</v>
      </c>
      <c r="X44">
        <v>0</v>
      </c>
      <c r="Y44" s="8" t="s">
        <v>701</v>
      </c>
      <c r="Z44" t="s">
        <v>719</v>
      </c>
    </row>
    <row r="45" spans="4:26" ht="68" hidden="1">
      <c r="D45" t="s">
        <v>68</v>
      </c>
      <c r="E45" t="s">
        <v>85</v>
      </c>
      <c r="F45">
        <v>0</v>
      </c>
      <c r="G45">
        <v>0</v>
      </c>
      <c r="H45">
        <v>0</v>
      </c>
      <c r="K45" s="10" t="s">
        <v>321</v>
      </c>
      <c r="L45" t="s">
        <v>95</v>
      </c>
      <c r="M45" t="s">
        <v>326</v>
      </c>
    </row>
    <row r="46" spans="4:26">
      <c r="D46" t="s">
        <v>69</v>
      </c>
      <c r="E46" t="s">
        <v>86</v>
      </c>
      <c r="F46">
        <v>1</v>
      </c>
      <c r="G46">
        <v>1</v>
      </c>
      <c r="H46">
        <v>1</v>
      </c>
      <c r="I46">
        <v>1</v>
      </c>
      <c r="J46">
        <v>1</v>
      </c>
      <c r="N46">
        <v>1</v>
      </c>
      <c r="O46">
        <v>1</v>
      </c>
      <c r="P46">
        <v>1</v>
      </c>
      <c r="R46" t="s">
        <v>687</v>
      </c>
      <c r="S46">
        <v>40</v>
      </c>
      <c r="V46">
        <v>1</v>
      </c>
      <c r="W46">
        <v>1</v>
      </c>
      <c r="X46">
        <v>1</v>
      </c>
    </row>
    <row r="71" spans="3:28" hidden="1">
      <c r="D71" t="s">
        <v>129</v>
      </c>
      <c r="E71" t="s">
        <v>151</v>
      </c>
      <c r="F71">
        <v>0</v>
      </c>
      <c r="G71">
        <v>0</v>
      </c>
      <c r="L71" t="s">
        <v>156</v>
      </c>
    </row>
    <row r="74" spans="3:28">
      <c r="C74" s="1" t="s">
        <v>157</v>
      </c>
    </row>
    <row r="75" spans="3:28" hidden="1">
      <c r="D75" t="s">
        <v>158</v>
      </c>
      <c r="E75" t="s">
        <v>178</v>
      </c>
      <c r="F75">
        <v>0</v>
      </c>
      <c r="G75" t="s">
        <v>679</v>
      </c>
      <c r="L75" t="s">
        <v>97</v>
      </c>
    </row>
    <row r="76" spans="3:28">
      <c r="D76" t="s">
        <v>159</v>
      </c>
      <c r="E76" t="s">
        <v>179</v>
      </c>
      <c r="F76">
        <v>1</v>
      </c>
      <c r="G76">
        <v>1</v>
      </c>
      <c r="H76">
        <v>0</v>
      </c>
      <c r="I76">
        <v>0</v>
      </c>
      <c r="J76">
        <v>0</v>
      </c>
      <c r="L76" t="s">
        <v>106</v>
      </c>
      <c r="N76">
        <v>1</v>
      </c>
      <c r="O76">
        <v>0</v>
      </c>
      <c r="P76">
        <v>0</v>
      </c>
      <c r="R76" t="s">
        <v>687</v>
      </c>
      <c r="V76">
        <v>1</v>
      </c>
      <c r="W76">
        <v>0</v>
      </c>
      <c r="X76">
        <v>0</v>
      </c>
    </row>
    <row r="77" spans="3:28" ht="85">
      <c r="D77" t="s">
        <v>160</v>
      </c>
      <c r="E77" t="s">
        <v>180</v>
      </c>
      <c r="F77">
        <v>1</v>
      </c>
      <c r="G77">
        <v>0</v>
      </c>
      <c r="H77">
        <v>1</v>
      </c>
      <c r="I77">
        <v>1</v>
      </c>
      <c r="J77">
        <v>0</v>
      </c>
      <c r="K77" s="8" t="s">
        <v>711</v>
      </c>
      <c r="L77" t="s">
        <v>152</v>
      </c>
      <c r="M77" s="8" t="s">
        <v>718</v>
      </c>
      <c r="N77">
        <v>1</v>
      </c>
      <c r="O77">
        <v>1</v>
      </c>
      <c r="P77">
        <v>0</v>
      </c>
      <c r="Q77" t="s">
        <v>712</v>
      </c>
      <c r="T77" s="7" t="s">
        <v>718</v>
      </c>
      <c r="V77">
        <v>1</v>
      </c>
      <c r="W77">
        <v>0</v>
      </c>
      <c r="X77">
        <v>0</v>
      </c>
    </row>
    <row r="78" spans="3:28" ht="85">
      <c r="D78" t="s">
        <v>161</v>
      </c>
      <c r="E78" t="s">
        <v>181</v>
      </c>
      <c r="F78">
        <v>1</v>
      </c>
      <c r="G78">
        <v>0</v>
      </c>
      <c r="H78">
        <v>1</v>
      </c>
      <c r="I78">
        <v>1</v>
      </c>
      <c r="J78">
        <v>0</v>
      </c>
      <c r="K78" s="8" t="s">
        <v>707</v>
      </c>
      <c r="L78" t="s">
        <v>156</v>
      </c>
      <c r="M78" s="8" t="s">
        <v>718</v>
      </c>
      <c r="N78">
        <v>1</v>
      </c>
      <c r="O78">
        <v>1</v>
      </c>
      <c r="P78">
        <v>0</v>
      </c>
      <c r="Q78" t="s">
        <v>713</v>
      </c>
      <c r="T78" s="7" t="s">
        <v>718</v>
      </c>
      <c r="V78">
        <v>1</v>
      </c>
      <c r="W78">
        <v>1</v>
      </c>
      <c r="X78">
        <v>0</v>
      </c>
      <c r="Y78" t="s">
        <v>707</v>
      </c>
      <c r="AB78" s="7" t="s">
        <v>718</v>
      </c>
    </row>
    <row r="79" spans="3:28" ht="51">
      <c r="D79" t="s">
        <v>162</v>
      </c>
      <c r="E79" t="s">
        <v>182</v>
      </c>
      <c r="F79">
        <v>1</v>
      </c>
      <c r="G79">
        <v>0</v>
      </c>
      <c r="H79">
        <v>1</v>
      </c>
      <c r="I79">
        <v>1</v>
      </c>
      <c r="J79">
        <v>0</v>
      </c>
      <c r="K79" s="8" t="s">
        <v>712</v>
      </c>
      <c r="L79" t="s">
        <v>152</v>
      </c>
      <c r="M79" s="8" t="s">
        <v>718</v>
      </c>
      <c r="N79">
        <v>1</v>
      </c>
      <c r="O79">
        <v>1</v>
      </c>
      <c r="P79">
        <v>1</v>
      </c>
      <c r="R79" t="s">
        <v>687</v>
      </c>
      <c r="V79">
        <v>1</v>
      </c>
      <c r="W79">
        <v>1</v>
      </c>
      <c r="X79">
        <v>1</v>
      </c>
      <c r="Y79" t="s">
        <v>708</v>
      </c>
    </row>
    <row r="80" spans="3:28" ht="34">
      <c r="D80" t="s">
        <v>163</v>
      </c>
      <c r="E80" t="s">
        <v>183</v>
      </c>
      <c r="F80">
        <v>1</v>
      </c>
      <c r="G80">
        <v>0</v>
      </c>
      <c r="H80">
        <v>1</v>
      </c>
      <c r="I80">
        <v>1</v>
      </c>
      <c r="J80">
        <v>1</v>
      </c>
      <c r="K80" s="8" t="s">
        <v>315</v>
      </c>
      <c r="L80" t="s">
        <v>91</v>
      </c>
      <c r="N80">
        <v>1</v>
      </c>
      <c r="O80">
        <v>1</v>
      </c>
      <c r="P80">
        <v>1</v>
      </c>
      <c r="V80">
        <v>1</v>
      </c>
      <c r="W80">
        <v>1</v>
      </c>
      <c r="X80">
        <v>1</v>
      </c>
      <c r="Y80" t="s">
        <v>708</v>
      </c>
    </row>
    <row r="81" spans="3:28">
      <c r="D81" t="s">
        <v>164</v>
      </c>
      <c r="E81" t="s">
        <v>184</v>
      </c>
      <c r="F81">
        <v>1</v>
      </c>
      <c r="G81">
        <v>0</v>
      </c>
      <c r="H81">
        <v>0</v>
      </c>
      <c r="I81">
        <v>0</v>
      </c>
      <c r="J81">
        <v>0</v>
      </c>
      <c r="L81" t="s">
        <v>91</v>
      </c>
      <c r="N81">
        <v>1</v>
      </c>
      <c r="O81">
        <v>1</v>
      </c>
      <c r="P81">
        <v>1</v>
      </c>
      <c r="V81">
        <v>1</v>
      </c>
      <c r="W81">
        <v>0</v>
      </c>
      <c r="X81">
        <v>0</v>
      </c>
    </row>
    <row r="82" spans="3:28" ht="34" hidden="1">
      <c r="D82" t="s">
        <v>165</v>
      </c>
      <c r="E82" t="s">
        <v>185</v>
      </c>
      <c r="F82">
        <v>0</v>
      </c>
      <c r="G82">
        <v>0</v>
      </c>
      <c r="K82" s="8" t="s">
        <v>315</v>
      </c>
      <c r="L82" t="s">
        <v>94</v>
      </c>
    </row>
    <row r="83" spans="3:28" ht="17">
      <c r="D83" t="s">
        <v>166</v>
      </c>
      <c r="E83" t="s">
        <v>186</v>
      </c>
      <c r="F83">
        <v>1</v>
      </c>
      <c r="G83">
        <v>1</v>
      </c>
      <c r="H83">
        <v>0</v>
      </c>
      <c r="I83">
        <v>0</v>
      </c>
      <c r="J83">
        <v>0</v>
      </c>
      <c r="K83" s="8" t="s">
        <v>678</v>
      </c>
      <c r="L83" t="s">
        <v>97</v>
      </c>
      <c r="N83">
        <v>1</v>
      </c>
      <c r="O83">
        <v>0</v>
      </c>
      <c r="P83">
        <v>0</v>
      </c>
      <c r="V83">
        <v>1</v>
      </c>
      <c r="W83">
        <v>1</v>
      </c>
      <c r="X83">
        <v>1</v>
      </c>
      <c r="Y83" t="s">
        <v>708</v>
      </c>
    </row>
    <row r="84" spans="3:28">
      <c r="D84" t="s">
        <v>167</v>
      </c>
      <c r="E84" t="s">
        <v>187</v>
      </c>
      <c r="F84">
        <v>1</v>
      </c>
      <c r="G84">
        <v>0</v>
      </c>
      <c r="H84">
        <v>0</v>
      </c>
      <c r="I84">
        <v>0</v>
      </c>
      <c r="J84">
        <v>0</v>
      </c>
      <c r="L84" t="s">
        <v>91</v>
      </c>
      <c r="N84">
        <v>1</v>
      </c>
      <c r="O84">
        <v>0</v>
      </c>
      <c r="P84">
        <v>0</v>
      </c>
      <c r="V84">
        <v>1</v>
      </c>
      <c r="W84">
        <v>0</v>
      </c>
      <c r="X84">
        <v>0</v>
      </c>
    </row>
    <row r="85" spans="3:28" ht="34" hidden="1">
      <c r="D85" t="s">
        <v>168</v>
      </c>
      <c r="E85" t="s">
        <v>188</v>
      </c>
      <c r="F85">
        <v>0</v>
      </c>
      <c r="G85">
        <v>0</v>
      </c>
      <c r="K85" s="8" t="s">
        <v>315</v>
      </c>
      <c r="L85" t="s">
        <v>94</v>
      </c>
    </row>
    <row r="86" spans="3:28" hidden="1">
      <c r="C86" t="s">
        <v>311</v>
      </c>
      <c r="D86" t="s">
        <v>169</v>
      </c>
      <c r="E86" t="s">
        <v>189</v>
      </c>
      <c r="F86">
        <v>0</v>
      </c>
      <c r="G86">
        <v>0</v>
      </c>
      <c r="L86" t="s">
        <v>94</v>
      </c>
    </row>
    <row r="87" spans="3:28">
      <c r="D87" t="s">
        <v>170</v>
      </c>
      <c r="E87" t="s">
        <v>190</v>
      </c>
      <c r="F87">
        <v>1</v>
      </c>
      <c r="G87">
        <v>0</v>
      </c>
      <c r="H87">
        <v>0</v>
      </c>
      <c r="I87">
        <v>0</v>
      </c>
      <c r="J87">
        <v>0</v>
      </c>
      <c r="L87" t="s">
        <v>94</v>
      </c>
      <c r="N87">
        <v>1</v>
      </c>
      <c r="O87">
        <v>1</v>
      </c>
      <c r="P87">
        <v>1</v>
      </c>
      <c r="V87">
        <v>1</v>
      </c>
      <c r="W87">
        <v>1</v>
      </c>
      <c r="X87">
        <v>1</v>
      </c>
      <c r="Y87" t="s">
        <v>708</v>
      </c>
    </row>
    <row r="88" spans="3:28">
      <c r="D88" t="s">
        <v>171</v>
      </c>
      <c r="E88" t="s">
        <v>191</v>
      </c>
      <c r="F88">
        <v>1</v>
      </c>
      <c r="G88">
        <v>0</v>
      </c>
      <c r="H88">
        <v>1</v>
      </c>
      <c r="I88">
        <v>1</v>
      </c>
      <c r="J88">
        <v>1</v>
      </c>
      <c r="L88" t="s">
        <v>102</v>
      </c>
      <c r="N88">
        <v>1</v>
      </c>
      <c r="O88">
        <v>1</v>
      </c>
      <c r="P88">
        <v>1</v>
      </c>
      <c r="V88">
        <v>1</v>
      </c>
      <c r="W88">
        <v>1</v>
      </c>
      <c r="X88">
        <v>1</v>
      </c>
      <c r="Y88" t="s">
        <v>708</v>
      </c>
    </row>
    <row r="89" spans="3:28" ht="34" hidden="1">
      <c r="D89" t="s">
        <v>172</v>
      </c>
      <c r="E89" t="s">
        <v>192</v>
      </c>
      <c r="F89">
        <v>0</v>
      </c>
      <c r="G89">
        <v>0</v>
      </c>
      <c r="K89" s="8" t="s">
        <v>315</v>
      </c>
      <c r="L89" t="s">
        <v>94</v>
      </c>
    </row>
    <row r="90" spans="3:28">
      <c r="D90" t="s">
        <v>173</v>
      </c>
      <c r="E90" t="s">
        <v>193</v>
      </c>
      <c r="F90">
        <v>1</v>
      </c>
      <c r="G90">
        <v>0</v>
      </c>
      <c r="H90">
        <v>0</v>
      </c>
      <c r="I90">
        <v>0</v>
      </c>
      <c r="J90">
        <v>0</v>
      </c>
      <c r="L90" t="s">
        <v>155</v>
      </c>
      <c r="N90">
        <v>1</v>
      </c>
      <c r="O90">
        <v>0</v>
      </c>
      <c r="P90">
        <v>0</v>
      </c>
      <c r="V90">
        <v>1</v>
      </c>
      <c r="W90">
        <v>0</v>
      </c>
      <c r="X90">
        <v>0</v>
      </c>
    </row>
    <row r="91" spans="3:28" hidden="1">
      <c r="C91" t="s">
        <v>311</v>
      </c>
      <c r="D91" t="s">
        <v>174</v>
      </c>
      <c r="E91" t="s">
        <v>194</v>
      </c>
      <c r="F91">
        <v>0</v>
      </c>
      <c r="G91">
        <v>0</v>
      </c>
      <c r="L91" t="s">
        <v>94</v>
      </c>
    </row>
    <row r="92" spans="3:28" ht="102">
      <c r="D92" t="s">
        <v>175</v>
      </c>
      <c r="E92" t="s">
        <v>195</v>
      </c>
      <c r="F92">
        <v>1</v>
      </c>
      <c r="G92">
        <v>0</v>
      </c>
      <c r="H92">
        <v>1</v>
      </c>
      <c r="I92">
        <v>1</v>
      </c>
      <c r="J92">
        <v>0</v>
      </c>
      <c r="K92" s="8" t="s">
        <v>712</v>
      </c>
      <c r="L92" t="s">
        <v>152</v>
      </c>
      <c r="M92" s="8" t="s">
        <v>714</v>
      </c>
      <c r="N92">
        <v>1</v>
      </c>
      <c r="O92">
        <v>1</v>
      </c>
      <c r="P92">
        <v>0</v>
      </c>
      <c r="Q92" t="s">
        <v>712</v>
      </c>
      <c r="R92" t="s">
        <v>687</v>
      </c>
      <c r="T92" s="8" t="s">
        <v>714</v>
      </c>
      <c r="V92">
        <v>1</v>
      </c>
      <c r="W92">
        <v>1</v>
      </c>
      <c r="X92">
        <v>0</v>
      </c>
      <c r="Y92" t="s">
        <v>707</v>
      </c>
      <c r="AB92" s="8" t="s">
        <v>714</v>
      </c>
    </row>
    <row r="93" spans="3:28" ht="119">
      <c r="D93" t="s">
        <v>176</v>
      </c>
      <c r="E93" t="s">
        <v>196</v>
      </c>
      <c r="F93">
        <v>1</v>
      </c>
      <c r="G93">
        <v>0</v>
      </c>
      <c r="H93">
        <v>1</v>
      </c>
      <c r="I93">
        <v>1</v>
      </c>
      <c r="J93">
        <v>0</v>
      </c>
      <c r="K93" s="8" t="s">
        <v>712</v>
      </c>
      <c r="L93" t="s">
        <v>155</v>
      </c>
      <c r="M93" s="8" t="s">
        <v>715</v>
      </c>
      <c r="N93">
        <v>1</v>
      </c>
      <c r="O93">
        <v>1</v>
      </c>
      <c r="P93">
        <v>0</v>
      </c>
      <c r="Q93" t="s">
        <v>712</v>
      </c>
      <c r="R93" t="s">
        <v>687</v>
      </c>
      <c r="S93">
        <v>40</v>
      </c>
      <c r="T93" s="8" t="s">
        <v>715</v>
      </c>
      <c r="V93">
        <v>1</v>
      </c>
      <c r="W93">
        <v>1</v>
      </c>
      <c r="X93">
        <v>0</v>
      </c>
      <c r="Y93" t="s">
        <v>709</v>
      </c>
      <c r="AB93" s="8" t="s">
        <v>715</v>
      </c>
    </row>
    <row r="94" spans="3:28" ht="17">
      <c r="D94" t="s">
        <v>177</v>
      </c>
      <c r="E94" t="s">
        <v>197</v>
      </c>
      <c r="F94">
        <v>1</v>
      </c>
      <c r="G94">
        <v>1</v>
      </c>
      <c r="H94">
        <v>1</v>
      </c>
      <c r="I94">
        <v>1</v>
      </c>
      <c r="K94" s="8" t="s">
        <v>710</v>
      </c>
      <c r="L94" t="s">
        <v>97</v>
      </c>
      <c r="N94">
        <v>1</v>
      </c>
      <c r="O94">
        <v>1</v>
      </c>
      <c r="R94" t="s">
        <v>687</v>
      </c>
      <c r="S94">
        <v>40</v>
      </c>
      <c r="V94">
        <v>1</v>
      </c>
      <c r="W94">
        <v>1</v>
      </c>
    </row>
    <row r="97" spans="3:24">
      <c r="C97" s="1" t="s">
        <v>313</v>
      </c>
    </row>
    <row r="98" spans="3:24">
      <c r="D98" t="s">
        <v>199</v>
      </c>
      <c r="E98" t="s">
        <v>151</v>
      </c>
      <c r="F98">
        <v>1</v>
      </c>
      <c r="G98">
        <v>0</v>
      </c>
      <c r="H98">
        <v>1</v>
      </c>
      <c r="I98">
        <v>1</v>
      </c>
      <c r="J98">
        <v>0</v>
      </c>
      <c r="L98" t="s">
        <v>153</v>
      </c>
      <c r="N98">
        <v>1</v>
      </c>
      <c r="O98">
        <v>1</v>
      </c>
      <c r="P98">
        <v>0</v>
      </c>
      <c r="R98">
        <v>65536</v>
      </c>
      <c r="S98">
        <v>40</v>
      </c>
      <c r="V98">
        <v>1</v>
      </c>
      <c r="W98">
        <v>1</v>
      </c>
      <c r="X98">
        <v>0</v>
      </c>
    </row>
    <row r="99" spans="3:24">
      <c r="D99" t="s">
        <v>200</v>
      </c>
      <c r="E99" t="s">
        <v>219</v>
      </c>
      <c r="F99">
        <v>1</v>
      </c>
      <c r="G99">
        <v>1</v>
      </c>
      <c r="H99">
        <v>1</v>
      </c>
      <c r="I99">
        <v>1</v>
      </c>
      <c r="J99">
        <v>0</v>
      </c>
      <c r="L99" t="s">
        <v>100</v>
      </c>
      <c r="N99">
        <v>1</v>
      </c>
      <c r="O99">
        <v>1</v>
      </c>
      <c r="P99">
        <v>0</v>
      </c>
      <c r="R99">
        <v>65536</v>
      </c>
      <c r="S99">
        <v>40</v>
      </c>
      <c r="V99">
        <v>1</v>
      </c>
      <c r="W99">
        <v>0</v>
      </c>
      <c r="X99">
        <v>0</v>
      </c>
    </row>
    <row r="100" spans="3:24" ht="17">
      <c r="D100" t="s">
        <v>201</v>
      </c>
      <c r="E100" t="s">
        <v>220</v>
      </c>
      <c r="F100">
        <v>1</v>
      </c>
      <c r="G100">
        <v>1</v>
      </c>
      <c r="H100">
        <v>0</v>
      </c>
      <c r="I100">
        <v>0</v>
      </c>
      <c r="K100" s="8" t="s">
        <v>677</v>
      </c>
      <c r="L100" t="s">
        <v>94</v>
      </c>
      <c r="N100">
        <v>1</v>
      </c>
      <c r="O100">
        <v>0</v>
      </c>
      <c r="P100">
        <v>0</v>
      </c>
      <c r="R100">
        <v>65536</v>
      </c>
      <c r="S100">
        <v>40</v>
      </c>
      <c r="V100">
        <v>1</v>
      </c>
      <c r="W100">
        <v>0</v>
      </c>
      <c r="X100">
        <v>0</v>
      </c>
    </row>
    <row r="101" spans="3:24" hidden="1">
      <c r="D101" t="s">
        <v>202</v>
      </c>
      <c r="E101" t="s">
        <v>221</v>
      </c>
      <c r="F101">
        <v>0</v>
      </c>
      <c r="G101">
        <v>0</v>
      </c>
      <c r="L101" t="s">
        <v>97</v>
      </c>
    </row>
    <row r="102" spans="3:24" ht="34">
      <c r="D102" t="s">
        <v>203</v>
      </c>
      <c r="E102" t="s">
        <v>222</v>
      </c>
      <c r="F102">
        <v>1</v>
      </c>
      <c r="G102">
        <v>0</v>
      </c>
      <c r="H102">
        <v>0</v>
      </c>
      <c r="I102">
        <v>0</v>
      </c>
      <c r="K102" s="8" t="s">
        <v>698</v>
      </c>
      <c r="L102" t="s">
        <v>94</v>
      </c>
      <c r="N102">
        <v>1</v>
      </c>
      <c r="O102">
        <v>0</v>
      </c>
      <c r="P102">
        <v>0</v>
      </c>
      <c r="R102">
        <v>65536</v>
      </c>
      <c r="S102">
        <v>40</v>
      </c>
      <c r="V102">
        <v>1</v>
      </c>
      <c r="W102">
        <v>0</v>
      </c>
      <c r="X102">
        <v>0</v>
      </c>
    </row>
    <row r="103" spans="3:24" ht="17">
      <c r="D103" t="s">
        <v>204</v>
      </c>
      <c r="E103" t="s">
        <v>223</v>
      </c>
      <c r="F103">
        <v>1</v>
      </c>
      <c r="G103">
        <v>0</v>
      </c>
      <c r="H103">
        <v>0</v>
      </c>
      <c r="I103">
        <v>0</v>
      </c>
      <c r="K103" s="8" t="s">
        <v>689</v>
      </c>
      <c r="L103" t="s">
        <v>97</v>
      </c>
      <c r="N103">
        <v>1</v>
      </c>
      <c r="O103">
        <v>0</v>
      </c>
      <c r="P103">
        <v>0</v>
      </c>
      <c r="R103">
        <v>65536</v>
      </c>
      <c r="S103">
        <v>40</v>
      </c>
      <c r="V103">
        <v>1</v>
      </c>
      <c r="W103">
        <v>0</v>
      </c>
      <c r="X103">
        <v>0</v>
      </c>
    </row>
    <row r="104" spans="3:24">
      <c r="D104" t="s">
        <v>205</v>
      </c>
      <c r="E104" t="s">
        <v>224</v>
      </c>
      <c r="F104">
        <v>1</v>
      </c>
      <c r="G104">
        <v>0</v>
      </c>
      <c r="H104">
        <v>0</v>
      </c>
      <c r="I104">
        <v>0</v>
      </c>
      <c r="L104" t="s">
        <v>94</v>
      </c>
      <c r="N104">
        <v>1</v>
      </c>
      <c r="O104">
        <v>1</v>
      </c>
      <c r="P104">
        <v>0</v>
      </c>
      <c r="R104">
        <v>65536</v>
      </c>
      <c r="S104">
        <v>40</v>
      </c>
      <c r="V104">
        <v>1</v>
      </c>
      <c r="W104">
        <v>0</v>
      </c>
      <c r="X104">
        <v>0</v>
      </c>
    </row>
    <row r="105" spans="3:24" ht="34">
      <c r="D105" t="s">
        <v>206</v>
      </c>
      <c r="E105" t="s">
        <v>225</v>
      </c>
      <c r="F105">
        <v>1</v>
      </c>
      <c r="G105">
        <v>0</v>
      </c>
      <c r="H105">
        <v>0</v>
      </c>
      <c r="I105">
        <v>0</v>
      </c>
      <c r="K105" s="10" t="s">
        <v>699</v>
      </c>
      <c r="L105" t="s">
        <v>94</v>
      </c>
      <c r="N105">
        <v>1</v>
      </c>
      <c r="O105">
        <v>0</v>
      </c>
      <c r="P105">
        <v>0</v>
      </c>
      <c r="R105">
        <v>65536</v>
      </c>
      <c r="S105">
        <v>40</v>
      </c>
      <c r="V105">
        <v>1</v>
      </c>
      <c r="W105">
        <v>0</v>
      </c>
      <c r="X105">
        <v>0</v>
      </c>
    </row>
    <row r="106" spans="3:24" ht="34">
      <c r="D106" t="s">
        <v>207</v>
      </c>
      <c r="E106" t="s">
        <v>226</v>
      </c>
      <c r="F106">
        <v>1</v>
      </c>
      <c r="G106">
        <v>0</v>
      </c>
      <c r="H106">
        <v>0</v>
      </c>
      <c r="I106">
        <v>0</v>
      </c>
      <c r="K106" s="8" t="s">
        <v>317</v>
      </c>
      <c r="L106" t="s">
        <v>153</v>
      </c>
      <c r="N106">
        <v>1</v>
      </c>
      <c r="O106">
        <v>0</v>
      </c>
      <c r="P106">
        <v>0</v>
      </c>
      <c r="R106">
        <v>65536</v>
      </c>
      <c r="S106">
        <v>40</v>
      </c>
      <c r="V106">
        <v>1</v>
      </c>
      <c r="W106">
        <v>1</v>
      </c>
      <c r="X106">
        <v>0</v>
      </c>
    </row>
    <row r="107" spans="3:24">
      <c r="D107" t="s">
        <v>208</v>
      </c>
      <c r="E107" t="s">
        <v>227</v>
      </c>
      <c r="F107">
        <v>1</v>
      </c>
      <c r="G107">
        <v>1</v>
      </c>
      <c r="H107">
        <v>0</v>
      </c>
      <c r="I107">
        <v>0</v>
      </c>
      <c r="L107" t="s">
        <v>106</v>
      </c>
      <c r="N107">
        <v>1</v>
      </c>
      <c r="O107">
        <v>0</v>
      </c>
      <c r="P107">
        <v>0</v>
      </c>
      <c r="R107">
        <v>65536</v>
      </c>
      <c r="S107">
        <v>40</v>
      </c>
      <c r="V107">
        <v>1</v>
      </c>
      <c r="W107">
        <v>0</v>
      </c>
      <c r="X107">
        <v>0</v>
      </c>
    </row>
    <row r="108" spans="3:24" ht="34">
      <c r="D108" t="s">
        <v>209</v>
      </c>
      <c r="E108" t="s">
        <v>228</v>
      </c>
      <c r="F108">
        <v>1</v>
      </c>
      <c r="G108">
        <v>0</v>
      </c>
      <c r="H108">
        <v>0</v>
      </c>
      <c r="I108">
        <v>0</v>
      </c>
      <c r="K108" s="8" t="s">
        <v>317</v>
      </c>
      <c r="L108" t="s">
        <v>153</v>
      </c>
      <c r="N108">
        <v>1</v>
      </c>
      <c r="O108">
        <v>0</v>
      </c>
      <c r="P108">
        <v>0</v>
      </c>
      <c r="R108">
        <v>65536</v>
      </c>
      <c r="S108">
        <v>40</v>
      </c>
      <c r="V108">
        <v>1</v>
      </c>
      <c r="W108">
        <v>0</v>
      </c>
      <c r="X108">
        <v>0</v>
      </c>
    </row>
    <row r="109" spans="3:24" ht="51">
      <c r="D109" t="s">
        <v>210</v>
      </c>
      <c r="E109" t="s">
        <v>229</v>
      </c>
      <c r="F109">
        <v>1</v>
      </c>
      <c r="G109">
        <v>1</v>
      </c>
      <c r="H109">
        <v>0</v>
      </c>
      <c r="I109">
        <v>0</v>
      </c>
      <c r="J109" s="8"/>
      <c r="K109" s="8" t="s">
        <v>697</v>
      </c>
      <c r="L109" t="s">
        <v>238</v>
      </c>
      <c r="N109">
        <v>1</v>
      </c>
      <c r="O109">
        <v>0</v>
      </c>
      <c r="P109">
        <v>0</v>
      </c>
      <c r="R109">
        <v>65536</v>
      </c>
      <c r="S109">
        <v>40</v>
      </c>
      <c r="V109">
        <v>1</v>
      </c>
      <c r="W109">
        <v>0</v>
      </c>
      <c r="X109">
        <v>0</v>
      </c>
    </row>
    <row r="110" spans="3:24" ht="34">
      <c r="D110" t="s">
        <v>211</v>
      </c>
      <c r="E110" t="s">
        <v>230</v>
      </c>
      <c r="F110">
        <v>1</v>
      </c>
      <c r="G110">
        <v>1</v>
      </c>
      <c r="H110">
        <v>0</v>
      </c>
      <c r="I110">
        <v>0</v>
      </c>
      <c r="K110" s="8" t="s">
        <v>316</v>
      </c>
      <c r="L110" t="s">
        <v>153</v>
      </c>
      <c r="N110">
        <v>1</v>
      </c>
      <c r="O110">
        <v>0</v>
      </c>
      <c r="P110">
        <v>0</v>
      </c>
      <c r="R110">
        <v>65536</v>
      </c>
      <c r="S110">
        <v>40</v>
      </c>
      <c r="V110">
        <v>1</v>
      </c>
      <c r="W110">
        <v>0</v>
      </c>
      <c r="X110">
        <v>0</v>
      </c>
    </row>
    <row r="111" spans="3:24">
      <c r="D111" t="s">
        <v>212</v>
      </c>
      <c r="E111" t="s">
        <v>231</v>
      </c>
      <c r="F111">
        <v>1</v>
      </c>
      <c r="G111">
        <v>1</v>
      </c>
      <c r="H111">
        <v>0</v>
      </c>
      <c r="I111">
        <v>0</v>
      </c>
      <c r="K111" s="10"/>
      <c r="L111" t="s">
        <v>238</v>
      </c>
      <c r="N111">
        <v>1</v>
      </c>
      <c r="O111">
        <v>0</v>
      </c>
      <c r="P111">
        <v>0</v>
      </c>
      <c r="R111">
        <v>65536</v>
      </c>
      <c r="S111">
        <v>40</v>
      </c>
      <c r="V111">
        <v>1</v>
      </c>
      <c r="W111">
        <v>0</v>
      </c>
      <c r="X111">
        <v>0</v>
      </c>
    </row>
    <row r="112" spans="3:24">
      <c r="D112" t="s">
        <v>213</v>
      </c>
      <c r="E112" t="s">
        <v>232</v>
      </c>
      <c r="F112">
        <v>1</v>
      </c>
      <c r="G112">
        <v>1</v>
      </c>
      <c r="H112">
        <v>0</v>
      </c>
      <c r="I112">
        <v>0</v>
      </c>
      <c r="K112" s="10"/>
      <c r="L112" t="s">
        <v>152</v>
      </c>
      <c r="N112">
        <v>1</v>
      </c>
      <c r="O112">
        <v>0</v>
      </c>
      <c r="P112">
        <v>0</v>
      </c>
      <c r="R112">
        <v>65536</v>
      </c>
      <c r="S112">
        <v>40</v>
      </c>
      <c r="V112">
        <v>1</v>
      </c>
      <c r="W112">
        <v>0</v>
      </c>
      <c r="X112">
        <v>0</v>
      </c>
    </row>
    <row r="113" spans="3:24" hidden="1">
      <c r="C113" t="s">
        <v>312</v>
      </c>
      <c r="D113" t="s">
        <v>214</v>
      </c>
      <c r="E113" t="s">
        <v>233</v>
      </c>
      <c r="F113">
        <v>0</v>
      </c>
      <c r="G113">
        <v>0</v>
      </c>
      <c r="L113" t="s">
        <v>239</v>
      </c>
    </row>
    <row r="114" spans="3:24" hidden="1">
      <c r="D114" t="s">
        <v>215</v>
      </c>
      <c r="E114" t="s">
        <v>234</v>
      </c>
      <c r="F114">
        <v>0</v>
      </c>
      <c r="G114">
        <v>0</v>
      </c>
      <c r="L114" t="s">
        <v>94</v>
      </c>
    </row>
    <row r="115" spans="3:24">
      <c r="D115" t="s">
        <v>216</v>
      </c>
      <c r="E115" t="s">
        <v>235</v>
      </c>
      <c r="F115">
        <v>1</v>
      </c>
      <c r="G115">
        <v>1</v>
      </c>
      <c r="H115">
        <v>0</v>
      </c>
      <c r="I115">
        <v>0</v>
      </c>
      <c r="L115" t="s">
        <v>240</v>
      </c>
      <c r="N115">
        <v>1</v>
      </c>
      <c r="O115">
        <v>0</v>
      </c>
      <c r="P115">
        <v>0</v>
      </c>
      <c r="R115">
        <v>65536</v>
      </c>
      <c r="S115">
        <v>40</v>
      </c>
      <c r="V115">
        <v>1</v>
      </c>
      <c r="W115">
        <v>0</v>
      </c>
      <c r="X115">
        <v>0</v>
      </c>
    </row>
    <row r="116" spans="3:24" hidden="1">
      <c r="D116" t="s">
        <v>217</v>
      </c>
      <c r="E116" t="s">
        <v>236</v>
      </c>
      <c r="F116">
        <v>0</v>
      </c>
      <c r="G116">
        <v>0</v>
      </c>
      <c r="L116" t="s">
        <v>101</v>
      </c>
    </row>
    <row r="117" spans="3:24" ht="34">
      <c r="D117" t="s">
        <v>218</v>
      </c>
      <c r="E117" t="s">
        <v>237</v>
      </c>
      <c r="F117">
        <v>1</v>
      </c>
      <c r="G117">
        <v>0</v>
      </c>
      <c r="H117">
        <v>0</v>
      </c>
      <c r="I117">
        <v>0</v>
      </c>
      <c r="K117" s="8" t="s">
        <v>318</v>
      </c>
      <c r="L117" t="s">
        <v>94</v>
      </c>
      <c r="N117">
        <v>1</v>
      </c>
      <c r="O117">
        <v>0</v>
      </c>
      <c r="P117">
        <v>0</v>
      </c>
      <c r="R117">
        <v>65536</v>
      </c>
      <c r="S117">
        <v>40</v>
      </c>
      <c r="V117">
        <v>1</v>
      </c>
      <c r="W117">
        <v>0</v>
      </c>
      <c r="X117">
        <v>0</v>
      </c>
    </row>
    <row r="135" spans="4:26" hidden="1">
      <c r="D135" t="s">
        <v>256</v>
      </c>
      <c r="E135" t="s">
        <v>272</v>
      </c>
      <c r="F135">
        <v>0</v>
      </c>
      <c r="G135">
        <v>0</v>
      </c>
      <c r="L135" t="s">
        <v>91</v>
      </c>
    </row>
    <row r="136" spans="4:26" hidden="1">
      <c r="D136" t="s">
        <v>257</v>
      </c>
      <c r="E136" t="s">
        <v>273</v>
      </c>
      <c r="F136">
        <v>0</v>
      </c>
      <c r="G136">
        <v>0</v>
      </c>
      <c r="L136" t="s">
        <v>97</v>
      </c>
    </row>
    <row r="138" spans="4:26">
      <c r="F138">
        <f>SUM(F2:F137)</f>
        <v>53</v>
      </c>
      <c r="G138">
        <f>SUM(G2:G137)</f>
        <v>26</v>
      </c>
      <c r="H138">
        <f>SUM(H2:H135)</f>
        <v>27</v>
      </c>
      <c r="J138">
        <f>SUBTOTAL(9,J3:J132)</f>
        <v>16</v>
      </c>
      <c r="O138">
        <f>SUBTOTAL(9,O4:O137)</f>
        <v>30</v>
      </c>
      <c r="P138">
        <f>SUBTOTAL(9,P3:P137)</f>
        <v>18</v>
      </c>
      <c r="W138">
        <f>SUBTOTAL(9,W2:W137)</f>
        <v>26</v>
      </c>
      <c r="X138">
        <f>SUBTOTAL(9,X3:X137)</f>
        <v>18</v>
      </c>
      <c r="Y138">
        <f>W138 + O138+H138</f>
        <v>83</v>
      </c>
      <c r="Z138">
        <f>X138+P138+J138</f>
        <v>52</v>
      </c>
    </row>
  </sheetData>
  <autoFilter ref="C1:L137" xr:uid="{0D35F5DD-91A1-BA4E-B086-8A8452BA0A88}">
    <filterColumn colId="3">
      <filters blank="1">
        <filter val="1"/>
        <filter val="53"/>
      </filters>
    </filterColumn>
  </autoFilter>
  <phoneticPr fontId="3" type="noConversion"/>
  <conditionalFormatting sqref="A1:XFD2 A4:XFD15 A16:X16 Z16:XFD16 A17:XFD24 A25:J25 L25:XFD25 A26:XFD26 A27:H27 J27:XFD27 A28:XFD47 A48:K48 M48:XFD48 K49:XFD49 A49:B70 I50:XFD70 A71:XFD75 L76:XFD76 A76:J89 T77:XFD77 L77:R78 K77:K87 T78:AA78 AC78:XFD78 L79:XFD89 K89 A90:XFD114 A115:J115 L115:XFD115 A116:XFD119 A120:B134 I120:XFD134 A135:XFD135 A136:G136 I136:XFD136 A137:XFD1048576">
    <cfRule type="cellIs" dxfId="12" priority="2" operator="equal">
      <formula>1</formula>
    </cfRule>
    <cfRule type="beginsWith" dxfId="11" priority="6" stopIfTrue="1" operator="beginsWith" text="0">
      <formula>LEFT(A1,LEN("0"))="0"</formula>
    </cfRule>
  </conditionalFormatting>
  <conditionalFormatting sqref="A1:XFD2 A4:XFD15 A16:X16 Z16:XFD16 A17:XFD26 A27:H27 J27:XFD27 A28:XFD47 A48:K48 M48:XFD48 K49:XFD49 A49:B70 I50:XFD70 A71:XFD75 L76:XFD76 A76:J89 T77:XFD77 L77:R78 K77:K87 T78:AA78 AC78:XFD78 L79:XFD89 K89 A90:XFD114 A115:J115 L115:XFD115 A116:XFD119 A120:B134 I120:XFD134 A135:XFD1048576">
    <cfRule type="cellIs" dxfId="10" priority="1" operator="equal">
      <formula>"1 (POC not triggered)"</formula>
    </cfRule>
  </conditionalFormatting>
  <conditionalFormatting sqref="F6">
    <cfRule type="cellIs" dxfId="9" priority="8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D2E9-31BB-9E48-8051-48B9AA4B9F8C}">
  <dimension ref="B2:L141"/>
  <sheetViews>
    <sheetView topLeftCell="A63" workbookViewId="0">
      <selection activeCell="D36" sqref="D36"/>
    </sheetView>
  </sheetViews>
  <sheetFormatPr baseColWidth="10" defaultRowHeight="16"/>
  <sheetData>
    <row r="2" spans="2:12">
      <c r="B2" s="4" t="s">
        <v>277</v>
      </c>
    </row>
    <row r="3" spans="2:12">
      <c r="B3" s="5" t="s">
        <v>278</v>
      </c>
    </row>
    <row r="4" spans="2:12">
      <c r="B4" s="5"/>
    </row>
    <row r="6" spans="2:12">
      <c r="C6" t="s">
        <v>6</v>
      </c>
      <c r="D6" t="s">
        <v>0</v>
      </c>
      <c r="E6" t="s">
        <v>1</v>
      </c>
      <c r="F6" t="s">
        <v>22</v>
      </c>
      <c r="G6" t="s">
        <v>2</v>
      </c>
      <c r="H6" t="s">
        <v>3</v>
      </c>
      <c r="I6" t="s">
        <v>4</v>
      </c>
      <c r="J6" t="s">
        <v>5</v>
      </c>
      <c r="K6" t="s">
        <v>279</v>
      </c>
      <c r="L6" t="s">
        <v>87</v>
      </c>
    </row>
    <row r="8" spans="2:12">
      <c r="C8" t="s">
        <v>7</v>
      </c>
    </row>
    <row r="9" spans="2:12">
      <c r="D9" t="s">
        <v>8</v>
      </c>
      <c r="E9" t="s">
        <v>15</v>
      </c>
      <c r="F9">
        <v>1</v>
      </c>
      <c r="G9">
        <v>1</v>
      </c>
      <c r="H9">
        <v>1</v>
      </c>
      <c r="I9">
        <v>1</v>
      </c>
      <c r="J9">
        <v>1</v>
      </c>
      <c r="L9" t="s">
        <v>88</v>
      </c>
    </row>
    <row r="10" spans="2:12">
      <c r="D10" t="s">
        <v>9</v>
      </c>
      <c r="E10" t="s">
        <v>16</v>
      </c>
      <c r="F10">
        <v>0</v>
      </c>
      <c r="G10">
        <v>0</v>
      </c>
      <c r="H10">
        <v>1</v>
      </c>
      <c r="I10">
        <v>0</v>
      </c>
      <c r="J10">
        <v>0</v>
      </c>
      <c r="L10" t="s">
        <v>89</v>
      </c>
    </row>
    <row r="11" spans="2:12">
      <c r="D11" t="s">
        <v>10</v>
      </c>
      <c r="E11" t="s">
        <v>17</v>
      </c>
      <c r="F11">
        <v>0</v>
      </c>
      <c r="G11">
        <v>0</v>
      </c>
      <c r="H11">
        <v>1</v>
      </c>
      <c r="I11">
        <v>0</v>
      </c>
      <c r="J11">
        <v>0</v>
      </c>
      <c r="L11" t="s">
        <v>90</v>
      </c>
    </row>
    <row r="12" spans="2:12">
      <c r="D12" t="s">
        <v>11</v>
      </c>
      <c r="E12" t="s">
        <v>18</v>
      </c>
      <c r="F12">
        <v>1</v>
      </c>
      <c r="G12">
        <v>0</v>
      </c>
      <c r="H12">
        <v>1</v>
      </c>
      <c r="I12">
        <v>0</v>
      </c>
      <c r="J12">
        <v>0</v>
      </c>
      <c r="L12" t="s">
        <v>91</v>
      </c>
    </row>
    <row r="13" spans="2:12">
      <c r="D13" t="s">
        <v>12</v>
      </c>
      <c r="E13" t="s">
        <v>19</v>
      </c>
      <c r="F13">
        <v>1</v>
      </c>
      <c r="G13">
        <v>1</v>
      </c>
      <c r="H13">
        <v>1</v>
      </c>
      <c r="I13">
        <v>1</v>
      </c>
      <c r="J13">
        <v>1</v>
      </c>
      <c r="L13" t="s">
        <v>92</v>
      </c>
    </row>
    <row r="14" spans="2:12">
      <c r="D14" t="s">
        <v>13</v>
      </c>
      <c r="E14" t="s">
        <v>20</v>
      </c>
      <c r="F14">
        <v>1</v>
      </c>
      <c r="G14">
        <v>0</v>
      </c>
      <c r="H14">
        <v>0</v>
      </c>
      <c r="I14">
        <v>0</v>
      </c>
      <c r="J14">
        <v>0</v>
      </c>
      <c r="L14" t="s">
        <v>93</v>
      </c>
    </row>
    <row r="15" spans="2:12">
      <c r="D15" t="s">
        <v>14</v>
      </c>
      <c r="E15" t="s">
        <v>21</v>
      </c>
      <c r="F15">
        <v>0</v>
      </c>
      <c r="G15">
        <v>0</v>
      </c>
      <c r="H15">
        <v>0</v>
      </c>
      <c r="I15">
        <v>0</v>
      </c>
      <c r="J15">
        <v>0</v>
      </c>
      <c r="L15" t="s">
        <v>94</v>
      </c>
    </row>
    <row r="17" spans="3:12">
      <c r="C17" t="s">
        <v>23</v>
      </c>
    </row>
    <row r="18" spans="3:12">
      <c r="D18" t="s">
        <v>24</v>
      </c>
      <c r="E18" t="s">
        <v>38</v>
      </c>
      <c r="F18">
        <v>0</v>
      </c>
      <c r="G18">
        <v>1</v>
      </c>
      <c r="L18" t="s">
        <v>95</v>
      </c>
    </row>
    <row r="19" spans="3:12">
      <c r="D19" t="s">
        <v>25</v>
      </c>
      <c r="E19" t="s">
        <v>39</v>
      </c>
      <c r="F19">
        <v>1</v>
      </c>
      <c r="G19">
        <v>1</v>
      </c>
      <c r="L19" t="s">
        <v>95</v>
      </c>
    </row>
    <row r="20" spans="3:12">
      <c r="D20" t="s">
        <v>26</v>
      </c>
      <c r="E20" t="s">
        <v>40</v>
      </c>
      <c r="F20">
        <v>1</v>
      </c>
      <c r="G20">
        <v>0</v>
      </c>
      <c r="H20">
        <v>1</v>
      </c>
      <c r="L20" t="s">
        <v>96</v>
      </c>
    </row>
    <row r="21" spans="3:12">
      <c r="D21" t="s">
        <v>27</v>
      </c>
      <c r="E21" t="s">
        <v>41</v>
      </c>
      <c r="F21">
        <v>1</v>
      </c>
      <c r="G21">
        <v>0</v>
      </c>
      <c r="L21" t="s">
        <v>96</v>
      </c>
    </row>
    <row r="22" spans="3:12">
      <c r="D22" t="s">
        <v>28</v>
      </c>
      <c r="E22" t="s">
        <v>42</v>
      </c>
      <c r="F22">
        <v>1</v>
      </c>
      <c r="G22">
        <v>1</v>
      </c>
      <c r="L22" t="s">
        <v>97</v>
      </c>
    </row>
    <row r="23" spans="3:12">
      <c r="D23" t="s">
        <v>29</v>
      </c>
      <c r="E23" t="s">
        <v>43</v>
      </c>
      <c r="F23">
        <v>1</v>
      </c>
      <c r="G23">
        <v>1</v>
      </c>
      <c r="L23" t="s">
        <v>97</v>
      </c>
    </row>
    <row r="24" spans="3:12">
      <c r="D24" t="s">
        <v>30</v>
      </c>
      <c r="E24" t="s">
        <v>44</v>
      </c>
      <c r="F24">
        <v>0</v>
      </c>
      <c r="G24">
        <v>1</v>
      </c>
      <c r="L24" t="s">
        <v>97</v>
      </c>
    </row>
    <row r="25" spans="3:12">
      <c r="D25" t="s">
        <v>31</v>
      </c>
      <c r="E25" t="s">
        <v>45</v>
      </c>
      <c r="F25">
        <v>1</v>
      </c>
      <c r="G25">
        <v>1</v>
      </c>
      <c r="L25" t="s">
        <v>95</v>
      </c>
    </row>
    <row r="26" spans="3:12">
      <c r="D26" t="s">
        <v>32</v>
      </c>
      <c r="E26" t="s">
        <v>46</v>
      </c>
      <c r="F26">
        <v>1</v>
      </c>
      <c r="G26">
        <v>1</v>
      </c>
      <c r="L26" t="s">
        <v>94</v>
      </c>
    </row>
    <row r="27" spans="3:12">
      <c r="D27" t="s">
        <v>33</v>
      </c>
      <c r="E27" t="s">
        <v>47</v>
      </c>
      <c r="F27">
        <v>1</v>
      </c>
      <c r="G27">
        <v>1</v>
      </c>
      <c r="L27" t="s">
        <v>95</v>
      </c>
    </row>
    <row r="28" spans="3:12">
      <c r="D28" t="s">
        <v>34</v>
      </c>
      <c r="E28" t="s">
        <v>48</v>
      </c>
      <c r="F28">
        <v>1</v>
      </c>
      <c r="G28">
        <v>0</v>
      </c>
      <c r="L28" t="s">
        <v>97</v>
      </c>
    </row>
    <row r="29" spans="3:12">
      <c r="D29" t="s">
        <v>35</v>
      </c>
      <c r="E29" t="s">
        <v>49</v>
      </c>
      <c r="F29">
        <v>0</v>
      </c>
      <c r="G29">
        <v>1</v>
      </c>
      <c r="L29" t="s">
        <v>95</v>
      </c>
    </row>
    <row r="30" spans="3:12">
      <c r="D30" t="s">
        <v>36</v>
      </c>
      <c r="E30" t="s">
        <v>50</v>
      </c>
      <c r="F30">
        <v>1</v>
      </c>
      <c r="G30">
        <v>0</v>
      </c>
      <c r="L30" t="s">
        <v>98</v>
      </c>
    </row>
    <row r="31" spans="3:12">
      <c r="D31" t="s">
        <v>37</v>
      </c>
      <c r="E31" t="s">
        <v>51</v>
      </c>
      <c r="F31">
        <v>1</v>
      </c>
      <c r="G31">
        <v>1</v>
      </c>
      <c r="L31" t="s">
        <v>99</v>
      </c>
    </row>
    <row r="34" spans="3:12">
      <c r="C34" t="s">
        <v>52</v>
      </c>
    </row>
    <row r="35" spans="3:12">
      <c r="D35" t="s">
        <v>53</v>
      </c>
      <c r="E35" t="s">
        <v>70</v>
      </c>
      <c r="F35">
        <v>0</v>
      </c>
      <c r="G35">
        <v>1</v>
      </c>
      <c r="L35" t="s">
        <v>101</v>
      </c>
    </row>
    <row r="36" spans="3:12">
      <c r="D36" t="s">
        <v>54</v>
      </c>
      <c r="E36" t="s">
        <v>71</v>
      </c>
      <c r="F36">
        <v>1</v>
      </c>
      <c r="G36">
        <v>1</v>
      </c>
      <c r="L36" t="s">
        <v>102</v>
      </c>
    </row>
    <row r="37" spans="3:12">
      <c r="D37" t="s">
        <v>55</v>
      </c>
      <c r="E37" t="s">
        <v>72</v>
      </c>
      <c r="F37">
        <v>1</v>
      </c>
      <c r="G37">
        <v>1</v>
      </c>
      <c r="L37" t="s">
        <v>103</v>
      </c>
    </row>
    <row r="38" spans="3:12">
      <c r="D38" t="s">
        <v>56</v>
      </c>
      <c r="E38" t="s">
        <v>73</v>
      </c>
      <c r="F38">
        <v>1</v>
      </c>
      <c r="G38">
        <v>0</v>
      </c>
      <c r="L38" t="s">
        <v>104</v>
      </c>
    </row>
    <row r="39" spans="3:12">
      <c r="D39" t="s">
        <v>57</v>
      </c>
      <c r="E39" t="s">
        <v>74</v>
      </c>
      <c r="F39">
        <v>0</v>
      </c>
      <c r="G39">
        <v>0</v>
      </c>
      <c r="L39" t="s">
        <v>105</v>
      </c>
    </row>
    <row r="40" spans="3:12">
      <c r="D40" t="s">
        <v>58</v>
      </c>
      <c r="E40" t="s">
        <v>75</v>
      </c>
      <c r="F40">
        <v>1</v>
      </c>
      <c r="G40">
        <v>1</v>
      </c>
      <c r="L40" t="s">
        <v>101</v>
      </c>
    </row>
    <row r="41" spans="3:12">
      <c r="D41" t="s">
        <v>59</v>
      </c>
      <c r="E41" t="s">
        <v>76</v>
      </c>
      <c r="F41">
        <v>0</v>
      </c>
      <c r="G41">
        <v>0</v>
      </c>
      <c r="L41" t="s">
        <v>97</v>
      </c>
    </row>
    <row r="42" spans="3:12">
      <c r="D42" t="s">
        <v>60</v>
      </c>
      <c r="E42" t="s">
        <v>77</v>
      </c>
      <c r="F42">
        <v>1</v>
      </c>
      <c r="G42">
        <v>0</v>
      </c>
      <c r="L42" t="s">
        <v>97</v>
      </c>
    </row>
    <row r="43" spans="3:12">
      <c r="D43" t="s">
        <v>61</v>
      </c>
      <c r="E43" t="s">
        <v>78</v>
      </c>
      <c r="F43">
        <v>1</v>
      </c>
      <c r="G43">
        <v>1</v>
      </c>
      <c r="L43" t="s">
        <v>97</v>
      </c>
    </row>
    <row r="44" spans="3:12">
      <c r="D44" t="s">
        <v>62</v>
      </c>
      <c r="E44" t="s">
        <v>79</v>
      </c>
      <c r="F44">
        <v>0</v>
      </c>
      <c r="G44">
        <v>0</v>
      </c>
      <c r="L44" t="s">
        <v>103</v>
      </c>
    </row>
    <row r="45" spans="3:12">
      <c r="D45" t="s">
        <v>63</v>
      </c>
      <c r="E45" t="s">
        <v>80</v>
      </c>
      <c r="F45">
        <v>0</v>
      </c>
      <c r="G45">
        <v>0</v>
      </c>
      <c r="L45" t="s">
        <v>95</v>
      </c>
    </row>
    <row r="46" spans="3:12">
      <c r="D46" t="s">
        <v>64</v>
      </c>
      <c r="E46" t="s">
        <v>81</v>
      </c>
      <c r="F46">
        <v>0</v>
      </c>
      <c r="G46">
        <v>1</v>
      </c>
      <c r="L46" t="s">
        <v>106</v>
      </c>
    </row>
    <row r="47" spans="3:12">
      <c r="D47" t="s">
        <v>65</v>
      </c>
      <c r="E47" t="s">
        <v>82</v>
      </c>
      <c r="F47">
        <v>0</v>
      </c>
      <c r="G47">
        <v>0</v>
      </c>
      <c r="L47" t="s">
        <v>106</v>
      </c>
    </row>
    <row r="48" spans="3:12">
      <c r="D48" t="s">
        <v>66</v>
      </c>
      <c r="E48" t="s">
        <v>83</v>
      </c>
      <c r="F48">
        <v>1</v>
      </c>
      <c r="G48">
        <v>0</v>
      </c>
      <c r="L48" t="s">
        <v>100</v>
      </c>
    </row>
    <row r="49" spans="3:12">
      <c r="D49" t="s">
        <v>67</v>
      </c>
      <c r="E49" t="s">
        <v>84</v>
      </c>
      <c r="F49">
        <v>1</v>
      </c>
      <c r="G49">
        <v>0</v>
      </c>
      <c r="L49" t="s">
        <v>100</v>
      </c>
    </row>
    <row r="50" spans="3:12">
      <c r="D50" t="s">
        <v>68</v>
      </c>
      <c r="E50" t="s">
        <v>85</v>
      </c>
      <c r="F50">
        <v>1</v>
      </c>
      <c r="G50">
        <v>0</v>
      </c>
      <c r="L50" t="s">
        <v>95</v>
      </c>
    </row>
    <row r="51" spans="3:12">
      <c r="D51" t="s">
        <v>69</v>
      </c>
      <c r="E51" t="s">
        <v>86</v>
      </c>
      <c r="F51">
        <v>1</v>
      </c>
      <c r="G51">
        <v>1</v>
      </c>
      <c r="L51" t="s">
        <v>100</v>
      </c>
    </row>
    <row r="52" spans="3:12">
      <c r="D52" t="s">
        <v>275</v>
      </c>
    </row>
    <row r="54" spans="3:12">
      <c r="C54" t="s">
        <v>107</v>
      </c>
    </row>
    <row r="55" spans="3:12">
      <c r="D55" t="s">
        <v>108</v>
      </c>
      <c r="E55" t="s">
        <v>130</v>
      </c>
      <c r="F55">
        <v>1</v>
      </c>
      <c r="G55">
        <v>1</v>
      </c>
      <c r="L55" t="s">
        <v>96</v>
      </c>
    </row>
    <row r="56" spans="3:12">
      <c r="D56" t="s">
        <v>109</v>
      </c>
      <c r="E56" t="s">
        <v>131</v>
      </c>
      <c r="F56">
        <v>1</v>
      </c>
      <c r="G56">
        <v>1</v>
      </c>
      <c r="L56" t="s">
        <v>152</v>
      </c>
    </row>
    <row r="57" spans="3:12">
      <c r="D57" t="s">
        <v>110</v>
      </c>
      <c r="E57" t="s">
        <v>132</v>
      </c>
      <c r="F57">
        <v>0</v>
      </c>
      <c r="G57">
        <v>1</v>
      </c>
      <c r="L57" t="s">
        <v>101</v>
      </c>
    </row>
    <row r="58" spans="3:12">
      <c r="D58" t="s">
        <v>111</v>
      </c>
      <c r="E58" t="s">
        <v>133</v>
      </c>
      <c r="F58">
        <v>0</v>
      </c>
      <c r="G58">
        <v>1</v>
      </c>
      <c r="L58" t="s">
        <v>94</v>
      </c>
    </row>
    <row r="59" spans="3:12">
      <c r="D59" t="s">
        <v>112</v>
      </c>
      <c r="E59" t="s">
        <v>134</v>
      </c>
      <c r="F59">
        <v>1</v>
      </c>
      <c r="G59">
        <v>1</v>
      </c>
      <c r="L59" t="s">
        <v>100</v>
      </c>
    </row>
    <row r="60" spans="3:12">
      <c r="D60" t="s">
        <v>113</v>
      </c>
      <c r="E60" t="s">
        <v>135</v>
      </c>
      <c r="F60">
        <v>0</v>
      </c>
      <c r="G60">
        <v>1</v>
      </c>
      <c r="L60" t="s">
        <v>153</v>
      </c>
    </row>
    <row r="61" spans="3:12">
      <c r="D61" t="s">
        <v>114</v>
      </c>
      <c r="E61" t="s">
        <v>136</v>
      </c>
      <c r="F61">
        <v>1</v>
      </c>
      <c r="G61">
        <v>1</v>
      </c>
      <c r="L61" t="s">
        <v>154</v>
      </c>
    </row>
    <row r="62" spans="3:12">
      <c r="D62" t="s">
        <v>115</v>
      </c>
      <c r="E62" t="s">
        <v>137</v>
      </c>
      <c r="F62">
        <v>1</v>
      </c>
      <c r="G62">
        <v>1</v>
      </c>
      <c r="L62" t="s">
        <v>96</v>
      </c>
    </row>
    <row r="63" spans="3:12">
      <c r="D63" t="s">
        <v>116</v>
      </c>
      <c r="E63" t="s">
        <v>138</v>
      </c>
      <c r="F63">
        <v>1</v>
      </c>
      <c r="G63">
        <v>1</v>
      </c>
      <c r="L63" t="s">
        <v>91</v>
      </c>
    </row>
    <row r="64" spans="3:12">
      <c r="D64" t="s">
        <v>117</v>
      </c>
      <c r="E64" t="s">
        <v>139</v>
      </c>
      <c r="F64">
        <v>1</v>
      </c>
      <c r="G64">
        <v>1</v>
      </c>
      <c r="L64" t="s">
        <v>94</v>
      </c>
    </row>
    <row r="65" spans="3:12">
      <c r="D65" t="s">
        <v>118</v>
      </c>
      <c r="E65" t="s">
        <v>140</v>
      </c>
      <c r="F65">
        <v>1</v>
      </c>
      <c r="G65">
        <v>1</v>
      </c>
      <c r="L65" t="s">
        <v>153</v>
      </c>
    </row>
    <row r="66" spans="3:12">
      <c r="D66" t="s">
        <v>119</v>
      </c>
      <c r="E66" t="s">
        <v>141</v>
      </c>
      <c r="F66">
        <v>1</v>
      </c>
      <c r="G66">
        <v>0</v>
      </c>
      <c r="L66" t="s">
        <v>91</v>
      </c>
    </row>
    <row r="67" spans="3:12">
      <c r="D67" t="s">
        <v>120</v>
      </c>
      <c r="E67" t="s">
        <v>142</v>
      </c>
      <c r="F67">
        <v>0</v>
      </c>
      <c r="G67">
        <v>0</v>
      </c>
      <c r="L67" t="s">
        <v>102</v>
      </c>
    </row>
    <row r="68" spans="3:12">
      <c r="D68" t="s">
        <v>121</v>
      </c>
      <c r="E68" t="s">
        <v>143</v>
      </c>
      <c r="F68">
        <v>1</v>
      </c>
      <c r="G68">
        <v>0</v>
      </c>
      <c r="L68" t="s">
        <v>94</v>
      </c>
    </row>
    <row r="69" spans="3:12">
      <c r="D69" t="s">
        <v>122</v>
      </c>
      <c r="E69" t="s">
        <v>144</v>
      </c>
      <c r="F69">
        <v>0</v>
      </c>
      <c r="G69">
        <v>0</v>
      </c>
      <c r="L69" t="s">
        <v>102</v>
      </c>
    </row>
    <row r="70" spans="3:12">
      <c r="D70" t="s">
        <v>123</v>
      </c>
      <c r="E70" t="s">
        <v>145</v>
      </c>
      <c r="F70">
        <v>1</v>
      </c>
      <c r="G70">
        <v>1</v>
      </c>
      <c r="L70" t="s">
        <v>97</v>
      </c>
    </row>
    <row r="71" spans="3:12">
      <c r="D71" t="s">
        <v>124</v>
      </c>
      <c r="E71" t="s">
        <v>146</v>
      </c>
      <c r="F71">
        <v>1</v>
      </c>
      <c r="G71">
        <v>0</v>
      </c>
      <c r="L71" t="s">
        <v>101</v>
      </c>
    </row>
    <row r="72" spans="3:12">
      <c r="D72" t="s">
        <v>125</v>
      </c>
      <c r="E72" t="s">
        <v>147</v>
      </c>
      <c r="F72">
        <v>1</v>
      </c>
      <c r="G72">
        <v>1</v>
      </c>
      <c r="L72" t="s">
        <v>94</v>
      </c>
    </row>
    <row r="73" spans="3:12">
      <c r="D73" t="s">
        <v>126</v>
      </c>
      <c r="E73" t="s">
        <v>148</v>
      </c>
      <c r="F73">
        <v>1</v>
      </c>
      <c r="G73">
        <v>1</v>
      </c>
      <c r="L73" t="s">
        <v>91</v>
      </c>
    </row>
    <row r="74" spans="3:12">
      <c r="D74" t="s">
        <v>127</v>
      </c>
      <c r="E74" t="s">
        <v>149</v>
      </c>
      <c r="F74">
        <v>1</v>
      </c>
      <c r="G74">
        <v>0</v>
      </c>
      <c r="L74" t="s">
        <v>155</v>
      </c>
    </row>
    <row r="75" spans="3:12">
      <c r="D75" t="s">
        <v>128</v>
      </c>
      <c r="E75" t="s">
        <v>150</v>
      </c>
      <c r="F75">
        <v>1</v>
      </c>
      <c r="G75">
        <v>1</v>
      </c>
      <c r="L75" t="s">
        <v>96</v>
      </c>
    </row>
    <row r="76" spans="3:12">
      <c r="D76" t="s">
        <v>129</v>
      </c>
      <c r="E76" t="s">
        <v>151</v>
      </c>
      <c r="F76">
        <v>0</v>
      </c>
      <c r="G76">
        <v>0</v>
      </c>
      <c r="L76" t="s">
        <v>156</v>
      </c>
    </row>
    <row r="77" spans="3:12">
      <c r="D77" t="s">
        <v>276</v>
      </c>
    </row>
    <row r="79" spans="3:12">
      <c r="C79" t="s">
        <v>157</v>
      </c>
    </row>
    <row r="80" spans="3:12">
      <c r="D80" t="s">
        <v>158</v>
      </c>
      <c r="E80" t="s">
        <v>178</v>
      </c>
      <c r="F80">
        <v>0</v>
      </c>
      <c r="G80">
        <v>1</v>
      </c>
      <c r="L80" t="s">
        <v>97</v>
      </c>
    </row>
    <row r="81" spans="4:12">
      <c r="D81" t="s">
        <v>159</v>
      </c>
      <c r="E81" t="s">
        <v>179</v>
      </c>
      <c r="F81">
        <v>1</v>
      </c>
      <c r="G81">
        <v>1</v>
      </c>
      <c r="L81" t="s">
        <v>106</v>
      </c>
    </row>
    <row r="82" spans="4:12">
      <c r="D82" t="s">
        <v>160</v>
      </c>
      <c r="E82" t="s">
        <v>180</v>
      </c>
      <c r="F82">
        <v>1</v>
      </c>
      <c r="G82">
        <v>0</v>
      </c>
      <c r="L82" t="s">
        <v>152</v>
      </c>
    </row>
    <row r="83" spans="4:12">
      <c r="D83" t="s">
        <v>161</v>
      </c>
      <c r="E83" t="s">
        <v>181</v>
      </c>
      <c r="F83">
        <v>1</v>
      </c>
      <c r="G83">
        <v>0</v>
      </c>
      <c r="L83" t="s">
        <v>156</v>
      </c>
    </row>
    <row r="84" spans="4:12">
      <c r="D84" t="s">
        <v>162</v>
      </c>
      <c r="E84" t="s">
        <v>182</v>
      </c>
      <c r="F84">
        <v>1</v>
      </c>
      <c r="G84">
        <v>0</v>
      </c>
      <c r="L84" t="s">
        <v>152</v>
      </c>
    </row>
    <row r="85" spans="4:12">
      <c r="D85" t="s">
        <v>163</v>
      </c>
      <c r="E85" t="s">
        <v>183</v>
      </c>
      <c r="F85">
        <v>1</v>
      </c>
      <c r="G85">
        <v>0</v>
      </c>
      <c r="L85" t="s">
        <v>91</v>
      </c>
    </row>
    <row r="86" spans="4:12">
      <c r="D86" t="s">
        <v>164</v>
      </c>
      <c r="E86" t="s">
        <v>184</v>
      </c>
      <c r="F86">
        <v>1</v>
      </c>
      <c r="G86">
        <v>0</v>
      </c>
      <c r="L86" t="s">
        <v>91</v>
      </c>
    </row>
    <row r="87" spans="4:12">
      <c r="D87" t="s">
        <v>165</v>
      </c>
      <c r="E87" t="s">
        <v>185</v>
      </c>
      <c r="F87">
        <v>0</v>
      </c>
      <c r="G87">
        <v>0</v>
      </c>
      <c r="L87" t="s">
        <v>94</v>
      </c>
    </row>
    <row r="88" spans="4:12">
      <c r="D88" t="s">
        <v>166</v>
      </c>
      <c r="E88" t="s">
        <v>186</v>
      </c>
      <c r="F88">
        <v>1</v>
      </c>
      <c r="G88">
        <v>1</v>
      </c>
      <c r="L88" t="s">
        <v>97</v>
      </c>
    </row>
    <row r="89" spans="4:12">
      <c r="D89" t="s">
        <v>167</v>
      </c>
      <c r="E89" t="s">
        <v>187</v>
      </c>
      <c r="F89">
        <v>0</v>
      </c>
      <c r="G89">
        <v>0</v>
      </c>
      <c r="L89" t="s">
        <v>91</v>
      </c>
    </row>
    <row r="90" spans="4:12">
      <c r="D90" t="s">
        <v>168</v>
      </c>
      <c r="E90" t="s">
        <v>188</v>
      </c>
      <c r="F90">
        <v>0</v>
      </c>
      <c r="G90">
        <v>0</v>
      </c>
      <c r="L90" t="s">
        <v>94</v>
      </c>
    </row>
    <row r="91" spans="4:12">
      <c r="D91" t="s">
        <v>169</v>
      </c>
      <c r="E91" t="s">
        <v>189</v>
      </c>
      <c r="F91">
        <v>1</v>
      </c>
      <c r="G91">
        <v>0</v>
      </c>
      <c r="L91" t="s">
        <v>94</v>
      </c>
    </row>
    <row r="92" spans="4:12">
      <c r="D92" t="s">
        <v>170</v>
      </c>
      <c r="E92" t="s">
        <v>190</v>
      </c>
      <c r="F92">
        <v>1</v>
      </c>
      <c r="G92">
        <v>0</v>
      </c>
      <c r="L92" t="s">
        <v>94</v>
      </c>
    </row>
    <row r="93" spans="4:12">
      <c r="D93" t="s">
        <v>171</v>
      </c>
      <c r="E93" t="s">
        <v>191</v>
      </c>
      <c r="F93">
        <v>1</v>
      </c>
      <c r="G93">
        <v>0</v>
      </c>
      <c r="L93" t="s">
        <v>102</v>
      </c>
    </row>
    <row r="94" spans="4:12">
      <c r="D94" t="s">
        <v>172</v>
      </c>
      <c r="E94" t="s">
        <v>192</v>
      </c>
      <c r="F94">
        <v>1</v>
      </c>
      <c r="G94">
        <v>0</v>
      </c>
      <c r="L94" t="s">
        <v>94</v>
      </c>
    </row>
    <row r="95" spans="4:12">
      <c r="D95" t="s">
        <v>173</v>
      </c>
      <c r="E95" t="s">
        <v>193</v>
      </c>
      <c r="F95">
        <v>1</v>
      </c>
      <c r="G95">
        <v>0</v>
      </c>
      <c r="L95" t="s">
        <v>155</v>
      </c>
    </row>
    <row r="96" spans="4:12">
      <c r="D96" t="s">
        <v>174</v>
      </c>
      <c r="E96" t="s">
        <v>194</v>
      </c>
      <c r="F96">
        <v>1</v>
      </c>
      <c r="G96">
        <v>0</v>
      </c>
      <c r="L96" t="s">
        <v>94</v>
      </c>
    </row>
    <row r="97" spans="3:12">
      <c r="D97" t="s">
        <v>175</v>
      </c>
      <c r="E97" t="s">
        <v>195</v>
      </c>
      <c r="F97">
        <v>0</v>
      </c>
      <c r="G97">
        <v>0</v>
      </c>
      <c r="L97" t="s">
        <v>152</v>
      </c>
    </row>
    <row r="98" spans="3:12">
      <c r="D98" t="s">
        <v>176</v>
      </c>
      <c r="E98" t="s">
        <v>196</v>
      </c>
      <c r="F98">
        <v>1</v>
      </c>
      <c r="G98">
        <v>0</v>
      </c>
      <c r="L98" t="s">
        <v>155</v>
      </c>
    </row>
    <row r="99" spans="3:12">
      <c r="D99" t="s">
        <v>177</v>
      </c>
      <c r="E99" t="s">
        <v>197</v>
      </c>
      <c r="F99">
        <v>1</v>
      </c>
      <c r="G99">
        <v>1</v>
      </c>
      <c r="L99" t="s">
        <v>97</v>
      </c>
    </row>
    <row r="102" spans="3:12">
      <c r="C102" t="s">
        <v>198</v>
      </c>
    </row>
    <row r="103" spans="3:12">
      <c r="D103" t="s">
        <v>199</v>
      </c>
      <c r="E103" t="s">
        <v>151</v>
      </c>
      <c r="F103">
        <v>1</v>
      </c>
      <c r="G103">
        <v>0</v>
      </c>
      <c r="L103" t="s">
        <v>153</v>
      </c>
    </row>
    <row r="104" spans="3:12">
      <c r="D104" t="s">
        <v>200</v>
      </c>
      <c r="E104" t="s">
        <v>219</v>
      </c>
      <c r="F104">
        <v>1</v>
      </c>
      <c r="G104">
        <v>1</v>
      </c>
      <c r="L104" t="s">
        <v>100</v>
      </c>
    </row>
    <row r="105" spans="3:12">
      <c r="D105" t="s">
        <v>201</v>
      </c>
      <c r="E105" t="s">
        <v>220</v>
      </c>
      <c r="F105">
        <v>1</v>
      </c>
      <c r="G105">
        <v>1</v>
      </c>
      <c r="L105" t="s">
        <v>94</v>
      </c>
    </row>
    <row r="106" spans="3:12">
      <c r="D106" t="s">
        <v>202</v>
      </c>
      <c r="E106" t="s">
        <v>221</v>
      </c>
      <c r="F106">
        <v>1</v>
      </c>
      <c r="G106">
        <v>0</v>
      </c>
      <c r="L106" t="s">
        <v>97</v>
      </c>
    </row>
    <row r="107" spans="3:12">
      <c r="D107" t="s">
        <v>203</v>
      </c>
      <c r="E107" t="s">
        <v>222</v>
      </c>
      <c r="F107">
        <v>1</v>
      </c>
      <c r="G107">
        <v>0</v>
      </c>
      <c r="L107" t="s">
        <v>94</v>
      </c>
    </row>
    <row r="108" spans="3:12">
      <c r="D108" t="s">
        <v>204</v>
      </c>
      <c r="E108" t="s">
        <v>223</v>
      </c>
      <c r="F108">
        <v>0</v>
      </c>
      <c r="G108">
        <v>0</v>
      </c>
      <c r="L108" t="s">
        <v>97</v>
      </c>
    </row>
    <row r="109" spans="3:12">
      <c r="D109" t="s">
        <v>205</v>
      </c>
      <c r="E109" t="s">
        <v>224</v>
      </c>
      <c r="F109">
        <v>1</v>
      </c>
      <c r="G109">
        <v>0</v>
      </c>
      <c r="L109" t="s">
        <v>94</v>
      </c>
    </row>
    <row r="110" spans="3:12">
      <c r="D110" t="s">
        <v>206</v>
      </c>
      <c r="E110" t="s">
        <v>225</v>
      </c>
      <c r="F110">
        <v>1</v>
      </c>
      <c r="G110">
        <v>0</v>
      </c>
      <c r="L110" t="s">
        <v>94</v>
      </c>
    </row>
    <row r="111" spans="3:12">
      <c r="D111" t="s">
        <v>207</v>
      </c>
      <c r="E111" t="s">
        <v>226</v>
      </c>
      <c r="F111">
        <v>0</v>
      </c>
      <c r="G111">
        <v>0</v>
      </c>
      <c r="L111" t="s">
        <v>153</v>
      </c>
    </row>
    <row r="112" spans="3:12">
      <c r="D112" t="s">
        <v>208</v>
      </c>
      <c r="E112" t="s">
        <v>227</v>
      </c>
      <c r="F112">
        <v>1</v>
      </c>
      <c r="G112">
        <v>1</v>
      </c>
      <c r="L112" t="s">
        <v>106</v>
      </c>
    </row>
    <row r="113" spans="3:12">
      <c r="D113" t="s">
        <v>209</v>
      </c>
      <c r="E113" t="s">
        <v>228</v>
      </c>
      <c r="F113">
        <v>1</v>
      </c>
      <c r="G113">
        <v>0</v>
      </c>
      <c r="L113" t="s">
        <v>153</v>
      </c>
    </row>
    <row r="114" spans="3:12">
      <c r="D114" t="s">
        <v>210</v>
      </c>
      <c r="E114" t="s">
        <v>229</v>
      </c>
      <c r="F114">
        <v>0</v>
      </c>
      <c r="G114">
        <v>1</v>
      </c>
      <c r="L114" t="s">
        <v>238</v>
      </c>
    </row>
    <row r="115" spans="3:12">
      <c r="D115" t="s">
        <v>211</v>
      </c>
      <c r="E115" t="s">
        <v>230</v>
      </c>
      <c r="F115">
        <v>1</v>
      </c>
      <c r="G115">
        <v>1</v>
      </c>
      <c r="L115" t="s">
        <v>153</v>
      </c>
    </row>
    <row r="116" spans="3:12">
      <c r="D116" t="s">
        <v>212</v>
      </c>
      <c r="E116" t="s">
        <v>231</v>
      </c>
      <c r="F116">
        <v>1</v>
      </c>
      <c r="G116">
        <v>1</v>
      </c>
      <c r="L116" t="s">
        <v>238</v>
      </c>
    </row>
    <row r="117" spans="3:12">
      <c r="D117" t="s">
        <v>213</v>
      </c>
      <c r="E117" t="s">
        <v>232</v>
      </c>
      <c r="F117">
        <v>1</v>
      </c>
      <c r="G117">
        <v>1</v>
      </c>
      <c r="L117" t="s">
        <v>152</v>
      </c>
    </row>
    <row r="118" spans="3:12">
      <c r="D118" t="s">
        <v>214</v>
      </c>
      <c r="E118" t="s">
        <v>233</v>
      </c>
      <c r="F118">
        <v>1</v>
      </c>
      <c r="G118">
        <v>0</v>
      </c>
      <c r="L118" t="s">
        <v>239</v>
      </c>
    </row>
    <row r="119" spans="3:12">
      <c r="D119" t="s">
        <v>215</v>
      </c>
      <c r="E119" t="s">
        <v>234</v>
      </c>
      <c r="F119">
        <v>0</v>
      </c>
      <c r="G119">
        <v>0</v>
      </c>
      <c r="L119" t="s">
        <v>94</v>
      </c>
    </row>
    <row r="120" spans="3:12">
      <c r="D120" t="s">
        <v>216</v>
      </c>
      <c r="E120" t="s">
        <v>235</v>
      </c>
      <c r="F120">
        <v>1</v>
      </c>
      <c r="G120">
        <v>1</v>
      </c>
      <c r="L120" t="s">
        <v>240</v>
      </c>
    </row>
    <row r="121" spans="3:12">
      <c r="D121" t="s">
        <v>217</v>
      </c>
      <c r="E121" t="s">
        <v>236</v>
      </c>
      <c r="F121">
        <v>1</v>
      </c>
      <c r="G121">
        <v>0</v>
      </c>
      <c r="L121" t="s">
        <v>101</v>
      </c>
    </row>
    <row r="122" spans="3:12">
      <c r="D122" t="s">
        <v>218</v>
      </c>
      <c r="E122" t="s">
        <v>237</v>
      </c>
      <c r="F122">
        <v>1</v>
      </c>
      <c r="G122">
        <v>0</v>
      </c>
      <c r="L122" t="s">
        <v>94</v>
      </c>
    </row>
    <row r="125" spans="3:12">
      <c r="C125" t="s">
        <v>241</v>
      </c>
    </row>
    <row r="126" spans="3:12">
      <c r="D126" t="s">
        <v>242</v>
      </c>
      <c r="E126" t="s">
        <v>258</v>
      </c>
      <c r="F126">
        <v>1</v>
      </c>
      <c r="G126">
        <v>0</v>
      </c>
      <c r="L126" t="s">
        <v>100</v>
      </c>
    </row>
    <row r="127" spans="3:12">
      <c r="D127" t="s">
        <v>243</v>
      </c>
      <c r="E127" t="s">
        <v>259</v>
      </c>
      <c r="F127">
        <v>1</v>
      </c>
      <c r="G127">
        <v>0</v>
      </c>
      <c r="L127" t="s">
        <v>240</v>
      </c>
    </row>
    <row r="128" spans="3:12">
      <c r="D128" t="s">
        <v>244</v>
      </c>
      <c r="E128" t="s">
        <v>260</v>
      </c>
      <c r="F128">
        <v>1</v>
      </c>
      <c r="G128">
        <v>0</v>
      </c>
      <c r="L128" t="s">
        <v>97</v>
      </c>
    </row>
    <row r="129" spans="4:12">
      <c r="D129" t="s">
        <v>245</v>
      </c>
      <c r="E129" t="s">
        <v>261</v>
      </c>
      <c r="F129">
        <v>1</v>
      </c>
      <c r="G129">
        <v>1</v>
      </c>
      <c r="L129" t="s">
        <v>97</v>
      </c>
    </row>
    <row r="130" spans="4:12">
      <c r="D130" t="s">
        <v>246</v>
      </c>
      <c r="E130" t="s">
        <v>262</v>
      </c>
      <c r="F130">
        <v>1</v>
      </c>
      <c r="G130">
        <v>0</v>
      </c>
      <c r="L130" t="s">
        <v>97</v>
      </c>
    </row>
    <row r="131" spans="4:12">
      <c r="D131" t="s">
        <v>247</v>
      </c>
      <c r="E131" t="s">
        <v>263</v>
      </c>
      <c r="F131">
        <v>1</v>
      </c>
      <c r="G131">
        <v>0</v>
      </c>
      <c r="L131" t="s">
        <v>153</v>
      </c>
    </row>
    <row r="132" spans="4:12">
      <c r="D132" t="s">
        <v>248</v>
      </c>
      <c r="E132" t="s">
        <v>264</v>
      </c>
      <c r="F132">
        <v>0</v>
      </c>
      <c r="G132">
        <v>0</v>
      </c>
      <c r="L132" t="s">
        <v>97</v>
      </c>
    </row>
    <row r="133" spans="4:12">
      <c r="D133" t="s">
        <v>249</v>
      </c>
      <c r="E133" t="s">
        <v>265</v>
      </c>
      <c r="F133">
        <v>0</v>
      </c>
      <c r="G133">
        <v>0</v>
      </c>
      <c r="L133" t="s">
        <v>97</v>
      </c>
    </row>
    <row r="134" spans="4:12">
      <c r="D134" t="s">
        <v>250</v>
      </c>
      <c r="E134" t="s">
        <v>266</v>
      </c>
      <c r="F134">
        <v>1</v>
      </c>
      <c r="G134">
        <v>1</v>
      </c>
      <c r="L134" t="s">
        <v>240</v>
      </c>
    </row>
    <row r="135" spans="4:12">
      <c r="D135" t="s">
        <v>251</v>
      </c>
      <c r="E135" t="s">
        <v>267</v>
      </c>
      <c r="F135">
        <v>0</v>
      </c>
      <c r="G135">
        <v>0</v>
      </c>
      <c r="L135" t="s">
        <v>97</v>
      </c>
    </row>
    <row r="136" spans="4:12">
      <c r="D136" t="s">
        <v>252</v>
      </c>
      <c r="E136" t="s">
        <v>268</v>
      </c>
      <c r="F136">
        <v>0</v>
      </c>
      <c r="G136">
        <v>1</v>
      </c>
      <c r="L136" t="s">
        <v>100</v>
      </c>
    </row>
    <row r="137" spans="4:12">
      <c r="D137" t="s">
        <v>253</v>
      </c>
      <c r="E137" t="s">
        <v>269</v>
      </c>
      <c r="F137">
        <v>1</v>
      </c>
      <c r="G137">
        <v>0</v>
      </c>
      <c r="L137" t="s">
        <v>274</v>
      </c>
    </row>
    <row r="138" spans="4:12">
      <c r="D138" t="s">
        <v>254</v>
      </c>
      <c r="E138" t="s">
        <v>270</v>
      </c>
      <c r="F138">
        <v>1</v>
      </c>
      <c r="G138">
        <v>0</v>
      </c>
      <c r="L138" t="s">
        <v>101</v>
      </c>
    </row>
    <row r="139" spans="4:12">
      <c r="D139" t="s">
        <v>255</v>
      </c>
      <c r="E139" t="s">
        <v>271</v>
      </c>
      <c r="F139">
        <v>1</v>
      </c>
      <c r="G139">
        <v>0</v>
      </c>
      <c r="L139" t="s">
        <v>98</v>
      </c>
    </row>
    <row r="140" spans="4:12">
      <c r="D140" t="s">
        <v>256</v>
      </c>
      <c r="E140" t="s">
        <v>272</v>
      </c>
      <c r="F140">
        <v>0</v>
      </c>
      <c r="G140">
        <v>0</v>
      </c>
      <c r="L140" t="s">
        <v>91</v>
      </c>
    </row>
    <row r="141" spans="4:12">
      <c r="D141" t="s">
        <v>257</v>
      </c>
      <c r="E141" t="s">
        <v>273</v>
      </c>
      <c r="F141">
        <v>0</v>
      </c>
      <c r="G141">
        <v>0</v>
      </c>
      <c r="L141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D733-0759-8A48-B631-CEE9AEA848E7}">
  <dimension ref="A2:M199"/>
  <sheetViews>
    <sheetView zoomScale="130" zoomScaleNormal="130" workbookViewId="0">
      <selection activeCell="A141" sqref="A141"/>
    </sheetView>
  </sheetViews>
  <sheetFormatPr baseColWidth="10" defaultRowHeight="16"/>
  <cols>
    <col min="1" max="1" width="28.1640625" bestFit="1" customWidth="1"/>
    <col min="2" max="2" width="15.5" bestFit="1" customWidth="1"/>
    <col min="3" max="3" width="12.1640625" bestFit="1" customWidth="1"/>
    <col min="4" max="4" width="14.1640625" bestFit="1" customWidth="1"/>
  </cols>
  <sheetData>
    <row r="2" spans="1:4">
      <c r="A2" s="6" t="s">
        <v>87</v>
      </c>
      <c r="B2" s="6" t="s">
        <v>1</v>
      </c>
      <c r="C2" t="s">
        <v>280</v>
      </c>
      <c r="D2" t="s">
        <v>322</v>
      </c>
    </row>
    <row r="3" spans="1:4">
      <c r="A3" t="s">
        <v>94</v>
      </c>
      <c r="B3" t="s">
        <v>190</v>
      </c>
      <c r="C3">
        <v>1</v>
      </c>
    </row>
    <row r="4" spans="1:4">
      <c r="B4" t="s">
        <v>237</v>
      </c>
      <c r="C4">
        <v>1</v>
      </c>
    </row>
    <row r="5" spans="1:4">
      <c r="B5" t="s">
        <v>225</v>
      </c>
      <c r="C5">
        <v>1</v>
      </c>
    </row>
    <row r="6" spans="1:4">
      <c r="B6" t="s">
        <v>46</v>
      </c>
      <c r="C6">
        <v>1</v>
      </c>
    </row>
    <row r="7" spans="1:4">
      <c r="B7" t="s">
        <v>188</v>
      </c>
      <c r="C7">
        <v>1</v>
      </c>
    </row>
    <row r="8" spans="1:4">
      <c r="B8" t="s">
        <v>133</v>
      </c>
      <c r="C8">
        <v>1</v>
      </c>
    </row>
    <row r="9" spans="1:4">
      <c r="B9" t="s">
        <v>194</v>
      </c>
      <c r="C9">
        <v>1</v>
      </c>
    </row>
    <row r="10" spans="1:4">
      <c r="B10" t="s">
        <v>139</v>
      </c>
      <c r="C10">
        <v>1</v>
      </c>
    </row>
    <row r="11" spans="1:4">
      <c r="B11" t="s">
        <v>234</v>
      </c>
      <c r="C11">
        <v>1</v>
      </c>
    </row>
    <row r="12" spans="1:4">
      <c r="B12" t="s">
        <v>143</v>
      </c>
      <c r="C12">
        <v>1</v>
      </c>
    </row>
    <row r="13" spans="1:4">
      <c r="B13" t="s">
        <v>185</v>
      </c>
      <c r="C13">
        <v>1</v>
      </c>
    </row>
    <row r="14" spans="1:4">
      <c r="B14" t="s">
        <v>147</v>
      </c>
      <c r="C14">
        <v>1</v>
      </c>
    </row>
    <row r="15" spans="1:4">
      <c r="B15" t="s">
        <v>189</v>
      </c>
      <c r="C15">
        <v>1</v>
      </c>
    </row>
    <row r="16" spans="1:4">
      <c r="B16" t="s">
        <v>220</v>
      </c>
      <c r="C16">
        <v>1</v>
      </c>
    </row>
    <row r="17" spans="1:3">
      <c r="B17" t="s">
        <v>192</v>
      </c>
      <c r="C17">
        <v>1</v>
      </c>
    </row>
    <row r="18" spans="1:3">
      <c r="B18" t="s">
        <v>222</v>
      </c>
      <c r="C18">
        <v>1</v>
      </c>
    </row>
    <row r="19" spans="1:3">
      <c r="B19" t="s">
        <v>21</v>
      </c>
      <c r="C19">
        <v>1</v>
      </c>
    </row>
    <row r="20" spans="1:3">
      <c r="B20" t="s">
        <v>224</v>
      </c>
      <c r="C20">
        <v>1</v>
      </c>
    </row>
    <row r="21" spans="1:3">
      <c r="A21" t="s">
        <v>283</v>
      </c>
      <c r="C21">
        <v>18</v>
      </c>
    </row>
    <row r="22" spans="1:3">
      <c r="A22" t="s">
        <v>93</v>
      </c>
      <c r="B22" t="s">
        <v>20</v>
      </c>
      <c r="C22">
        <v>1</v>
      </c>
    </row>
    <row r="23" spans="1:3">
      <c r="A23" t="s">
        <v>284</v>
      </c>
      <c r="C23">
        <v>1</v>
      </c>
    </row>
    <row r="24" spans="1:3">
      <c r="A24" t="s">
        <v>90</v>
      </c>
      <c r="B24" t="s">
        <v>17</v>
      </c>
      <c r="C24">
        <v>1</v>
      </c>
    </row>
    <row r="25" spans="1:3">
      <c r="A25" t="s">
        <v>285</v>
      </c>
      <c r="C25">
        <v>1</v>
      </c>
    </row>
    <row r="26" spans="1:3">
      <c r="A26" t="s">
        <v>96</v>
      </c>
      <c r="B26" t="s">
        <v>137</v>
      </c>
      <c r="C26">
        <v>1</v>
      </c>
    </row>
    <row r="27" spans="1:3">
      <c r="B27" t="s">
        <v>40</v>
      </c>
      <c r="C27">
        <v>1</v>
      </c>
    </row>
    <row r="28" spans="1:3">
      <c r="B28" t="s">
        <v>150</v>
      </c>
      <c r="C28">
        <v>1</v>
      </c>
    </row>
    <row r="29" spans="1:3">
      <c r="B29" t="s">
        <v>41</v>
      </c>
      <c r="C29">
        <v>1</v>
      </c>
    </row>
    <row r="30" spans="1:3">
      <c r="B30" t="s">
        <v>130</v>
      </c>
      <c r="C30">
        <v>1</v>
      </c>
    </row>
    <row r="31" spans="1:3">
      <c r="A31" t="s">
        <v>286</v>
      </c>
      <c r="C31">
        <v>5</v>
      </c>
    </row>
    <row r="32" spans="1:3">
      <c r="A32" t="s">
        <v>239</v>
      </c>
      <c r="B32" t="s">
        <v>233</v>
      </c>
      <c r="C32">
        <v>1</v>
      </c>
    </row>
    <row r="33" spans="1:3">
      <c r="A33" t="s">
        <v>287</v>
      </c>
      <c r="C33">
        <v>1</v>
      </c>
    </row>
    <row r="34" spans="1:3">
      <c r="A34" t="s">
        <v>154</v>
      </c>
      <c r="B34" t="s">
        <v>136</v>
      </c>
      <c r="C34">
        <v>1</v>
      </c>
    </row>
    <row r="35" spans="1:3">
      <c r="A35" t="s">
        <v>288</v>
      </c>
      <c r="C35">
        <v>1</v>
      </c>
    </row>
    <row r="36" spans="1:3">
      <c r="A36" t="s">
        <v>153</v>
      </c>
      <c r="B36" t="s">
        <v>135</v>
      </c>
      <c r="C36">
        <v>1</v>
      </c>
    </row>
    <row r="37" spans="1:3">
      <c r="B37" t="s">
        <v>230</v>
      </c>
      <c r="C37">
        <v>1</v>
      </c>
    </row>
    <row r="38" spans="1:3">
      <c r="B38" t="s">
        <v>228</v>
      </c>
      <c r="C38">
        <v>1</v>
      </c>
    </row>
    <row r="39" spans="1:3">
      <c r="B39" t="s">
        <v>140</v>
      </c>
      <c r="C39">
        <v>1</v>
      </c>
    </row>
    <row r="40" spans="1:3">
      <c r="B40" t="s">
        <v>263</v>
      </c>
      <c r="C40">
        <v>1</v>
      </c>
    </row>
    <row r="41" spans="1:3">
      <c r="B41" t="s">
        <v>151</v>
      </c>
      <c r="C41">
        <v>1</v>
      </c>
    </row>
    <row r="42" spans="1:3">
      <c r="B42" t="s">
        <v>226</v>
      </c>
      <c r="C42">
        <v>1</v>
      </c>
    </row>
    <row r="43" spans="1:3">
      <c r="A43" t="s">
        <v>289</v>
      </c>
      <c r="C43">
        <v>7</v>
      </c>
    </row>
    <row r="44" spans="1:3">
      <c r="A44" t="s">
        <v>95</v>
      </c>
      <c r="B44" t="s">
        <v>38</v>
      </c>
      <c r="C44">
        <v>1</v>
      </c>
    </row>
    <row r="45" spans="1:3">
      <c r="B45" t="s">
        <v>80</v>
      </c>
      <c r="C45">
        <v>1</v>
      </c>
    </row>
    <row r="46" spans="1:3">
      <c r="B46" t="s">
        <v>49</v>
      </c>
      <c r="C46">
        <v>1</v>
      </c>
    </row>
    <row r="47" spans="1:3">
      <c r="B47" t="s">
        <v>39</v>
      </c>
      <c r="C47">
        <v>1</v>
      </c>
    </row>
    <row r="48" spans="1:3">
      <c r="B48" t="s">
        <v>85</v>
      </c>
      <c r="C48">
        <v>1</v>
      </c>
    </row>
    <row r="49" spans="1:3">
      <c r="B49" t="s">
        <v>45</v>
      </c>
      <c r="C49">
        <v>1</v>
      </c>
    </row>
    <row r="50" spans="1:3">
      <c r="B50" t="s">
        <v>47</v>
      </c>
      <c r="C50">
        <v>1</v>
      </c>
    </row>
    <row r="51" spans="1:3">
      <c r="A51" t="s">
        <v>290</v>
      </c>
      <c r="C51">
        <v>7</v>
      </c>
    </row>
    <row r="52" spans="1:3">
      <c r="A52" t="s">
        <v>100</v>
      </c>
      <c r="B52" t="s">
        <v>83</v>
      </c>
      <c r="C52">
        <v>1</v>
      </c>
    </row>
    <row r="53" spans="1:3">
      <c r="B53" t="s">
        <v>258</v>
      </c>
      <c r="C53">
        <v>1</v>
      </c>
    </row>
    <row r="54" spans="1:3">
      <c r="B54" t="s">
        <v>219</v>
      </c>
      <c r="C54">
        <v>1</v>
      </c>
    </row>
    <row r="55" spans="1:3">
      <c r="B55" t="s">
        <v>84</v>
      </c>
      <c r="C55">
        <v>1</v>
      </c>
    </row>
    <row r="56" spans="1:3">
      <c r="B56" t="s">
        <v>268</v>
      </c>
      <c r="C56">
        <v>1</v>
      </c>
    </row>
    <row r="57" spans="1:3">
      <c r="B57" t="s">
        <v>86</v>
      </c>
      <c r="C57">
        <v>1</v>
      </c>
    </row>
    <row r="58" spans="1:3">
      <c r="B58" t="s">
        <v>134</v>
      </c>
      <c r="C58">
        <v>1</v>
      </c>
    </row>
    <row r="59" spans="1:3">
      <c r="A59" t="s">
        <v>291</v>
      </c>
      <c r="C59">
        <v>7</v>
      </c>
    </row>
    <row r="60" spans="1:3">
      <c r="A60" t="s">
        <v>91</v>
      </c>
      <c r="B60" t="s">
        <v>187</v>
      </c>
      <c r="C60">
        <v>1</v>
      </c>
    </row>
    <row r="61" spans="1:3">
      <c r="B61" t="s">
        <v>183</v>
      </c>
      <c r="C61">
        <v>1</v>
      </c>
    </row>
    <row r="62" spans="1:3">
      <c r="B62" t="s">
        <v>272</v>
      </c>
      <c r="C62">
        <v>1</v>
      </c>
    </row>
    <row r="63" spans="1:3">
      <c r="B63" t="s">
        <v>138</v>
      </c>
      <c r="C63">
        <v>1</v>
      </c>
    </row>
    <row r="64" spans="1:3">
      <c r="B64" t="s">
        <v>184</v>
      </c>
      <c r="C64">
        <v>1</v>
      </c>
    </row>
    <row r="65" spans="1:3">
      <c r="B65" t="s">
        <v>141</v>
      </c>
      <c r="C65">
        <v>1</v>
      </c>
    </row>
    <row r="66" spans="1:3">
      <c r="B66" t="s">
        <v>18</v>
      </c>
      <c r="C66">
        <v>1</v>
      </c>
    </row>
    <row r="67" spans="1:3">
      <c r="B67" t="s">
        <v>148</v>
      </c>
      <c r="C67">
        <v>1</v>
      </c>
    </row>
    <row r="68" spans="1:3">
      <c r="A68" t="s">
        <v>292</v>
      </c>
      <c r="C68">
        <v>8</v>
      </c>
    </row>
    <row r="69" spans="1:3">
      <c r="A69" t="s">
        <v>92</v>
      </c>
      <c r="B69" t="s">
        <v>19</v>
      </c>
      <c r="C69">
        <v>1</v>
      </c>
    </row>
    <row r="70" spans="1:3">
      <c r="A70" t="s">
        <v>293</v>
      </c>
      <c r="C70">
        <v>1</v>
      </c>
    </row>
    <row r="71" spans="1:3">
      <c r="A71" t="s">
        <v>88</v>
      </c>
      <c r="B71" t="s">
        <v>15</v>
      </c>
      <c r="C71">
        <v>1</v>
      </c>
    </row>
    <row r="72" spans="1:3">
      <c r="A72" t="s">
        <v>294</v>
      </c>
      <c r="C72">
        <v>1</v>
      </c>
    </row>
    <row r="73" spans="1:3">
      <c r="A73" t="s">
        <v>105</v>
      </c>
      <c r="B73" t="s">
        <v>74</v>
      </c>
      <c r="C73">
        <v>1</v>
      </c>
    </row>
    <row r="74" spans="1:3">
      <c r="A74" t="s">
        <v>295</v>
      </c>
      <c r="C74">
        <v>1</v>
      </c>
    </row>
    <row r="75" spans="1:3">
      <c r="A75" t="s">
        <v>238</v>
      </c>
      <c r="B75" t="s">
        <v>231</v>
      </c>
      <c r="C75">
        <v>1</v>
      </c>
    </row>
    <row r="76" spans="1:3">
      <c r="B76" t="s">
        <v>229</v>
      </c>
      <c r="C76">
        <v>1</v>
      </c>
    </row>
    <row r="77" spans="1:3">
      <c r="A77" t="s">
        <v>296</v>
      </c>
      <c r="C77">
        <v>2</v>
      </c>
    </row>
    <row r="78" spans="1:3">
      <c r="A78" t="s">
        <v>97</v>
      </c>
      <c r="B78" t="s">
        <v>265</v>
      </c>
      <c r="C78">
        <v>1</v>
      </c>
    </row>
    <row r="79" spans="1:3">
      <c r="B79" t="s">
        <v>260</v>
      </c>
      <c r="C79">
        <v>1</v>
      </c>
    </row>
    <row r="80" spans="1:3">
      <c r="B80" t="s">
        <v>197</v>
      </c>
      <c r="C80">
        <v>1</v>
      </c>
    </row>
    <row r="81" spans="2:3">
      <c r="B81" t="s">
        <v>43</v>
      </c>
      <c r="C81">
        <v>1</v>
      </c>
    </row>
    <row r="82" spans="2:3">
      <c r="B82" t="s">
        <v>262</v>
      </c>
      <c r="C82">
        <v>1</v>
      </c>
    </row>
    <row r="83" spans="2:3">
      <c r="B83" t="s">
        <v>44</v>
      </c>
      <c r="C83">
        <v>1</v>
      </c>
    </row>
    <row r="84" spans="2:3">
      <c r="B84" t="s">
        <v>273</v>
      </c>
      <c r="C84">
        <v>1</v>
      </c>
    </row>
    <row r="85" spans="2:3">
      <c r="B85" t="s">
        <v>48</v>
      </c>
      <c r="C85">
        <v>1</v>
      </c>
    </row>
    <row r="86" spans="2:3">
      <c r="B86" t="s">
        <v>223</v>
      </c>
      <c r="C86">
        <v>1</v>
      </c>
    </row>
    <row r="87" spans="2:3">
      <c r="B87" t="s">
        <v>76</v>
      </c>
      <c r="C87">
        <v>1</v>
      </c>
    </row>
    <row r="88" spans="2:3">
      <c r="B88" t="s">
        <v>261</v>
      </c>
      <c r="C88">
        <v>1</v>
      </c>
    </row>
    <row r="89" spans="2:3">
      <c r="B89" t="s">
        <v>77</v>
      </c>
      <c r="C89">
        <v>1</v>
      </c>
    </row>
    <row r="90" spans="2:3">
      <c r="B90" t="s">
        <v>264</v>
      </c>
      <c r="C90">
        <v>1</v>
      </c>
    </row>
    <row r="91" spans="2:3">
      <c r="B91" t="s">
        <v>78</v>
      </c>
      <c r="C91">
        <v>1</v>
      </c>
    </row>
    <row r="92" spans="2:3">
      <c r="B92" t="s">
        <v>267</v>
      </c>
      <c r="C92">
        <v>1</v>
      </c>
    </row>
    <row r="93" spans="2:3">
      <c r="B93" t="s">
        <v>178</v>
      </c>
      <c r="C93">
        <v>1</v>
      </c>
    </row>
    <row r="94" spans="2:3">
      <c r="B94" t="s">
        <v>186</v>
      </c>
      <c r="C94">
        <v>1</v>
      </c>
    </row>
    <row r="95" spans="2:3">
      <c r="B95" t="s">
        <v>145</v>
      </c>
      <c r="C95">
        <v>1</v>
      </c>
    </row>
    <row r="96" spans="2:3">
      <c r="B96" t="s">
        <v>42</v>
      </c>
      <c r="C96">
        <v>1</v>
      </c>
    </row>
    <row r="97" spans="1:3">
      <c r="B97" t="s">
        <v>221</v>
      </c>
      <c r="C97">
        <v>1</v>
      </c>
    </row>
    <row r="98" spans="1:3">
      <c r="A98" t="s">
        <v>297</v>
      </c>
      <c r="C98">
        <v>20</v>
      </c>
    </row>
    <row r="99" spans="1:3">
      <c r="A99" t="s">
        <v>98</v>
      </c>
      <c r="B99" t="s">
        <v>271</v>
      </c>
      <c r="C99">
        <v>1</v>
      </c>
    </row>
    <row r="100" spans="1:3">
      <c r="B100" t="s">
        <v>50</v>
      </c>
      <c r="C100">
        <v>1</v>
      </c>
    </row>
    <row r="101" spans="1:3">
      <c r="A101" t="s">
        <v>298</v>
      </c>
      <c r="C101">
        <v>2</v>
      </c>
    </row>
    <row r="102" spans="1:3">
      <c r="A102" t="s">
        <v>99</v>
      </c>
      <c r="B102" t="s">
        <v>73</v>
      </c>
      <c r="C102">
        <v>1</v>
      </c>
    </row>
    <row r="103" spans="1:3">
      <c r="B103" t="s">
        <v>51</v>
      </c>
      <c r="C103">
        <v>1</v>
      </c>
    </row>
    <row r="104" spans="1:3">
      <c r="A104" t="s">
        <v>299</v>
      </c>
      <c r="C104">
        <v>2</v>
      </c>
    </row>
    <row r="105" spans="1:3">
      <c r="A105" t="s">
        <v>155</v>
      </c>
      <c r="B105" t="s">
        <v>149</v>
      </c>
      <c r="C105">
        <v>1</v>
      </c>
    </row>
    <row r="106" spans="1:3">
      <c r="B106" t="s">
        <v>196</v>
      </c>
      <c r="C106">
        <v>1</v>
      </c>
    </row>
    <row r="107" spans="1:3">
      <c r="B107" t="s">
        <v>193</v>
      </c>
      <c r="C107">
        <v>1</v>
      </c>
    </row>
    <row r="108" spans="1:3">
      <c r="A108" t="s">
        <v>300</v>
      </c>
      <c r="C108">
        <v>3</v>
      </c>
    </row>
    <row r="109" spans="1:3">
      <c r="A109" t="s">
        <v>152</v>
      </c>
      <c r="B109" t="s">
        <v>232</v>
      </c>
      <c r="C109">
        <v>1</v>
      </c>
    </row>
    <row r="110" spans="1:3">
      <c r="B110" t="s">
        <v>131</v>
      </c>
      <c r="C110">
        <v>1</v>
      </c>
    </row>
    <row r="111" spans="1:3">
      <c r="B111" t="s">
        <v>195</v>
      </c>
      <c r="C111">
        <v>1</v>
      </c>
    </row>
    <row r="112" spans="1:3">
      <c r="B112" t="s">
        <v>180</v>
      </c>
      <c r="C112">
        <v>1</v>
      </c>
    </row>
    <row r="113" spans="1:3">
      <c r="B113" t="s">
        <v>182</v>
      </c>
      <c r="C113">
        <v>1</v>
      </c>
    </row>
    <row r="114" spans="1:3">
      <c r="A114" t="s">
        <v>301</v>
      </c>
      <c r="C114">
        <v>5</v>
      </c>
    </row>
    <row r="115" spans="1:3">
      <c r="A115" t="s">
        <v>101</v>
      </c>
      <c r="B115" t="s">
        <v>146</v>
      </c>
      <c r="C115">
        <v>1</v>
      </c>
    </row>
    <row r="116" spans="1:3">
      <c r="B116" t="s">
        <v>270</v>
      </c>
      <c r="C116">
        <v>1</v>
      </c>
    </row>
    <row r="117" spans="1:3">
      <c r="B117" t="s">
        <v>236</v>
      </c>
      <c r="C117">
        <v>1</v>
      </c>
    </row>
    <row r="118" spans="1:3">
      <c r="B118" t="s">
        <v>75</v>
      </c>
      <c r="C118">
        <v>1</v>
      </c>
    </row>
    <row r="119" spans="1:3">
      <c r="B119" t="s">
        <v>70</v>
      </c>
      <c r="C119">
        <v>1</v>
      </c>
    </row>
    <row r="120" spans="1:3">
      <c r="B120" t="s">
        <v>132</v>
      </c>
      <c r="C120">
        <v>1</v>
      </c>
    </row>
    <row r="121" spans="1:3">
      <c r="A121" t="s">
        <v>302</v>
      </c>
      <c r="C121">
        <v>6</v>
      </c>
    </row>
    <row r="122" spans="1:3">
      <c r="A122" t="s">
        <v>156</v>
      </c>
      <c r="B122" t="s">
        <v>151</v>
      </c>
      <c r="C122">
        <v>1</v>
      </c>
    </row>
    <row r="123" spans="1:3">
      <c r="B123" t="s">
        <v>181</v>
      </c>
      <c r="C123">
        <v>1</v>
      </c>
    </row>
    <row r="124" spans="1:3">
      <c r="A124" t="s">
        <v>303</v>
      </c>
      <c r="C124">
        <v>2</v>
      </c>
    </row>
    <row r="125" spans="1:3">
      <c r="A125" t="s">
        <v>274</v>
      </c>
      <c r="B125" t="s">
        <v>269</v>
      </c>
      <c r="C125">
        <v>1</v>
      </c>
    </row>
    <row r="126" spans="1:3">
      <c r="A126" t="s">
        <v>304</v>
      </c>
      <c r="C126">
        <v>1</v>
      </c>
    </row>
    <row r="127" spans="1:3">
      <c r="A127" t="s">
        <v>102</v>
      </c>
      <c r="B127" t="s">
        <v>191</v>
      </c>
      <c r="C127">
        <v>1</v>
      </c>
    </row>
    <row r="128" spans="1:3">
      <c r="B128" t="s">
        <v>144</v>
      </c>
      <c r="C128">
        <v>1</v>
      </c>
    </row>
    <row r="129" spans="1:3">
      <c r="B129" t="s">
        <v>71</v>
      </c>
      <c r="C129">
        <v>1</v>
      </c>
    </row>
    <row r="130" spans="1:3">
      <c r="B130" t="s">
        <v>142</v>
      </c>
      <c r="C130">
        <v>1</v>
      </c>
    </row>
    <row r="131" spans="1:3">
      <c r="A131" t="s">
        <v>305</v>
      </c>
      <c r="C131">
        <v>4</v>
      </c>
    </row>
    <row r="132" spans="1:3">
      <c r="A132" t="s">
        <v>240</v>
      </c>
      <c r="B132" t="s">
        <v>235</v>
      </c>
      <c r="C132">
        <v>1</v>
      </c>
    </row>
    <row r="133" spans="1:3">
      <c r="B133" t="s">
        <v>266</v>
      </c>
      <c r="C133">
        <v>1</v>
      </c>
    </row>
    <row r="134" spans="1:3">
      <c r="B134" t="s">
        <v>259</v>
      </c>
      <c r="C134">
        <v>1</v>
      </c>
    </row>
    <row r="135" spans="1:3">
      <c r="A135" t="s">
        <v>306</v>
      </c>
      <c r="C135">
        <v>3</v>
      </c>
    </row>
    <row r="136" spans="1:3">
      <c r="A136" t="s">
        <v>106</v>
      </c>
      <c r="B136" t="s">
        <v>227</v>
      </c>
      <c r="C136">
        <v>1</v>
      </c>
    </row>
    <row r="137" spans="1:3">
      <c r="B137" t="s">
        <v>179</v>
      </c>
      <c r="C137">
        <v>1</v>
      </c>
    </row>
    <row r="138" spans="1:3">
      <c r="B138" t="s">
        <v>81</v>
      </c>
      <c r="C138">
        <v>1</v>
      </c>
    </row>
    <row r="139" spans="1:3">
      <c r="B139" t="s">
        <v>82</v>
      </c>
      <c r="C139">
        <v>1</v>
      </c>
    </row>
    <row r="140" spans="1:3">
      <c r="A140" t="s">
        <v>307</v>
      </c>
      <c r="C140">
        <v>4</v>
      </c>
    </row>
    <row r="141" spans="1:3">
      <c r="A141" t="s">
        <v>89</v>
      </c>
      <c r="B141" t="s">
        <v>16</v>
      </c>
      <c r="C141">
        <v>1</v>
      </c>
    </row>
    <row r="142" spans="1:3">
      <c r="A142" t="s">
        <v>308</v>
      </c>
      <c r="C142">
        <v>1</v>
      </c>
    </row>
    <row r="143" spans="1:3">
      <c r="A143" t="s">
        <v>103</v>
      </c>
      <c r="B143" t="s">
        <v>79</v>
      </c>
      <c r="C143">
        <v>1</v>
      </c>
    </row>
    <row r="144" spans="1:3">
      <c r="B144" t="s">
        <v>72</v>
      </c>
      <c r="C144">
        <v>1</v>
      </c>
    </row>
    <row r="145" spans="1:13">
      <c r="A145" t="s">
        <v>309</v>
      </c>
      <c r="C145">
        <v>2</v>
      </c>
    </row>
    <row r="146" spans="1:13">
      <c r="A146" t="s">
        <v>281</v>
      </c>
      <c r="B146" t="s">
        <v>281</v>
      </c>
      <c r="D146">
        <v>7</v>
      </c>
    </row>
    <row r="147" spans="1:13">
      <c r="A147" t="s">
        <v>310</v>
      </c>
      <c r="D147">
        <v>7</v>
      </c>
    </row>
    <row r="148" spans="1:13">
      <c r="A148" t="s">
        <v>282</v>
      </c>
      <c r="C148">
        <v>116</v>
      </c>
      <c r="D148">
        <v>7</v>
      </c>
    </row>
    <row r="153" spans="1:13">
      <c r="J153" t="s">
        <v>108</v>
      </c>
      <c r="K153" t="s">
        <v>130</v>
      </c>
      <c r="L153">
        <v>1</v>
      </c>
      <c r="M153">
        <v>1</v>
      </c>
    </row>
    <row r="154" spans="1:13">
      <c r="J154" t="s">
        <v>109</v>
      </c>
      <c r="K154" t="s">
        <v>131</v>
      </c>
      <c r="L154">
        <v>1</v>
      </c>
      <c r="M154">
        <v>1</v>
      </c>
    </row>
    <row r="155" spans="1:13">
      <c r="J155" t="s">
        <v>112</v>
      </c>
      <c r="K155" t="s">
        <v>134</v>
      </c>
      <c r="L155">
        <v>1</v>
      </c>
      <c r="M155">
        <v>1</v>
      </c>
    </row>
    <row r="156" spans="1:13">
      <c r="J156" t="s">
        <v>114</v>
      </c>
      <c r="K156" t="s">
        <v>136</v>
      </c>
      <c r="L156">
        <v>1</v>
      </c>
      <c r="M156">
        <v>1</v>
      </c>
    </row>
    <row r="157" spans="1:13">
      <c r="J157" t="s">
        <v>115</v>
      </c>
      <c r="K157" t="s">
        <v>137</v>
      </c>
      <c r="L157">
        <v>1</v>
      </c>
      <c r="M157">
        <v>1</v>
      </c>
    </row>
    <row r="158" spans="1:13">
      <c r="J158" t="s">
        <v>116</v>
      </c>
      <c r="K158" t="s">
        <v>138</v>
      </c>
      <c r="L158">
        <v>1</v>
      </c>
      <c r="M158">
        <v>1</v>
      </c>
    </row>
    <row r="159" spans="1:13">
      <c r="J159" t="s">
        <v>117</v>
      </c>
      <c r="K159" t="s">
        <v>139</v>
      </c>
      <c r="L159">
        <v>1</v>
      </c>
      <c r="M159">
        <v>1</v>
      </c>
    </row>
    <row r="160" spans="1:13">
      <c r="J160" t="s">
        <v>118</v>
      </c>
      <c r="K160" t="s">
        <v>140</v>
      </c>
      <c r="L160">
        <v>1</v>
      </c>
      <c r="M160">
        <v>1</v>
      </c>
    </row>
    <row r="161" spans="2:13">
      <c r="B161" s="1" t="s">
        <v>107</v>
      </c>
      <c r="J161" t="s">
        <v>119</v>
      </c>
      <c r="K161" t="s">
        <v>141</v>
      </c>
      <c r="L161">
        <v>1</v>
      </c>
      <c r="M161">
        <v>0</v>
      </c>
    </row>
    <row r="162" spans="2:13">
      <c r="C162" t="s">
        <v>108</v>
      </c>
      <c r="D162" t="s">
        <v>130</v>
      </c>
      <c r="E162">
        <v>1</v>
      </c>
      <c r="F162">
        <v>1</v>
      </c>
      <c r="J162" t="s">
        <v>121</v>
      </c>
      <c r="K162" t="s">
        <v>143</v>
      </c>
      <c r="L162">
        <v>1</v>
      </c>
      <c r="M162">
        <v>0</v>
      </c>
    </row>
    <row r="163" spans="2:13">
      <c r="C163" t="s">
        <v>109</v>
      </c>
      <c r="D163" t="s">
        <v>131</v>
      </c>
      <c r="E163">
        <v>1</v>
      </c>
      <c r="F163">
        <v>1</v>
      </c>
      <c r="J163" t="s">
        <v>123</v>
      </c>
      <c r="K163" t="s">
        <v>145</v>
      </c>
      <c r="L163">
        <v>1</v>
      </c>
      <c r="M163">
        <v>1</v>
      </c>
    </row>
    <row r="164" spans="2:13">
      <c r="C164" t="s">
        <v>110</v>
      </c>
      <c r="D164" t="s">
        <v>132</v>
      </c>
      <c r="E164">
        <v>0</v>
      </c>
      <c r="F164">
        <v>1</v>
      </c>
      <c r="J164" t="s">
        <v>124</v>
      </c>
      <c r="K164" t="s">
        <v>146</v>
      </c>
      <c r="L164">
        <v>1</v>
      </c>
      <c r="M164">
        <v>0</v>
      </c>
    </row>
    <row r="165" spans="2:13">
      <c r="C165" t="s">
        <v>111</v>
      </c>
      <c r="D165" t="s">
        <v>133</v>
      </c>
      <c r="E165">
        <v>0</v>
      </c>
      <c r="F165">
        <v>1</v>
      </c>
      <c r="J165" t="s">
        <v>125</v>
      </c>
      <c r="K165" t="s">
        <v>147</v>
      </c>
      <c r="L165">
        <v>1</v>
      </c>
      <c r="M165">
        <v>1</v>
      </c>
    </row>
    <row r="166" spans="2:13">
      <c r="C166" t="s">
        <v>112</v>
      </c>
      <c r="D166" t="s">
        <v>134</v>
      </c>
      <c r="E166">
        <v>1</v>
      </c>
      <c r="F166">
        <v>1</v>
      </c>
      <c r="J166" t="s">
        <v>126</v>
      </c>
      <c r="K166" t="s">
        <v>148</v>
      </c>
      <c r="L166">
        <v>1</v>
      </c>
      <c r="M166">
        <v>1</v>
      </c>
    </row>
    <row r="167" spans="2:13">
      <c r="C167" t="s">
        <v>113</v>
      </c>
      <c r="D167" t="s">
        <v>135</v>
      </c>
      <c r="E167">
        <v>0</v>
      </c>
      <c r="F167">
        <v>1</v>
      </c>
      <c r="J167" t="s">
        <v>127</v>
      </c>
      <c r="K167" t="s">
        <v>149</v>
      </c>
      <c r="L167">
        <v>1</v>
      </c>
      <c r="M167">
        <v>0</v>
      </c>
    </row>
    <row r="168" spans="2:13">
      <c r="C168" t="s">
        <v>114</v>
      </c>
      <c r="D168" t="s">
        <v>136</v>
      </c>
      <c r="E168">
        <v>1</v>
      </c>
      <c r="F168">
        <v>1</v>
      </c>
      <c r="J168" t="s">
        <v>128</v>
      </c>
      <c r="K168" t="s">
        <v>150</v>
      </c>
      <c r="L168">
        <v>1</v>
      </c>
      <c r="M168">
        <v>1</v>
      </c>
    </row>
    <row r="169" spans="2:13">
      <c r="C169" t="s">
        <v>115</v>
      </c>
      <c r="D169" t="s">
        <v>137</v>
      </c>
      <c r="E169">
        <v>1</v>
      </c>
      <c r="F169">
        <v>1</v>
      </c>
    </row>
    <row r="170" spans="2:13">
      <c r="C170" t="s">
        <v>116</v>
      </c>
      <c r="D170" t="s">
        <v>138</v>
      </c>
      <c r="E170">
        <v>1</v>
      </c>
      <c r="F170">
        <v>1</v>
      </c>
    </row>
    <row r="171" spans="2:13">
      <c r="C171" t="s">
        <v>117</v>
      </c>
      <c r="D171" t="s">
        <v>139</v>
      </c>
      <c r="E171">
        <v>1</v>
      </c>
      <c r="F171">
        <v>1</v>
      </c>
    </row>
    <row r="172" spans="2:13">
      <c r="C172" t="s">
        <v>118</v>
      </c>
      <c r="D172" t="s">
        <v>140</v>
      </c>
      <c r="E172">
        <v>1</v>
      </c>
      <c r="F172">
        <v>1</v>
      </c>
    </row>
    <row r="173" spans="2:13">
      <c r="C173" t="s">
        <v>119</v>
      </c>
      <c r="D173" t="s">
        <v>141</v>
      </c>
      <c r="E173">
        <v>1</v>
      </c>
      <c r="F173">
        <v>0</v>
      </c>
    </row>
    <row r="174" spans="2:13">
      <c r="C174" t="s">
        <v>120</v>
      </c>
      <c r="D174" t="s">
        <v>142</v>
      </c>
      <c r="E174">
        <v>0</v>
      </c>
      <c r="F174">
        <v>0</v>
      </c>
    </row>
    <row r="175" spans="2:13">
      <c r="C175" t="s">
        <v>121</v>
      </c>
      <c r="D175" t="s">
        <v>143</v>
      </c>
      <c r="E175">
        <v>1</v>
      </c>
      <c r="F175">
        <v>0</v>
      </c>
    </row>
    <row r="176" spans="2:13">
      <c r="C176" t="s">
        <v>122</v>
      </c>
      <c r="D176" t="s">
        <v>144</v>
      </c>
      <c r="E176">
        <v>0</v>
      </c>
      <c r="F176">
        <v>0</v>
      </c>
    </row>
    <row r="177" spans="2:6">
      <c r="C177" t="s">
        <v>123</v>
      </c>
      <c r="D177" t="s">
        <v>145</v>
      </c>
      <c r="E177">
        <v>1</v>
      </c>
      <c r="F177">
        <v>1</v>
      </c>
    </row>
    <row r="178" spans="2:6">
      <c r="C178" t="s">
        <v>124</v>
      </c>
      <c r="D178" t="s">
        <v>146</v>
      </c>
      <c r="E178">
        <v>1</v>
      </c>
      <c r="F178">
        <v>0</v>
      </c>
    </row>
    <row r="179" spans="2:6">
      <c r="C179" t="s">
        <v>125</v>
      </c>
      <c r="D179" t="s">
        <v>147</v>
      </c>
      <c r="E179">
        <v>1</v>
      </c>
      <c r="F179">
        <v>1</v>
      </c>
    </row>
    <row r="180" spans="2:6">
      <c r="C180" t="s">
        <v>126</v>
      </c>
      <c r="D180" t="s">
        <v>148</v>
      </c>
      <c r="E180">
        <v>1</v>
      </c>
      <c r="F180">
        <v>1</v>
      </c>
    </row>
    <row r="181" spans="2:6">
      <c r="C181" t="s">
        <v>127</v>
      </c>
      <c r="D181" t="s">
        <v>149</v>
      </c>
      <c r="E181">
        <v>1</v>
      </c>
      <c r="F181">
        <v>0</v>
      </c>
    </row>
    <row r="182" spans="2:6">
      <c r="C182" t="s">
        <v>128</v>
      </c>
      <c r="D182" t="s">
        <v>150</v>
      </c>
      <c r="E182">
        <v>1</v>
      </c>
      <c r="F182">
        <v>1</v>
      </c>
    </row>
    <row r="185" spans="2:6">
      <c r="B185" s="1" t="s">
        <v>241</v>
      </c>
    </row>
    <row r="186" spans="2:6">
      <c r="C186" t="s">
        <v>242</v>
      </c>
      <c r="D186" t="s">
        <v>258</v>
      </c>
      <c r="E186">
        <v>1</v>
      </c>
      <c r="F186">
        <v>0</v>
      </c>
    </row>
    <row r="187" spans="2:6">
      <c r="C187" t="s">
        <v>243</v>
      </c>
      <c r="D187" t="s">
        <v>259</v>
      </c>
      <c r="E187">
        <v>1</v>
      </c>
      <c r="F187">
        <v>0</v>
      </c>
    </row>
    <row r="188" spans="2:6">
      <c r="C188" t="s">
        <v>244</v>
      </c>
      <c r="D188" t="s">
        <v>260</v>
      </c>
      <c r="E188">
        <v>1</v>
      </c>
      <c r="F188">
        <v>0</v>
      </c>
    </row>
    <row r="189" spans="2:6">
      <c r="C189" t="s">
        <v>245</v>
      </c>
      <c r="D189" t="s">
        <v>261</v>
      </c>
      <c r="E189">
        <v>1</v>
      </c>
      <c r="F189">
        <v>1</v>
      </c>
    </row>
    <row r="190" spans="2:6">
      <c r="C190" t="s">
        <v>246</v>
      </c>
      <c r="D190" t="s">
        <v>262</v>
      </c>
      <c r="E190">
        <v>1</v>
      </c>
      <c r="F190">
        <v>0</v>
      </c>
    </row>
    <row r="191" spans="2:6">
      <c r="C191" t="s">
        <v>247</v>
      </c>
      <c r="D191" t="s">
        <v>263</v>
      </c>
      <c r="E191">
        <v>1</v>
      </c>
      <c r="F191">
        <v>0</v>
      </c>
    </row>
    <row r="192" spans="2:6">
      <c r="C192" t="s">
        <v>248</v>
      </c>
      <c r="D192" t="s">
        <v>264</v>
      </c>
      <c r="E192">
        <v>0</v>
      </c>
      <c r="F192">
        <v>0</v>
      </c>
    </row>
    <row r="193" spans="3:6">
      <c r="C193" t="s">
        <v>249</v>
      </c>
      <c r="D193" t="s">
        <v>265</v>
      </c>
      <c r="E193">
        <v>0</v>
      </c>
      <c r="F193">
        <v>0</v>
      </c>
    </row>
    <row r="194" spans="3:6">
      <c r="C194" t="s">
        <v>250</v>
      </c>
      <c r="D194" t="s">
        <v>266</v>
      </c>
      <c r="E194">
        <v>1</v>
      </c>
      <c r="F194">
        <v>1</v>
      </c>
    </row>
    <row r="195" spans="3:6">
      <c r="C195" t="s">
        <v>251</v>
      </c>
      <c r="D195" t="s">
        <v>267</v>
      </c>
      <c r="E195">
        <v>0</v>
      </c>
      <c r="F195">
        <v>0</v>
      </c>
    </row>
    <row r="196" spans="3:6">
      <c r="C196" t="s">
        <v>252</v>
      </c>
      <c r="D196" t="s">
        <v>268</v>
      </c>
      <c r="E196">
        <v>0</v>
      </c>
      <c r="F196">
        <v>1</v>
      </c>
    </row>
    <row r="197" spans="3:6">
      <c r="C197" t="s">
        <v>253</v>
      </c>
      <c r="D197" t="s">
        <v>269</v>
      </c>
      <c r="E197">
        <v>1</v>
      </c>
      <c r="F197">
        <v>0</v>
      </c>
    </row>
    <row r="198" spans="3:6">
      <c r="C198" t="s">
        <v>254</v>
      </c>
      <c r="D198" t="s">
        <v>270</v>
      </c>
      <c r="E198">
        <v>1</v>
      </c>
      <c r="F198">
        <v>0</v>
      </c>
    </row>
    <row r="199" spans="3:6">
      <c r="C199" t="s">
        <v>255</v>
      </c>
      <c r="D199" t="s">
        <v>271</v>
      </c>
      <c r="E199">
        <v>1</v>
      </c>
      <c r="F199">
        <v>0</v>
      </c>
    </row>
  </sheetData>
  <conditionalFormatting sqref="B161:G182">
    <cfRule type="cellIs" dxfId="8" priority="4" operator="equal">
      <formula>"1 (POC not triggered)"</formula>
    </cfRule>
    <cfRule type="cellIs" dxfId="7" priority="5" operator="equal">
      <formula>1</formula>
    </cfRule>
    <cfRule type="beginsWith" dxfId="6" priority="6" stopIfTrue="1" operator="beginsWith" text="0">
      <formula>LEFT(B161,LEN("0"))="0"</formula>
    </cfRule>
  </conditionalFormatting>
  <conditionalFormatting sqref="B185:G199">
    <cfRule type="cellIs" dxfId="5" priority="1" operator="equal">
      <formula>"1 (POC not triggered)"</formula>
    </cfRule>
    <cfRule type="cellIs" dxfId="4" priority="2" operator="equal">
      <formula>1</formula>
    </cfRule>
    <cfRule type="beginsWith" dxfId="3" priority="3" stopIfTrue="1" operator="beginsWith" text="0">
      <formula>LEFT(B185,LEN("0"))="0"</formula>
    </cfRule>
  </conditionalFormatting>
  <conditionalFormatting sqref="I153:M168">
    <cfRule type="cellIs" dxfId="2" priority="7" operator="equal">
      <formula>"1 (POC not triggered)"</formula>
    </cfRule>
    <cfRule type="cellIs" dxfId="1" priority="8" operator="equal">
      <formula>1</formula>
    </cfRule>
    <cfRule type="beginsWith" dxfId="0" priority="9" stopIfTrue="1" operator="beginsWith" text="0">
      <formula>LEFT(I153,LEN("0"))="0"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E2D7-096D-E642-A2C7-A7F28DF66938}">
  <dimension ref="B2:E130"/>
  <sheetViews>
    <sheetView showGridLines="0" workbookViewId="0">
      <selection activeCell="D123" sqref="D123"/>
    </sheetView>
  </sheetViews>
  <sheetFormatPr baseColWidth="10" defaultRowHeight="16"/>
  <cols>
    <col min="2" max="2" width="3.33203125" customWidth="1"/>
    <col min="3" max="3" width="28.1640625" bestFit="1" customWidth="1"/>
    <col min="4" max="4" width="25.6640625" bestFit="1" customWidth="1"/>
    <col min="5" max="5" width="12.1640625" bestFit="1" customWidth="1"/>
  </cols>
  <sheetData>
    <row r="2" spans="2:5">
      <c r="B2" s="11" t="s">
        <v>323</v>
      </c>
    </row>
    <row r="4" spans="2:5">
      <c r="C4" s="6" t="s">
        <v>87</v>
      </c>
      <c r="D4" s="6" t="s">
        <v>0</v>
      </c>
      <c r="E4" t="s">
        <v>280</v>
      </c>
    </row>
    <row r="5" spans="2:5">
      <c r="C5" t="s">
        <v>94</v>
      </c>
      <c r="D5" t="s">
        <v>281</v>
      </c>
      <c r="E5">
        <v>4</v>
      </c>
    </row>
    <row r="6" spans="2:5">
      <c r="D6" t="s">
        <v>32</v>
      </c>
      <c r="E6">
        <v>1</v>
      </c>
    </row>
    <row r="7" spans="2:5">
      <c r="D7" t="s">
        <v>174</v>
      </c>
      <c r="E7">
        <v>1</v>
      </c>
    </row>
    <row r="8" spans="2:5">
      <c r="D8" t="s">
        <v>172</v>
      </c>
      <c r="E8">
        <v>1</v>
      </c>
    </row>
    <row r="9" spans="2:5">
      <c r="D9" t="s">
        <v>170</v>
      </c>
      <c r="E9">
        <v>1</v>
      </c>
    </row>
    <row r="10" spans="2:5">
      <c r="D10" t="s">
        <v>169</v>
      </c>
      <c r="E10">
        <v>1</v>
      </c>
    </row>
    <row r="11" spans="2:5">
      <c r="D11" t="s">
        <v>168</v>
      </c>
      <c r="E11">
        <v>1</v>
      </c>
    </row>
    <row r="12" spans="2:5">
      <c r="D12" t="s">
        <v>165</v>
      </c>
      <c r="E12">
        <v>1</v>
      </c>
    </row>
    <row r="13" spans="2:5">
      <c r="D13" t="s">
        <v>218</v>
      </c>
      <c r="E13">
        <v>1</v>
      </c>
    </row>
    <row r="14" spans="2:5">
      <c r="D14" t="s">
        <v>215</v>
      </c>
      <c r="E14">
        <v>1</v>
      </c>
    </row>
    <row r="15" spans="2:5">
      <c r="D15" t="s">
        <v>206</v>
      </c>
      <c r="E15">
        <v>1</v>
      </c>
    </row>
    <row r="16" spans="2:5">
      <c r="D16" t="s">
        <v>205</v>
      </c>
      <c r="E16">
        <v>1</v>
      </c>
    </row>
    <row r="17" spans="3:5">
      <c r="D17" t="s">
        <v>203</v>
      </c>
      <c r="E17">
        <v>1</v>
      </c>
    </row>
    <row r="18" spans="3:5">
      <c r="D18" t="s">
        <v>201</v>
      </c>
      <c r="E18">
        <v>1</v>
      </c>
    </row>
    <row r="19" spans="3:5">
      <c r="D19" t="s">
        <v>14</v>
      </c>
      <c r="E19">
        <v>1</v>
      </c>
    </row>
    <row r="20" spans="3:5">
      <c r="C20" t="s">
        <v>283</v>
      </c>
      <c r="E20">
        <v>18</v>
      </c>
    </row>
    <row r="21" spans="3:5">
      <c r="C21" t="s">
        <v>93</v>
      </c>
      <c r="D21" t="s">
        <v>13</v>
      </c>
      <c r="E21">
        <v>1</v>
      </c>
    </row>
    <row r="22" spans="3:5">
      <c r="C22" t="s">
        <v>284</v>
      </c>
      <c r="E22">
        <v>1</v>
      </c>
    </row>
    <row r="23" spans="3:5">
      <c r="C23" t="s">
        <v>90</v>
      </c>
      <c r="D23" t="s">
        <v>10</v>
      </c>
      <c r="E23">
        <v>1</v>
      </c>
    </row>
    <row r="24" spans="3:5">
      <c r="C24" t="s">
        <v>285</v>
      </c>
      <c r="E24">
        <v>1</v>
      </c>
    </row>
    <row r="25" spans="3:5">
      <c r="C25" t="s">
        <v>96</v>
      </c>
      <c r="D25" t="s">
        <v>281</v>
      </c>
      <c r="E25">
        <v>3</v>
      </c>
    </row>
    <row r="26" spans="3:5">
      <c r="D26" t="s">
        <v>27</v>
      </c>
      <c r="E26">
        <v>1</v>
      </c>
    </row>
    <row r="27" spans="3:5">
      <c r="D27" t="s">
        <v>26</v>
      </c>
      <c r="E27">
        <v>1</v>
      </c>
    </row>
    <row r="28" spans="3:5">
      <c r="C28" t="s">
        <v>286</v>
      </c>
      <c r="E28">
        <v>5</v>
      </c>
    </row>
    <row r="29" spans="3:5">
      <c r="C29" t="s">
        <v>239</v>
      </c>
      <c r="D29" t="s">
        <v>214</v>
      </c>
      <c r="E29">
        <v>1</v>
      </c>
    </row>
    <row r="30" spans="3:5">
      <c r="C30" t="s">
        <v>287</v>
      </c>
      <c r="E30">
        <v>1</v>
      </c>
    </row>
    <row r="31" spans="3:5">
      <c r="C31" t="s">
        <v>154</v>
      </c>
      <c r="D31" t="s">
        <v>281</v>
      </c>
      <c r="E31">
        <v>1</v>
      </c>
    </row>
    <row r="32" spans="3:5">
      <c r="C32" t="s">
        <v>288</v>
      </c>
      <c r="E32">
        <v>1</v>
      </c>
    </row>
    <row r="33" spans="3:5">
      <c r="C33" t="s">
        <v>153</v>
      </c>
      <c r="D33" t="s">
        <v>281</v>
      </c>
      <c r="E33">
        <v>3</v>
      </c>
    </row>
    <row r="34" spans="3:5">
      <c r="D34" t="s">
        <v>211</v>
      </c>
      <c r="E34">
        <v>1</v>
      </c>
    </row>
    <row r="35" spans="3:5">
      <c r="D35" t="s">
        <v>209</v>
      </c>
      <c r="E35">
        <v>1</v>
      </c>
    </row>
    <row r="36" spans="3:5">
      <c r="D36" t="s">
        <v>207</v>
      </c>
      <c r="E36">
        <v>1</v>
      </c>
    </row>
    <row r="37" spans="3:5">
      <c r="D37" t="s">
        <v>199</v>
      </c>
      <c r="E37">
        <v>1</v>
      </c>
    </row>
    <row r="38" spans="3:5">
      <c r="C38" t="s">
        <v>289</v>
      </c>
      <c r="E38">
        <v>7</v>
      </c>
    </row>
    <row r="39" spans="3:5">
      <c r="C39" t="s">
        <v>95</v>
      </c>
      <c r="D39" t="s">
        <v>68</v>
      </c>
      <c r="E39">
        <v>1</v>
      </c>
    </row>
    <row r="40" spans="3:5">
      <c r="D40" t="s">
        <v>63</v>
      </c>
      <c r="E40">
        <v>1</v>
      </c>
    </row>
    <row r="41" spans="3:5">
      <c r="D41" t="s">
        <v>35</v>
      </c>
      <c r="E41">
        <v>1</v>
      </c>
    </row>
    <row r="42" spans="3:5">
      <c r="D42" t="s">
        <v>33</v>
      </c>
      <c r="E42">
        <v>1</v>
      </c>
    </row>
    <row r="43" spans="3:5">
      <c r="D43" t="s">
        <v>31</v>
      </c>
      <c r="E43">
        <v>1</v>
      </c>
    </row>
    <row r="44" spans="3:5">
      <c r="D44" t="s">
        <v>25</v>
      </c>
      <c r="E44">
        <v>1</v>
      </c>
    </row>
    <row r="45" spans="3:5">
      <c r="D45" t="s">
        <v>24</v>
      </c>
      <c r="E45">
        <v>1</v>
      </c>
    </row>
    <row r="46" spans="3:5">
      <c r="C46" t="s">
        <v>290</v>
      </c>
      <c r="E46">
        <v>7</v>
      </c>
    </row>
    <row r="47" spans="3:5">
      <c r="C47" t="s">
        <v>100</v>
      </c>
      <c r="D47" t="s">
        <v>281</v>
      </c>
      <c r="E47">
        <v>3</v>
      </c>
    </row>
    <row r="48" spans="3:5">
      <c r="D48" t="s">
        <v>69</v>
      </c>
      <c r="E48">
        <v>1</v>
      </c>
    </row>
    <row r="49" spans="3:5">
      <c r="D49" t="s">
        <v>67</v>
      </c>
      <c r="E49">
        <v>1</v>
      </c>
    </row>
    <row r="50" spans="3:5">
      <c r="D50" t="s">
        <v>66</v>
      </c>
      <c r="E50">
        <v>1</v>
      </c>
    </row>
    <row r="51" spans="3:5">
      <c r="D51" t="s">
        <v>200</v>
      </c>
      <c r="E51">
        <v>1</v>
      </c>
    </row>
    <row r="52" spans="3:5">
      <c r="C52" t="s">
        <v>291</v>
      </c>
      <c r="E52">
        <v>7</v>
      </c>
    </row>
    <row r="53" spans="3:5">
      <c r="C53" t="s">
        <v>91</v>
      </c>
      <c r="D53" t="s">
        <v>281</v>
      </c>
      <c r="E53">
        <v>3</v>
      </c>
    </row>
    <row r="54" spans="3:5">
      <c r="D54" t="s">
        <v>167</v>
      </c>
      <c r="E54">
        <v>1</v>
      </c>
    </row>
    <row r="55" spans="3:5">
      <c r="D55" t="s">
        <v>164</v>
      </c>
      <c r="E55">
        <v>1</v>
      </c>
    </row>
    <row r="56" spans="3:5">
      <c r="D56" t="s">
        <v>163</v>
      </c>
      <c r="E56">
        <v>1</v>
      </c>
    </row>
    <row r="57" spans="3:5">
      <c r="D57" t="s">
        <v>11</v>
      </c>
      <c r="E57">
        <v>1</v>
      </c>
    </row>
    <row r="58" spans="3:5">
      <c r="D58" t="s">
        <v>256</v>
      </c>
      <c r="E58">
        <v>1</v>
      </c>
    </row>
    <row r="59" spans="3:5">
      <c r="C59" t="s">
        <v>292</v>
      </c>
      <c r="E59">
        <v>8</v>
      </c>
    </row>
    <row r="60" spans="3:5">
      <c r="C60" t="s">
        <v>92</v>
      </c>
      <c r="D60" t="s">
        <v>12</v>
      </c>
      <c r="E60">
        <v>1</v>
      </c>
    </row>
    <row r="61" spans="3:5">
      <c r="C61" t="s">
        <v>293</v>
      </c>
      <c r="E61">
        <v>1</v>
      </c>
    </row>
    <row r="62" spans="3:5">
      <c r="C62" t="s">
        <v>88</v>
      </c>
      <c r="D62" t="s">
        <v>8</v>
      </c>
      <c r="E62">
        <v>1</v>
      </c>
    </row>
    <row r="63" spans="3:5">
      <c r="C63" t="s">
        <v>294</v>
      </c>
      <c r="E63">
        <v>1</v>
      </c>
    </row>
    <row r="64" spans="3:5">
      <c r="C64" t="s">
        <v>105</v>
      </c>
      <c r="D64" t="s">
        <v>57</v>
      </c>
      <c r="E64">
        <v>1</v>
      </c>
    </row>
    <row r="65" spans="3:5">
      <c r="C65" t="s">
        <v>295</v>
      </c>
      <c r="E65">
        <v>1</v>
      </c>
    </row>
    <row r="66" spans="3:5">
      <c r="C66" t="s">
        <v>238</v>
      </c>
      <c r="D66" t="s">
        <v>212</v>
      </c>
      <c r="E66">
        <v>1</v>
      </c>
    </row>
    <row r="67" spans="3:5">
      <c r="D67" t="s">
        <v>210</v>
      </c>
      <c r="E67">
        <v>1</v>
      </c>
    </row>
    <row r="68" spans="3:5">
      <c r="C68" t="s">
        <v>296</v>
      </c>
      <c r="E68">
        <v>2</v>
      </c>
    </row>
    <row r="69" spans="3:5">
      <c r="C69" t="s">
        <v>97</v>
      </c>
      <c r="D69" t="s">
        <v>281</v>
      </c>
      <c r="E69">
        <v>7</v>
      </c>
    </row>
    <row r="70" spans="3:5">
      <c r="D70" t="s">
        <v>61</v>
      </c>
      <c r="E70">
        <v>1</v>
      </c>
    </row>
    <row r="71" spans="3:5">
      <c r="D71" t="s">
        <v>60</v>
      </c>
      <c r="E71">
        <v>1</v>
      </c>
    </row>
    <row r="72" spans="3:5">
      <c r="D72" t="s">
        <v>59</v>
      </c>
      <c r="E72">
        <v>1</v>
      </c>
    </row>
    <row r="73" spans="3:5">
      <c r="D73" t="s">
        <v>34</v>
      </c>
      <c r="E73">
        <v>1</v>
      </c>
    </row>
    <row r="74" spans="3:5">
      <c r="D74" t="s">
        <v>30</v>
      </c>
      <c r="E74">
        <v>1</v>
      </c>
    </row>
    <row r="75" spans="3:5">
      <c r="D75" t="s">
        <v>29</v>
      </c>
      <c r="E75">
        <v>1</v>
      </c>
    </row>
    <row r="76" spans="3:5">
      <c r="D76" t="s">
        <v>28</v>
      </c>
      <c r="E76">
        <v>1</v>
      </c>
    </row>
    <row r="77" spans="3:5">
      <c r="D77" t="s">
        <v>177</v>
      </c>
      <c r="E77">
        <v>1</v>
      </c>
    </row>
    <row r="78" spans="3:5">
      <c r="D78" t="s">
        <v>166</v>
      </c>
      <c r="E78">
        <v>1</v>
      </c>
    </row>
    <row r="79" spans="3:5">
      <c r="D79" t="s">
        <v>158</v>
      </c>
      <c r="E79">
        <v>1</v>
      </c>
    </row>
    <row r="80" spans="3:5">
      <c r="D80" t="s">
        <v>204</v>
      </c>
      <c r="E80">
        <v>1</v>
      </c>
    </row>
    <row r="81" spans="3:5">
      <c r="D81" t="s">
        <v>202</v>
      </c>
      <c r="E81">
        <v>1</v>
      </c>
    </row>
    <row r="82" spans="3:5">
      <c r="D82" t="s">
        <v>257</v>
      </c>
      <c r="E82">
        <v>1</v>
      </c>
    </row>
    <row r="83" spans="3:5">
      <c r="C83" t="s">
        <v>297</v>
      </c>
      <c r="E83">
        <v>20</v>
      </c>
    </row>
    <row r="84" spans="3:5">
      <c r="C84" t="s">
        <v>98</v>
      </c>
      <c r="D84" t="s">
        <v>281</v>
      </c>
      <c r="E84">
        <v>1</v>
      </c>
    </row>
    <row r="85" spans="3:5">
      <c r="D85" t="s">
        <v>36</v>
      </c>
      <c r="E85">
        <v>1</v>
      </c>
    </row>
    <row r="86" spans="3:5">
      <c r="C86" t="s">
        <v>298</v>
      </c>
      <c r="E86">
        <v>2</v>
      </c>
    </row>
    <row r="87" spans="3:5">
      <c r="C87" t="s">
        <v>99</v>
      </c>
      <c r="D87" t="s">
        <v>56</v>
      </c>
      <c r="E87">
        <v>1</v>
      </c>
    </row>
    <row r="88" spans="3:5">
      <c r="D88" t="s">
        <v>37</v>
      </c>
      <c r="E88">
        <v>1</v>
      </c>
    </row>
    <row r="89" spans="3:5">
      <c r="C89" t="s">
        <v>299</v>
      </c>
      <c r="E89">
        <v>2</v>
      </c>
    </row>
    <row r="90" spans="3:5">
      <c r="C90" t="s">
        <v>155</v>
      </c>
      <c r="D90" t="s">
        <v>281</v>
      </c>
      <c r="E90">
        <v>1</v>
      </c>
    </row>
    <row r="91" spans="3:5">
      <c r="D91" t="s">
        <v>176</v>
      </c>
      <c r="E91">
        <v>1</v>
      </c>
    </row>
    <row r="92" spans="3:5">
      <c r="D92" t="s">
        <v>173</v>
      </c>
      <c r="E92">
        <v>1</v>
      </c>
    </row>
    <row r="93" spans="3:5">
      <c r="C93" t="s">
        <v>300</v>
      </c>
      <c r="E93">
        <v>3</v>
      </c>
    </row>
    <row r="94" spans="3:5">
      <c r="C94" t="s">
        <v>152</v>
      </c>
      <c r="D94" t="s">
        <v>281</v>
      </c>
      <c r="E94">
        <v>1</v>
      </c>
    </row>
    <row r="95" spans="3:5">
      <c r="D95" t="s">
        <v>175</v>
      </c>
      <c r="E95">
        <v>1</v>
      </c>
    </row>
    <row r="96" spans="3:5">
      <c r="D96" t="s">
        <v>162</v>
      </c>
      <c r="E96">
        <v>1</v>
      </c>
    </row>
    <row r="97" spans="3:5">
      <c r="D97" t="s">
        <v>160</v>
      </c>
      <c r="E97">
        <v>1</v>
      </c>
    </row>
    <row r="98" spans="3:5">
      <c r="D98" t="s">
        <v>213</v>
      </c>
      <c r="E98">
        <v>1</v>
      </c>
    </row>
    <row r="99" spans="3:5">
      <c r="C99" t="s">
        <v>301</v>
      </c>
      <c r="E99">
        <v>5</v>
      </c>
    </row>
    <row r="100" spans="3:5">
      <c r="C100" t="s">
        <v>101</v>
      </c>
      <c r="D100" t="s">
        <v>281</v>
      </c>
      <c r="E100">
        <v>3</v>
      </c>
    </row>
    <row r="101" spans="3:5">
      <c r="D101" t="s">
        <v>58</v>
      </c>
      <c r="E101">
        <v>1</v>
      </c>
    </row>
    <row r="102" spans="3:5">
      <c r="D102" t="s">
        <v>53</v>
      </c>
      <c r="E102">
        <v>1</v>
      </c>
    </row>
    <row r="103" spans="3:5">
      <c r="D103" t="s">
        <v>217</v>
      </c>
      <c r="E103">
        <v>1</v>
      </c>
    </row>
    <row r="104" spans="3:5">
      <c r="C104" t="s">
        <v>302</v>
      </c>
      <c r="E104">
        <v>6</v>
      </c>
    </row>
    <row r="105" spans="3:5">
      <c r="C105" t="s">
        <v>156</v>
      </c>
      <c r="D105" t="s">
        <v>161</v>
      </c>
      <c r="E105">
        <v>1</v>
      </c>
    </row>
    <row r="106" spans="3:5">
      <c r="D106" t="s">
        <v>129</v>
      </c>
      <c r="E106">
        <v>1</v>
      </c>
    </row>
    <row r="107" spans="3:5">
      <c r="C107" t="s">
        <v>303</v>
      </c>
      <c r="E107">
        <v>2</v>
      </c>
    </row>
    <row r="108" spans="3:5">
      <c r="C108" t="s">
        <v>274</v>
      </c>
      <c r="D108" t="s">
        <v>281</v>
      </c>
      <c r="E108">
        <v>1</v>
      </c>
    </row>
    <row r="109" spans="3:5">
      <c r="C109" t="s">
        <v>304</v>
      </c>
      <c r="E109">
        <v>1</v>
      </c>
    </row>
    <row r="110" spans="3:5">
      <c r="C110" t="s">
        <v>102</v>
      </c>
      <c r="D110" t="s">
        <v>281</v>
      </c>
      <c r="E110">
        <v>2</v>
      </c>
    </row>
    <row r="111" spans="3:5">
      <c r="D111" t="s">
        <v>54</v>
      </c>
      <c r="E111">
        <v>1</v>
      </c>
    </row>
    <row r="112" spans="3:5">
      <c r="D112" t="s">
        <v>171</v>
      </c>
      <c r="E112">
        <v>1</v>
      </c>
    </row>
    <row r="113" spans="3:5">
      <c r="C113" t="s">
        <v>305</v>
      </c>
      <c r="E113">
        <v>4</v>
      </c>
    </row>
    <row r="114" spans="3:5">
      <c r="C114" t="s">
        <v>240</v>
      </c>
      <c r="D114" t="s">
        <v>281</v>
      </c>
      <c r="E114">
        <v>2</v>
      </c>
    </row>
    <row r="115" spans="3:5">
      <c r="D115" t="s">
        <v>216</v>
      </c>
      <c r="E115">
        <v>1</v>
      </c>
    </row>
    <row r="116" spans="3:5">
      <c r="C116" t="s">
        <v>306</v>
      </c>
      <c r="E116">
        <v>3</v>
      </c>
    </row>
    <row r="117" spans="3:5">
      <c r="C117" t="s">
        <v>106</v>
      </c>
      <c r="D117" t="s">
        <v>65</v>
      </c>
      <c r="E117">
        <v>1</v>
      </c>
    </row>
    <row r="118" spans="3:5">
      <c r="D118" t="s">
        <v>64</v>
      </c>
      <c r="E118">
        <v>1</v>
      </c>
    </row>
    <row r="119" spans="3:5">
      <c r="D119" t="s">
        <v>159</v>
      </c>
      <c r="E119">
        <v>1</v>
      </c>
    </row>
    <row r="120" spans="3:5">
      <c r="D120" t="s">
        <v>208</v>
      </c>
      <c r="E120">
        <v>1</v>
      </c>
    </row>
    <row r="121" spans="3:5">
      <c r="C121" t="s">
        <v>307</v>
      </c>
      <c r="E121">
        <v>4</v>
      </c>
    </row>
    <row r="122" spans="3:5">
      <c r="C122" t="s">
        <v>89</v>
      </c>
      <c r="D122" t="s">
        <v>9</v>
      </c>
      <c r="E122">
        <v>1</v>
      </c>
    </row>
    <row r="123" spans="3:5">
      <c r="C123" t="s">
        <v>308</v>
      </c>
      <c r="E123">
        <v>1</v>
      </c>
    </row>
    <row r="124" spans="3:5">
      <c r="C124" t="s">
        <v>103</v>
      </c>
      <c r="D124" t="s">
        <v>62</v>
      </c>
      <c r="E124">
        <v>1</v>
      </c>
    </row>
    <row r="125" spans="3:5">
      <c r="D125" t="s">
        <v>55</v>
      </c>
      <c r="E125">
        <v>1</v>
      </c>
    </row>
    <row r="126" spans="3:5">
      <c r="C126" t="s">
        <v>309</v>
      </c>
      <c r="E126">
        <v>2</v>
      </c>
    </row>
    <row r="127" spans="3:5">
      <c r="C127" t="s">
        <v>281</v>
      </c>
      <c r="D127" t="s">
        <v>281</v>
      </c>
    </row>
    <row r="128" spans="3:5">
      <c r="D128" t="s">
        <v>276</v>
      </c>
    </row>
    <row r="129" spans="3:5">
      <c r="C129" t="s">
        <v>310</v>
      </c>
    </row>
    <row r="130" spans="3:5">
      <c r="C130" t="s">
        <v>282</v>
      </c>
      <c r="E130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045E-C2DD-B245-86CA-06C905F2EA6F}">
  <dimension ref="A1:M150"/>
  <sheetViews>
    <sheetView workbookViewId="0">
      <selection activeCell="I28" sqref="I28"/>
    </sheetView>
  </sheetViews>
  <sheetFormatPr baseColWidth="10" defaultRowHeight="16"/>
  <cols>
    <col min="1" max="1" width="27" customWidth="1"/>
    <col min="2" max="2" width="35.1640625" customWidth="1"/>
    <col min="3" max="3" width="47.33203125" hidden="1" customWidth="1"/>
    <col min="4" max="4" width="30.33203125" hidden="1" customWidth="1"/>
    <col min="6" max="6" width="17.83203125" customWidth="1"/>
    <col min="7" max="7" width="19.6640625" customWidth="1"/>
    <col min="8" max="8" width="19.33203125" customWidth="1"/>
  </cols>
  <sheetData>
    <row r="1" spans="1:13" s="1" customFormat="1">
      <c r="B1" s="1" t="s">
        <v>669</v>
      </c>
      <c r="C1"/>
      <c r="D1" s="1" t="s">
        <v>667</v>
      </c>
      <c r="E1" s="1" t="s">
        <v>668</v>
      </c>
      <c r="F1" s="1" t="s">
        <v>670</v>
      </c>
      <c r="G1" s="1" t="s">
        <v>671</v>
      </c>
      <c r="H1" s="1" t="s">
        <v>672</v>
      </c>
    </row>
    <row r="2" spans="1:13">
      <c r="A2">
        <v>1</v>
      </c>
      <c r="B2" t="s">
        <v>616</v>
      </c>
      <c r="C2" t="s">
        <v>328</v>
      </c>
      <c r="D2" t="s">
        <v>329</v>
      </c>
      <c r="E2">
        <v>156</v>
      </c>
      <c r="F2" t="s">
        <v>673</v>
      </c>
      <c r="G2" s="13">
        <v>280533</v>
      </c>
      <c r="H2" t="s">
        <v>674</v>
      </c>
    </row>
    <row r="3" spans="1:13">
      <c r="C3" t="s">
        <v>330</v>
      </c>
      <c r="D3" t="s">
        <v>331</v>
      </c>
    </row>
    <row r="4" spans="1:13">
      <c r="A4">
        <v>1</v>
      </c>
      <c r="B4" t="s">
        <v>617</v>
      </c>
      <c r="C4" t="s">
        <v>332</v>
      </c>
      <c r="D4" t="s">
        <v>333</v>
      </c>
      <c r="E4">
        <v>150</v>
      </c>
      <c r="F4" s="13">
        <v>228110</v>
      </c>
      <c r="G4" s="13">
        <v>254335</v>
      </c>
      <c r="H4" t="s">
        <v>675</v>
      </c>
    </row>
    <row r="5" spans="1:13">
      <c r="C5" t="s">
        <v>334</v>
      </c>
      <c r="D5" t="s">
        <v>335</v>
      </c>
    </row>
    <row r="6" spans="1:13">
      <c r="C6" t="s">
        <v>336</v>
      </c>
      <c r="D6" t="s">
        <v>337</v>
      </c>
    </row>
    <row r="7" spans="1:13">
      <c r="A7">
        <v>1</v>
      </c>
      <c r="B7" t="s">
        <v>618</v>
      </c>
      <c r="C7" t="s">
        <v>338</v>
      </c>
      <c r="D7" t="s">
        <v>339</v>
      </c>
      <c r="E7">
        <v>518</v>
      </c>
      <c r="F7" t="str">
        <f>IF(E7&lt;&gt;"", D7, "")</f>
        <v xml:space="preserve"> 27.7330 seconds</v>
      </c>
      <c r="G7" t="str">
        <f>IF(E8="", D8, "")</f>
        <v xml:space="preserve"> 24.8165 seconds</v>
      </c>
      <c r="H7" t="str">
        <f>IF(E9="", D9, "")</f>
        <v xml:space="preserve"> 2.4408 seconds</v>
      </c>
      <c r="M7" s="8"/>
    </row>
    <row r="8" spans="1:13">
      <c r="C8" t="s">
        <v>340</v>
      </c>
      <c r="D8" t="s">
        <v>341</v>
      </c>
      <c r="F8" t="str">
        <f t="shared" ref="F8:F71" si="0">IF(E8&lt;&gt;"", D8, "")</f>
        <v/>
      </c>
      <c r="H8" t="str">
        <f t="shared" ref="H8:H71" si="1">IF(E10="", D10, "")</f>
        <v/>
      </c>
    </row>
    <row r="9" spans="1:13">
      <c r="C9" t="s">
        <v>342</v>
      </c>
      <c r="D9" t="s">
        <v>343</v>
      </c>
      <c r="F9" t="str">
        <f t="shared" si="0"/>
        <v/>
      </c>
      <c r="G9" t="str">
        <f t="shared" ref="G9:G70" si="2">IF(E10="", D10, "")</f>
        <v/>
      </c>
    </row>
    <row r="10" spans="1:13">
      <c r="A10">
        <v>0</v>
      </c>
      <c r="B10" t="s">
        <v>619</v>
      </c>
      <c r="C10" t="s">
        <v>344</v>
      </c>
      <c r="D10" t="s">
        <v>345</v>
      </c>
      <c r="E10">
        <v>830</v>
      </c>
      <c r="F10" t="str">
        <f t="shared" si="0"/>
        <v xml:space="preserve"> 27.6701 seconds</v>
      </c>
      <c r="G10" t="str">
        <f t="shared" si="2"/>
        <v xml:space="preserve"> 25.9224 seconds</v>
      </c>
      <c r="H10" t="str">
        <f t="shared" si="1"/>
        <v/>
      </c>
    </row>
    <row r="11" spans="1:13">
      <c r="C11" t="s">
        <v>346</v>
      </c>
      <c r="D11" t="s">
        <v>347</v>
      </c>
      <c r="F11" t="str">
        <f t="shared" si="0"/>
        <v/>
      </c>
      <c r="G11" t="str">
        <f t="shared" si="2"/>
        <v/>
      </c>
    </row>
    <row r="12" spans="1:13">
      <c r="A12">
        <v>1</v>
      </c>
      <c r="B12" t="s">
        <v>620</v>
      </c>
      <c r="C12" t="s">
        <v>348</v>
      </c>
      <c r="D12" t="s">
        <v>349</v>
      </c>
      <c r="E12">
        <v>526</v>
      </c>
      <c r="F12" t="str">
        <f t="shared" si="0"/>
        <v xml:space="preserve"> 19.7543 seconds</v>
      </c>
      <c r="G12" t="str">
        <f t="shared" si="2"/>
        <v xml:space="preserve"> 24.9997 seconds</v>
      </c>
      <c r="H12" t="str">
        <f t="shared" si="1"/>
        <v xml:space="preserve"> 2.9938 seconds</v>
      </c>
    </row>
    <row r="13" spans="1:13">
      <c r="C13" t="s">
        <v>350</v>
      </c>
      <c r="D13" t="s">
        <v>351</v>
      </c>
      <c r="F13" t="str">
        <f t="shared" si="0"/>
        <v/>
      </c>
      <c r="H13" t="str">
        <f t="shared" si="1"/>
        <v/>
      </c>
    </row>
    <row r="14" spans="1:13">
      <c r="C14" t="s">
        <v>352</v>
      </c>
      <c r="D14" t="s">
        <v>353</v>
      </c>
      <c r="F14" t="str">
        <f t="shared" si="0"/>
        <v/>
      </c>
      <c r="G14" t="str">
        <f t="shared" si="2"/>
        <v/>
      </c>
    </row>
    <row r="15" spans="1:13">
      <c r="A15">
        <v>1</v>
      </c>
      <c r="B15" t="s">
        <v>621</v>
      </c>
      <c r="C15" t="s">
        <v>354</v>
      </c>
      <c r="D15" t="s">
        <v>355</v>
      </c>
      <c r="E15">
        <v>320</v>
      </c>
      <c r="F15" t="str">
        <f t="shared" si="0"/>
        <v xml:space="preserve"> 37.3966 seconds</v>
      </c>
      <c r="G15" t="str">
        <f t="shared" si="2"/>
        <v xml:space="preserve"> 26.6205 seconds</v>
      </c>
      <c r="H15" t="str">
        <f t="shared" si="1"/>
        <v xml:space="preserve"> 1.5130 seconds</v>
      </c>
    </row>
    <row r="16" spans="1:13">
      <c r="C16" t="s">
        <v>356</v>
      </c>
      <c r="D16" t="s">
        <v>357</v>
      </c>
      <c r="F16" t="str">
        <f t="shared" si="0"/>
        <v/>
      </c>
      <c r="H16" t="str">
        <f t="shared" si="1"/>
        <v/>
      </c>
    </row>
    <row r="17" spans="1:8">
      <c r="C17" t="s">
        <v>358</v>
      </c>
      <c r="D17" t="s">
        <v>359</v>
      </c>
      <c r="F17" t="str">
        <f t="shared" si="0"/>
        <v/>
      </c>
      <c r="G17" t="str">
        <f t="shared" si="2"/>
        <v/>
      </c>
    </row>
    <row r="18" spans="1:8">
      <c r="A18">
        <v>1</v>
      </c>
      <c r="B18" t="s">
        <v>622</v>
      </c>
      <c r="C18" t="s">
        <v>360</v>
      </c>
      <c r="D18" t="s">
        <v>361</v>
      </c>
      <c r="E18">
        <v>424</v>
      </c>
      <c r="F18" t="str">
        <f t="shared" si="0"/>
        <v xml:space="preserve"> 56.3623 seconds</v>
      </c>
      <c r="G18" t="str">
        <f t="shared" si="2"/>
        <v xml:space="preserve"> 22.7422 seconds</v>
      </c>
      <c r="H18" t="str">
        <f t="shared" si="1"/>
        <v xml:space="preserve"> 0.4593 seconds</v>
      </c>
    </row>
    <row r="19" spans="1:8">
      <c r="C19" t="s">
        <v>362</v>
      </c>
      <c r="D19" t="s">
        <v>363</v>
      </c>
      <c r="F19" t="str">
        <f t="shared" si="0"/>
        <v/>
      </c>
      <c r="H19" t="str">
        <f t="shared" si="1"/>
        <v/>
      </c>
    </row>
    <row r="20" spans="1:8">
      <c r="C20" t="s">
        <v>364</v>
      </c>
      <c r="D20" t="s">
        <v>365</v>
      </c>
      <c r="F20" t="str">
        <f t="shared" si="0"/>
        <v/>
      </c>
      <c r="G20" t="str">
        <f t="shared" si="2"/>
        <v/>
      </c>
    </row>
    <row r="21" spans="1:8">
      <c r="A21">
        <v>1</v>
      </c>
      <c r="B21" t="s">
        <v>623</v>
      </c>
      <c r="C21" t="s">
        <v>366</v>
      </c>
      <c r="D21" t="s">
        <v>367</v>
      </c>
      <c r="E21">
        <v>3548</v>
      </c>
      <c r="F21" t="str">
        <f t="shared" si="0"/>
        <v xml:space="preserve"> 58.6215 seconds</v>
      </c>
      <c r="G21" t="str">
        <f t="shared" si="2"/>
        <v xml:space="preserve"> 67.3649 seconds</v>
      </c>
      <c r="H21" t="str">
        <f t="shared" si="1"/>
        <v xml:space="preserve"> 13.1817 seconds</v>
      </c>
    </row>
    <row r="22" spans="1:8">
      <c r="C22" t="s">
        <v>368</v>
      </c>
      <c r="D22" t="s">
        <v>369</v>
      </c>
      <c r="F22" t="str">
        <f t="shared" si="0"/>
        <v/>
      </c>
      <c r="H22" t="str">
        <f t="shared" si="1"/>
        <v/>
      </c>
    </row>
    <row r="23" spans="1:8">
      <c r="C23" t="s">
        <v>370</v>
      </c>
      <c r="D23" t="s">
        <v>371</v>
      </c>
      <c r="F23" t="str">
        <f t="shared" si="0"/>
        <v/>
      </c>
      <c r="G23" t="str">
        <f t="shared" si="2"/>
        <v/>
      </c>
    </row>
    <row r="24" spans="1:8">
      <c r="A24">
        <v>1</v>
      </c>
      <c r="B24" t="s">
        <v>624</v>
      </c>
      <c r="C24" t="s">
        <v>372</v>
      </c>
      <c r="D24" t="s">
        <v>373</v>
      </c>
      <c r="E24">
        <v>148</v>
      </c>
      <c r="F24" t="str">
        <f t="shared" si="0"/>
        <v xml:space="preserve"> 48.7851 seconds</v>
      </c>
      <c r="G24" t="str">
        <f t="shared" si="2"/>
        <v xml:space="preserve"> 55.8089 seconds</v>
      </c>
      <c r="H24" t="str">
        <f t="shared" si="1"/>
        <v xml:space="preserve"> 0.9775 seconds</v>
      </c>
    </row>
    <row r="25" spans="1:8">
      <c r="C25" t="s">
        <v>374</v>
      </c>
      <c r="D25" t="s">
        <v>375</v>
      </c>
      <c r="F25" t="str">
        <f t="shared" si="0"/>
        <v/>
      </c>
      <c r="H25" t="str">
        <f t="shared" si="1"/>
        <v/>
      </c>
    </row>
    <row r="26" spans="1:8">
      <c r="C26" t="s">
        <v>376</v>
      </c>
      <c r="D26" t="s">
        <v>377</v>
      </c>
      <c r="F26" t="str">
        <f t="shared" si="0"/>
        <v/>
      </c>
      <c r="G26" t="str">
        <f t="shared" si="2"/>
        <v/>
      </c>
    </row>
    <row r="27" spans="1:8">
      <c r="A27">
        <v>1</v>
      </c>
      <c r="B27" t="s">
        <v>625</v>
      </c>
      <c r="C27" t="s">
        <v>378</v>
      </c>
      <c r="D27" t="s">
        <v>379</v>
      </c>
      <c r="E27">
        <v>502</v>
      </c>
      <c r="F27" t="str">
        <f t="shared" si="0"/>
        <v xml:space="preserve"> 49.8797 seconds</v>
      </c>
      <c r="G27" t="str">
        <f t="shared" si="2"/>
        <v xml:space="preserve"> 54.8443 seconds</v>
      </c>
      <c r="H27" t="str">
        <f t="shared" si="1"/>
        <v xml:space="preserve"> 2.7938 seconds</v>
      </c>
    </row>
    <row r="28" spans="1:8">
      <c r="C28" t="s">
        <v>380</v>
      </c>
      <c r="D28" t="s">
        <v>381</v>
      </c>
      <c r="F28" t="str">
        <f t="shared" si="0"/>
        <v/>
      </c>
      <c r="H28" t="str">
        <f t="shared" si="1"/>
        <v/>
      </c>
    </row>
    <row r="29" spans="1:8">
      <c r="C29" t="s">
        <v>382</v>
      </c>
      <c r="D29" t="s">
        <v>383</v>
      </c>
      <c r="F29" t="str">
        <f t="shared" si="0"/>
        <v/>
      </c>
      <c r="G29" t="str">
        <f t="shared" si="2"/>
        <v/>
      </c>
    </row>
    <row r="30" spans="1:8">
      <c r="A30">
        <v>1</v>
      </c>
      <c r="B30" t="s">
        <v>626</v>
      </c>
      <c r="C30" t="s">
        <v>384</v>
      </c>
      <c r="D30" t="s">
        <v>385</v>
      </c>
      <c r="E30">
        <v>40</v>
      </c>
      <c r="F30" t="str">
        <f t="shared" si="0"/>
        <v xml:space="preserve"> 46.9210 seconds</v>
      </c>
      <c r="G30" t="str">
        <f t="shared" si="2"/>
        <v xml:space="preserve"> 62.5006 seconds</v>
      </c>
      <c r="H30" t="str">
        <f t="shared" si="1"/>
        <v xml:space="preserve"> 0.3942 seconds</v>
      </c>
    </row>
    <row r="31" spans="1:8">
      <c r="C31" t="s">
        <v>386</v>
      </c>
      <c r="D31" t="s">
        <v>387</v>
      </c>
      <c r="F31" t="str">
        <f t="shared" si="0"/>
        <v/>
      </c>
      <c r="H31" t="str">
        <f t="shared" si="1"/>
        <v/>
      </c>
    </row>
    <row r="32" spans="1:8">
      <c r="C32" t="s">
        <v>388</v>
      </c>
      <c r="D32" t="s">
        <v>389</v>
      </c>
      <c r="F32" t="str">
        <f t="shared" si="0"/>
        <v/>
      </c>
      <c r="G32" t="str">
        <f t="shared" si="2"/>
        <v/>
      </c>
    </row>
    <row r="33" spans="1:8">
      <c r="A33">
        <v>0</v>
      </c>
      <c r="B33" t="s">
        <v>627</v>
      </c>
      <c r="C33" t="s">
        <v>390</v>
      </c>
      <c r="D33" t="s">
        <v>391</v>
      </c>
      <c r="E33">
        <v>510</v>
      </c>
      <c r="F33" t="str">
        <f t="shared" si="0"/>
        <v xml:space="preserve"> 50.3406 seconds</v>
      </c>
      <c r="G33" t="str">
        <f t="shared" si="2"/>
        <v xml:space="preserve"> 58.3457 seconds</v>
      </c>
      <c r="H33" t="str">
        <f t="shared" si="1"/>
        <v/>
      </c>
    </row>
    <row r="34" spans="1:8">
      <c r="C34" t="s">
        <v>392</v>
      </c>
      <c r="D34" t="s">
        <v>393</v>
      </c>
      <c r="F34" t="str">
        <f t="shared" si="0"/>
        <v/>
      </c>
      <c r="G34" t="str">
        <f t="shared" si="2"/>
        <v/>
      </c>
    </row>
    <row r="35" spans="1:8">
      <c r="A35">
        <v>0</v>
      </c>
      <c r="B35" t="s">
        <v>628</v>
      </c>
      <c r="C35" t="s">
        <v>394</v>
      </c>
      <c r="D35" t="s">
        <v>395</v>
      </c>
      <c r="E35">
        <v>8022</v>
      </c>
      <c r="F35" t="str">
        <f t="shared" si="0"/>
        <v xml:space="preserve"> 87.2333 seconds</v>
      </c>
      <c r="G35" t="str">
        <f t="shared" si="2"/>
        <v xml:space="preserve"> 65.1673 seconds</v>
      </c>
      <c r="H35" t="str">
        <f t="shared" si="1"/>
        <v/>
      </c>
    </row>
    <row r="36" spans="1:8">
      <c r="C36" t="s">
        <v>396</v>
      </c>
      <c r="D36" t="s">
        <v>397</v>
      </c>
      <c r="F36" t="str">
        <f t="shared" si="0"/>
        <v/>
      </c>
      <c r="G36" t="str">
        <f t="shared" si="2"/>
        <v/>
      </c>
    </row>
    <row r="37" spans="1:8">
      <c r="A37">
        <v>1</v>
      </c>
      <c r="B37" t="s">
        <v>629</v>
      </c>
      <c r="C37" t="s">
        <v>398</v>
      </c>
      <c r="D37" t="s">
        <v>399</v>
      </c>
      <c r="E37">
        <v>1082</v>
      </c>
      <c r="F37" t="str">
        <f t="shared" si="0"/>
        <v xml:space="preserve"> 52.6555 seconds</v>
      </c>
      <c r="G37" t="str">
        <f t="shared" si="2"/>
        <v xml:space="preserve"> 59.9571 seconds</v>
      </c>
      <c r="H37" t="str">
        <f t="shared" si="1"/>
        <v xml:space="preserve"> 4.0171 seconds</v>
      </c>
    </row>
    <row r="38" spans="1:8">
      <c r="C38" t="s">
        <v>400</v>
      </c>
      <c r="D38" t="s">
        <v>401</v>
      </c>
      <c r="F38" t="str">
        <f t="shared" si="0"/>
        <v/>
      </c>
      <c r="H38" t="str">
        <f t="shared" si="1"/>
        <v/>
      </c>
    </row>
    <row r="39" spans="1:8">
      <c r="C39" t="s">
        <v>402</v>
      </c>
      <c r="D39" t="s">
        <v>403</v>
      </c>
      <c r="F39" t="str">
        <f t="shared" si="0"/>
        <v/>
      </c>
      <c r="G39" t="str">
        <f t="shared" si="2"/>
        <v/>
      </c>
    </row>
    <row r="40" spans="1:8">
      <c r="A40">
        <v>0</v>
      </c>
      <c r="B40" t="s">
        <v>630</v>
      </c>
      <c r="C40" t="s">
        <v>404</v>
      </c>
      <c r="D40" t="s">
        <v>405</v>
      </c>
      <c r="E40">
        <v>4532</v>
      </c>
      <c r="F40" t="str">
        <f t="shared" si="0"/>
        <v xml:space="preserve"> 53.2338 seconds</v>
      </c>
      <c r="G40" t="str">
        <f t="shared" si="2"/>
        <v xml:space="preserve"> 57.9141 seconds</v>
      </c>
      <c r="H40" t="str">
        <f t="shared" si="1"/>
        <v/>
      </c>
    </row>
    <row r="41" spans="1:8">
      <c r="C41" t="s">
        <v>406</v>
      </c>
      <c r="D41" t="s">
        <v>407</v>
      </c>
      <c r="F41" t="str">
        <f t="shared" si="0"/>
        <v/>
      </c>
      <c r="G41" t="str">
        <f t="shared" si="2"/>
        <v/>
      </c>
    </row>
    <row r="42" spans="1:8">
      <c r="A42">
        <v>0</v>
      </c>
      <c r="B42" t="s">
        <v>631</v>
      </c>
      <c r="C42" t="s">
        <v>408</v>
      </c>
      <c r="D42" t="s">
        <v>409</v>
      </c>
      <c r="E42">
        <v>1308</v>
      </c>
      <c r="F42" t="str">
        <f t="shared" si="0"/>
        <v xml:space="preserve"> 65.7849 seconds</v>
      </c>
      <c r="G42" t="str">
        <f t="shared" si="2"/>
        <v xml:space="preserve"> 56.9350 seconds</v>
      </c>
      <c r="H42" t="str">
        <f t="shared" si="1"/>
        <v/>
      </c>
    </row>
    <row r="43" spans="1:8">
      <c r="C43" t="s">
        <v>410</v>
      </c>
      <c r="D43" t="s">
        <v>411</v>
      </c>
      <c r="F43" t="str">
        <f t="shared" si="0"/>
        <v/>
      </c>
      <c r="G43" t="str">
        <f t="shared" si="2"/>
        <v/>
      </c>
    </row>
    <row r="44" spans="1:8">
      <c r="A44">
        <v>1</v>
      </c>
      <c r="B44" t="s">
        <v>632</v>
      </c>
      <c r="C44" t="s">
        <v>412</v>
      </c>
      <c r="D44" t="s">
        <v>413</v>
      </c>
      <c r="E44">
        <v>508</v>
      </c>
      <c r="F44" t="str">
        <f t="shared" si="0"/>
        <v xml:space="preserve"> 242.7787 seconds</v>
      </c>
      <c r="G44" t="str">
        <f t="shared" si="2"/>
        <v xml:space="preserve"> 234.2562 seconds</v>
      </c>
      <c r="H44" t="str">
        <f t="shared" si="1"/>
        <v xml:space="preserve"> 6.3293 seconds</v>
      </c>
    </row>
    <row r="45" spans="1:8">
      <c r="C45" t="s">
        <v>414</v>
      </c>
      <c r="D45" t="s">
        <v>415</v>
      </c>
      <c r="F45" t="str">
        <f t="shared" si="0"/>
        <v/>
      </c>
      <c r="H45" t="str">
        <f t="shared" si="1"/>
        <v/>
      </c>
    </row>
    <row r="46" spans="1:8">
      <c r="C46" t="s">
        <v>416</v>
      </c>
      <c r="D46" t="s">
        <v>417</v>
      </c>
      <c r="F46" t="str">
        <f t="shared" si="0"/>
        <v/>
      </c>
      <c r="G46" t="str">
        <f t="shared" si="2"/>
        <v/>
      </c>
    </row>
    <row r="47" spans="1:8">
      <c r="A47">
        <v>1</v>
      </c>
      <c r="B47" t="s">
        <v>633</v>
      </c>
      <c r="C47" t="s">
        <v>418</v>
      </c>
      <c r="D47" t="s">
        <v>419</v>
      </c>
      <c r="E47">
        <v>1124</v>
      </c>
      <c r="F47" t="str">
        <f t="shared" si="0"/>
        <v xml:space="preserve"> 282.2968 seconds</v>
      </c>
      <c r="G47" t="str">
        <f t="shared" si="2"/>
        <v xml:space="preserve"> 241.3976 seconds</v>
      </c>
      <c r="H47" t="str">
        <f t="shared" si="1"/>
        <v xml:space="preserve"> 96.9412 seconds</v>
      </c>
    </row>
    <row r="48" spans="1:8">
      <c r="C48" t="s">
        <v>420</v>
      </c>
      <c r="D48" t="s">
        <v>421</v>
      </c>
      <c r="F48" t="str">
        <f t="shared" si="0"/>
        <v/>
      </c>
      <c r="H48" t="str">
        <f t="shared" si="1"/>
        <v/>
      </c>
    </row>
    <row r="49" spans="1:8">
      <c r="C49" t="s">
        <v>422</v>
      </c>
      <c r="D49" t="s">
        <v>423</v>
      </c>
      <c r="F49" t="str">
        <f t="shared" si="0"/>
        <v/>
      </c>
      <c r="G49" t="str">
        <f t="shared" si="2"/>
        <v/>
      </c>
    </row>
    <row r="50" spans="1:8">
      <c r="A50">
        <v>1</v>
      </c>
      <c r="B50" t="s">
        <v>634</v>
      </c>
      <c r="C50" t="s">
        <v>424</v>
      </c>
      <c r="D50" t="s">
        <v>425</v>
      </c>
      <c r="E50">
        <v>196</v>
      </c>
      <c r="F50" t="str">
        <f t="shared" si="0"/>
        <v xml:space="preserve"> 333.9078 seconds</v>
      </c>
      <c r="G50" t="str">
        <f t="shared" si="2"/>
        <v xml:space="preserve"> 237.6467 seconds</v>
      </c>
      <c r="H50" t="str">
        <f t="shared" si="1"/>
        <v xml:space="preserve"> 18.5924 seconds</v>
      </c>
    </row>
    <row r="51" spans="1:8">
      <c r="C51" t="s">
        <v>426</v>
      </c>
      <c r="D51" t="s">
        <v>427</v>
      </c>
      <c r="F51" t="str">
        <f t="shared" si="0"/>
        <v/>
      </c>
      <c r="H51" t="str">
        <f t="shared" si="1"/>
        <v/>
      </c>
    </row>
    <row r="52" spans="1:8">
      <c r="C52" t="s">
        <v>428</v>
      </c>
      <c r="D52" t="s">
        <v>429</v>
      </c>
      <c r="F52" t="str">
        <f t="shared" si="0"/>
        <v/>
      </c>
      <c r="G52" t="str">
        <f t="shared" si="2"/>
        <v/>
      </c>
    </row>
    <row r="53" spans="1:8">
      <c r="A53">
        <v>1</v>
      </c>
      <c r="B53" t="s">
        <v>632</v>
      </c>
      <c r="C53" t="s">
        <v>412</v>
      </c>
      <c r="D53" t="s">
        <v>430</v>
      </c>
      <c r="E53">
        <v>508</v>
      </c>
      <c r="F53" t="str">
        <f t="shared" si="0"/>
        <v xml:space="preserve"> 270.9194 seconds</v>
      </c>
      <c r="G53" t="str">
        <f t="shared" si="2"/>
        <v xml:space="preserve"> 234.9893 seconds</v>
      </c>
      <c r="H53" t="str">
        <f t="shared" si="1"/>
        <v xml:space="preserve"> 6.3253 seconds</v>
      </c>
    </row>
    <row r="54" spans="1:8">
      <c r="C54" t="s">
        <v>414</v>
      </c>
      <c r="D54" t="s">
        <v>431</v>
      </c>
      <c r="F54" t="str">
        <f t="shared" si="0"/>
        <v/>
      </c>
      <c r="H54" t="str">
        <f t="shared" si="1"/>
        <v/>
      </c>
    </row>
    <row r="55" spans="1:8">
      <c r="C55" t="s">
        <v>416</v>
      </c>
      <c r="D55" t="s">
        <v>432</v>
      </c>
      <c r="F55" t="str">
        <f t="shared" si="0"/>
        <v/>
      </c>
      <c r="G55" t="str">
        <f t="shared" si="2"/>
        <v/>
      </c>
    </row>
    <row r="56" spans="1:8">
      <c r="A56">
        <v>0</v>
      </c>
      <c r="B56" t="s">
        <v>635</v>
      </c>
      <c r="C56" t="s">
        <v>433</v>
      </c>
      <c r="D56" t="s">
        <v>434</v>
      </c>
      <c r="E56">
        <v>2358</v>
      </c>
      <c r="F56" t="str">
        <f t="shared" si="0"/>
        <v xml:space="preserve"> 312.3505 seconds</v>
      </c>
      <c r="G56" t="str">
        <f t="shared" si="2"/>
        <v xml:space="preserve"> 241.2340 seconds</v>
      </c>
      <c r="H56" t="str">
        <f t="shared" si="1"/>
        <v/>
      </c>
    </row>
    <row r="57" spans="1:8">
      <c r="C57" t="s">
        <v>435</v>
      </c>
      <c r="D57" t="s">
        <v>436</v>
      </c>
      <c r="F57" t="str">
        <f t="shared" si="0"/>
        <v/>
      </c>
      <c r="G57" t="str">
        <f t="shared" si="2"/>
        <v/>
      </c>
    </row>
    <row r="58" spans="1:8">
      <c r="A58">
        <v>1</v>
      </c>
      <c r="B58" t="s">
        <v>636</v>
      </c>
      <c r="C58" t="s">
        <v>437</v>
      </c>
      <c r="D58" t="s">
        <v>438</v>
      </c>
      <c r="E58">
        <v>280</v>
      </c>
      <c r="F58" t="str">
        <f t="shared" si="0"/>
        <v xml:space="preserve"> 309.2289 seconds</v>
      </c>
      <c r="G58" t="str">
        <f t="shared" si="2"/>
        <v xml:space="preserve"> 239.0007 seconds</v>
      </c>
      <c r="H58" t="str">
        <f t="shared" si="1"/>
        <v xml:space="preserve"> 8.0753 seconds</v>
      </c>
    </row>
    <row r="59" spans="1:8">
      <c r="C59" t="s">
        <v>439</v>
      </c>
      <c r="D59" t="s">
        <v>440</v>
      </c>
      <c r="F59" t="str">
        <f t="shared" si="0"/>
        <v/>
      </c>
      <c r="H59" t="str">
        <f t="shared" si="1"/>
        <v/>
      </c>
    </row>
    <row r="60" spans="1:8">
      <c r="C60" t="s">
        <v>441</v>
      </c>
      <c r="D60" t="s">
        <v>442</v>
      </c>
      <c r="F60" t="str">
        <f t="shared" si="0"/>
        <v/>
      </c>
      <c r="G60" t="str">
        <f t="shared" si="2"/>
        <v/>
      </c>
    </row>
    <row r="61" spans="1:8">
      <c r="A61">
        <v>1</v>
      </c>
      <c r="B61" t="s">
        <v>637</v>
      </c>
      <c r="C61" t="s">
        <v>443</v>
      </c>
      <c r="D61" t="s">
        <v>444</v>
      </c>
      <c r="E61">
        <v>170</v>
      </c>
      <c r="F61" t="str">
        <f t="shared" si="0"/>
        <v xml:space="preserve"> 323.3980 seconds</v>
      </c>
      <c r="G61" t="str">
        <f t="shared" si="2"/>
        <v xml:space="preserve"> 238.1588 seconds</v>
      </c>
      <c r="H61" t="str">
        <f t="shared" si="1"/>
        <v xml:space="preserve"> 2.2579 seconds</v>
      </c>
    </row>
    <row r="62" spans="1:8">
      <c r="C62" t="s">
        <v>445</v>
      </c>
      <c r="D62" t="s">
        <v>446</v>
      </c>
      <c r="F62" t="str">
        <f t="shared" si="0"/>
        <v/>
      </c>
      <c r="H62" t="str">
        <f t="shared" si="1"/>
        <v/>
      </c>
    </row>
    <row r="63" spans="1:8">
      <c r="C63" t="s">
        <v>447</v>
      </c>
      <c r="D63" t="s">
        <v>448</v>
      </c>
      <c r="F63" t="str">
        <f t="shared" si="0"/>
        <v/>
      </c>
      <c r="G63" t="str">
        <f t="shared" si="2"/>
        <v/>
      </c>
    </row>
    <row r="64" spans="1:8">
      <c r="A64">
        <v>1</v>
      </c>
      <c r="B64" t="s">
        <v>637</v>
      </c>
      <c r="C64" t="s">
        <v>443</v>
      </c>
      <c r="D64" t="s">
        <v>449</v>
      </c>
      <c r="E64">
        <v>170</v>
      </c>
      <c r="F64" t="str">
        <f t="shared" si="0"/>
        <v xml:space="preserve"> 319.9169 seconds</v>
      </c>
      <c r="G64" t="str">
        <f t="shared" si="2"/>
        <v xml:space="preserve"> 238.6372 seconds</v>
      </c>
      <c r="H64" t="str">
        <f t="shared" si="1"/>
        <v xml:space="preserve"> 2.2618 seconds</v>
      </c>
    </row>
    <row r="65" spans="1:8">
      <c r="C65" t="s">
        <v>445</v>
      </c>
      <c r="D65" t="s">
        <v>450</v>
      </c>
      <c r="F65" t="str">
        <f t="shared" si="0"/>
        <v/>
      </c>
      <c r="H65" t="str">
        <f t="shared" si="1"/>
        <v/>
      </c>
    </row>
    <row r="66" spans="1:8">
      <c r="C66" t="s">
        <v>447</v>
      </c>
      <c r="D66" t="s">
        <v>451</v>
      </c>
      <c r="F66" t="str">
        <f t="shared" si="0"/>
        <v/>
      </c>
      <c r="G66" t="str">
        <f t="shared" si="2"/>
        <v/>
      </c>
    </row>
    <row r="67" spans="1:8">
      <c r="A67">
        <v>1</v>
      </c>
      <c r="B67" t="s">
        <v>638</v>
      </c>
      <c r="C67" t="s">
        <v>452</v>
      </c>
      <c r="D67" t="s">
        <v>453</v>
      </c>
      <c r="E67">
        <v>240</v>
      </c>
      <c r="F67" t="str">
        <f t="shared" si="0"/>
        <v xml:space="preserve"> 320.3550 seconds</v>
      </c>
      <c r="G67" t="str">
        <f t="shared" si="2"/>
        <v xml:space="preserve"> 230.1746 seconds</v>
      </c>
      <c r="H67" t="str">
        <f t="shared" si="1"/>
        <v xml:space="preserve"> 13.4556 seconds</v>
      </c>
    </row>
    <row r="68" spans="1:8">
      <c r="C68" t="s">
        <v>454</v>
      </c>
      <c r="D68" t="s">
        <v>455</v>
      </c>
      <c r="F68" t="str">
        <f t="shared" si="0"/>
        <v/>
      </c>
      <c r="H68" t="str">
        <f t="shared" si="1"/>
        <v/>
      </c>
    </row>
    <row r="69" spans="1:8">
      <c r="C69" t="s">
        <v>456</v>
      </c>
      <c r="D69" t="s">
        <v>457</v>
      </c>
      <c r="F69" t="str">
        <f t="shared" si="0"/>
        <v/>
      </c>
      <c r="G69" t="str">
        <f t="shared" si="2"/>
        <v/>
      </c>
    </row>
    <row r="70" spans="1:8">
      <c r="A70">
        <v>1</v>
      </c>
      <c r="B70" t="s">
        <v>639</v>
      </c>
      <c r="C70" t="s">
        <v>458</v>
      </c>
      <c r="D70" t="s">
        <v>459</v>
      </c>
      <c r="E70">
        <v>266</v>
      </c>
      <c r="F70" t="str">
        <f t="shared" si="0"/>
        <v xml:space="preserve"> 136.9066 seconds</v>
      </c>
      <c r="G70" t="str">
        <f t="shared" si="2"/>
        <v xml:space="preserve"> 374.5609 seconds</v>
      </c>
      <c r="H70" t="str">
        <f t="shared" si="1"/>
        <v xml:space="preserve"> 3.0965 seconds</v>
      </c>
    </row>
    <row r="71" spans="1:8">
      <c r="C71" t="s">
        <v>460</v>
      </c>
      <c r="D71" t="s">
        <v>461</v>
      </c>
      <c r="F71" t="str">
        <f t="shared" si="0"/>
        <v/>
      </c>
      <c r="H71" t="str">
        <f t="shared" si="1"/>
        <v/>
      </c>
    </row>
    <row r="72" spans="1:8">
      <c r="C72" t="s">
        <v>462</v>
      </c>
      <c r="D72" t="s">
        <v>463</v>
      </c>
      <c r="F72" t="str">
        <f t="shared" ref="F72:F135" si="3">IF(E72&lt;&gt;"", D72, "")</f>
        <v/>
      </c>
      <c r="G72" t="str">
        <f t="shared" ref="G72:G135" si="4">IF(E73="", D73, "")</f>
        <v/>
      </c>
    </row>
    <row r="73" spans="1:8">
      <c r="A73">
        <v>1</v>
      </c>
      <c r="B73" t="s">
        <v>640</v>
      </c>
      <c r="C73" t="s">
        <v>464</v>
      </c>
      <c r="D73" t="s">
        <v>465</v>
      </c>
      <c r="E73">
        <v>2706</v>
      </c>
      <c r="F73" t="str">
        <f t="shared" si="3"/>
        <v xml:space="preserve"> 134.1487 seconds</v>
      </c>
      <c r="G73" t="str">
        <f t="shared" si="4"/>
        <v xml:space="preserve"> 377.6049 seconds</v>
      </c>
      <c r="H73" t="str">
        <f t="shared" ref="H73:H135" si="5">IF(E75="", D75, "")</f>
        <v xml:space="preserve"> 200.6048 seconds</v>
      </c>
    </row>
    <row r="74" spans="1:8">
      <c r="C74" t="s">
        <v>466</v>
      </c>
      <c r="D74" t="s">
        <v>467</v>
      </c>
      <c r="F74" t="str">
        <f t="shared" si="3"/>
        <v/>
      </c>
      <c r="H74" t="str">
        <f t="shared" si="5"/>
        <v/>
      </c>
    </row>
    <row r="75" spans="1:8">
      <c r="C75" t="s">
        <v>468</v>
      </c>
      <c r="D75" t="s">
        <v>469</v>
      </c>
      <c r="F75" t="str">
        <f t="shared" si="3"/>
        <v/>
      </c>
      <c r="G75" t="str">
        <f t="shared" si="4"/>
        <v/>
      </c>
    </row>
    <row r="76" spans="1:8">
      <c r="A76">
        <v>1</v>
      </c>
      <c r="B76" t="s">
        <v>641</v>
      </c>
      <c r="C76" t="s">
        <v>470</v>
      </c>
      <c r="D76" t="s">
        <v>471</v>
      </c>
      <c r="E76">
        <v>168</v>
      </c>
      <c r="F76" t="str">
        <f t="shared" si="3"/>
        <v xml:space="preserve"> 124.3986 seconds</v>
      </c>
      <c r="G76" t="str">
        <f t="shared" si="4"/>
        <v xml:space="preserve"> 1800.9273 seconds</v>
      </c>
      <c r="H76" t="str">
        <f t="shared" si="5"/>
        <v xml:space="preserve"> 0.8257 seconds</v>
      </c>
    </row>
    <row r="77" spans="1:8">
      <c r="C77" t="s">
        <v>472</v>
      </c>
      <c r="D77" t="s">
        <v>473</v>
      </c>
      <c r="F77" t="str">
        <f t="shared" si="3"/>
        <v/>
      </c>
      <c r="H77" t="str">
        <f t="shared" si="5"/>
        <v/>
      </c>
    </row>
    <row r="78" spans="1:8">
      <c r="C78" t="s">
        <v>474</v>
      </c>
      <c r="D78" t="s">
        <v>475</v>
      </c>
      <c r="F78" t="str">
        <f t="shared" si="3"/>
        <v/>
      </c>
      <c r="G78" t="str">
        <f t="shared" si="4"/>
        <v/>
      </c>
    </row>
    <row r="79" spans="1:8">
      <c r="A79">
        <v>0</v>
      </c>
      <c r="B79" t="s">
        <v>642</v>
      </c>
      <c r="C79" t="s">
        <v>476</v>
      </c>
      <c r="D79" t="s">
        <v>477</v>
      </c>
      <c r="E79">
        <v>14122</v>
      </c>
      <c r="F79" t="str">
        <f t="shared" si="3"/>
        <v xml:space="preserve"> 132.7149 seconds</v>
      </c>
      <c r="G79" t="str">
        <f t="shared" si="4"/>
        <v xml:space="preserve"> 340.2370 seconds</v>
      </c>
      <c r="H79" t="str">
        <f t="shared" si="5"/>
        <v/>
      </c>
    </row>
    <row r="80" spans="1:8">
      <c r="C80" t="s">
        <v>478</v>
      </c>
      <c r="D80" t="s">
        <v>479</v>
      </c>
      <c r="F80" t="str">
        <f t="shared" si="3"/>
        <v/>
      </c>
      <c r="G80" t="str">
        <f t="shared" si="4"/>
        <v/>
      </c>
    </row>
    <row r="81" spans="1:8">
      <c r="A81">
        <v>0</v>
      </c>
      <c r="B81" t="s">
        <v>643</v>
      </c>
      <c r="C81" t="s">
        <v>480</v>
      </c>
      <c r="D81" t="s">
        <v>481</v>
      </c>
      <c r="E81">
        <v>1874</v>
      </c>
      <c r="F81" t="str">
        <f t="shared" si="3"/>
        <v xml:space="preserve"> 146.8766 seconds</v>
      </c>
      <c r="G81" t="str">
        <f t="shared" si="4"/>
        <v xml:space="preserve"> 357.7398 seconds</v>
      </c>
      <c r="H81" t="str">
        <f t="shared" si="5"/>
        <v/>
      </c>
    </row>
    <row r="82" spans="1:8">
      <c r="C82" t="s">
        <v>482</v>
      </c>
      <c r="D82" t="s">
        <v>483</v>
      </c>
      <c r="F82" t="str">
        <f t="shared" si="3"/>
        <v/>
      </c>
      <c r="G82" t="str">
        <f t="shared" si="4"/>
        <v/>
      </c>
    </row>
    <row r="83" spans="1:8">
      <c r="A83">
        <v>1</v>
      </c>
      <c r="B83" t="s">
        <v>644</v>
      </c>
      <c r="C83" t="s">
        <v>484</v>
      </c>
      <c r="D83" t="s">
        <v>485</v>
      </c>
      <c r="E83">
        <v>522</v>
      </c>
      <c r="F83" t="str">
        <f t="shared" si="3"/>
        <v xml:space="preserve"> 157.5991 seconds</v>
      </c>
      <c r="G83" t="str">
        <f t="shared" si="4"/>
        <v xml:space="preserve"> 414.7080 seconds</v>
      </c>
      <c r="H83" t="str">
        <f t="shared" si="5"/>
        <v xml:space="preserve"> 8.9558 seconds</v>
      </c>
    </row>
    <row r="84" spans="1:8">
      <c r="C84" t="s">
        <v>486</v>
      </c>
      <c r="D84" t="s">
        <v>487</v>
      </c>
      <c r="F84" t="str">
        <f t="shared" si="3"/>
        <v/>
      </c>
      <c r="H84" t="str">
        <f t="shared" si="5"/>
        <v/>
      </c>
    </row>
    <row r="85" spans="1:8">
      <c r="C85" t="s">
        <v>488</v>
      </c>
      <c r="D85" t="s">
        <v>489</v>
      </c>
      <c r="F85" t="str">
        <f t="shared" si="3"/>
        <v/>
      </c>
      <c r="G85" t="str">
        <f t="shared" si="4"/>
        <v/>
      </c>
    </row>
    <row r="86" spans="1:8">
      <c r="A86">
        <v>1</v>
      </c>
      <c r="B86" t="s">
        <v>645</v>
      </c>
      <c r="C86" t="s">
        <v>490</v>
      </c>
      <c r="D86" t="s">
        <v>491</v>
      </c>
      <c r="E86">
        <v>3978</v>
      </c>
      <c r="F86" t="str">
        <f t="shared" si="3"/>
        <v xml:space="preserve"> 168.5790 seconds</v>
      </c>
      <c r="G86" t="str">
        <f t="shared" si="4"/>
        <v xml:space="preserve"> 407.7902 seconds</v>
      </c>
      <c r="H86" t="str">
        <f t="shared" si="5"/>
        <v xml:space="preserve"> 161.9846 seconds</v>
      </c>
    </row>
    <row r="87" spans="1:8">
      <c r="C87" t="s">
        <v>492</v>
      </c>
      <c r="D87" t="s">
        <v>493</v>
      </c>
      <c r="F87" t="str">
        <f t="shared" si="3"/>
        <v/>
      </c>
      <c r="H87" t="str">
        <f t="shared" si="5"/>
        <v/>
      </c>
    </row>
    <row r="88" spans="1:8">
      <c r="C88" t="s">
        <v>494</v>
      </c>
      <c r="D88" t="s">
        <v>495</v>
      </c>
      <c r="F88" t="str">
        <f t="shared" si="3"/>
        <v/>
      </c>
      <c r="G88" t="str">
        <f t="shared" si="4"/>
        <v/>
      </c>
    </row>
    <row r="89" spans="1:8">
      <c r="A89">
        <v>1</v>
      </c>
      <c r="B89" t="s">
        <v>646</v>
      </c>
      <c r="C89" t="s">
        <v>496</v>
      </c>
      <c r="D89" t="s">
        <v>497</v>
      </c>
      <c r="E89">
        <v>316</v>
      </c>
      <c r="F89" t="str">
        <f t="shared" si="3"/>
        <v xml:space="preserve"> 161.5630 seconds</v>
      </c>
      <c r="G89" t="str">
        <f>IF(E90="", D90, "")</f>
        <v xml:space="preserve"> 323.5707 seconds</v>
      </c>
      <c r="H89" t="str">
        <f t="shared" si="5"/>
        <v xml:space="preserve"> 9.2599 seconds</v>
      </c>
    </row>
    <row r="90" spans="1:8">
      <c r="C90" t="s">
        <v>498</v>
      </c>
      <c r="D90" t="s">
        <v>499</v>
      </c>
      <c r="F90" t="str">
        <f t="shared" si="3"/>
        <v/>
      </c>
      <c r="H90" t="str">
        <f t="shared" si="5"/>
        <v/>
      </c>
    </row>
    <row r="91" spans="1:8">
      <c r="C91" t="s">
        <v>500</v>
      </c>
      <c r="D91" t="s">
        <v>501</v>
      </c>
      <c r="F91" t="str">
        <f t="shared" si="3"/>
        <v/>
      </c>
      <c r="G91" t="str">
        <f t="shared" si="4"/>
        <v/>
      </c>
    </row>
    <row r="92" spans="1:8">
      <c r="A92">
        <v>0</v>
      </c>
      <c r="B92" t="s">
        <v>647</v>
      </c>
      <c r="C92" t="s">
        <v>502</v>
      </c>
      <c r="D92" t="s">
        <v>503</v>
      </c>
      <c r="E92">
        <v>21554</v>
      </c>
      <c r="F92" t="str">
        <f t="shared" si="3"/>
        <v xml:space="preserve"> 128.1737 seconds</v>
      </c>
      <c r="G92" t="str">
        <f t="shared" si="4"/>
        <v xml:space="preserve"> 322.8649 seconds</v>
      </c>
      <c r="H92" t="str">
        <f t="shared" si="5"/>
        <v/>
      </c>
    </row>
    <row r="93" spans="1:8">
      <c r="C93" t="s">
        <v>504</v>
      </c>
      <c r="D93" t="s">
        <v>505</v>
      </c>
      <c r="F93" t="str">
        <f t="shared" si="3"/>
        <v/>
      </c>
      <c r="G93" t="str">
        <f t="shared" si="4"/>
        <v/>
      </c>
    </row>
    <row r="94" spans="1:8">
      <c r="A94">
        <v>1</v>
      </c>
      <c r="B94" t="s">
        <v>648</v>
      </c>
      <c r="C94" t="s">
        <v>506</v>
      </c>
      <c r="D94" t="s">
        <v>507</v>
      </c>
      <c r="E94">
        <v>3280</v>
      </c>
      <c r="F94" t="str">
        <f t="shared" si="3"/>
        <v xml:space="preserve"> 122.7901 seconds</v>
      </c>
      <c r="G94" t="str">
        <f t="shared" si="4"/>
        <v xml:space="preserve"> 333.3573 seconds</v>
      </c>
      <c r="H94" t="str">
        <f t="shared" si="5"/>
        <v xml:space="preserve"> 31.2913 seconds</v>
      </c>
    </row>
    <row r="95" spans="1:8">
      <c r="C95" t="s">
        <v>508</v>
      </c>
      <c r="D95" t="s">
        <v>509</v>
      </c>
      <c r="F95" t="str">
        <f t="shared" si="3"/>
        <v/>
      </c>
      <c r="H95" t="str">
        <f t="shared" si="5"/>
        <v/>
      </c>
    </row>
    <row r="96" spans="1:8">
      <c r="C96" t="s">
        <v>510</v>
      </c>
      <c r="D96" t="s">
        <v>511</v>
      </c>
      <c r="F96" t="str">
        <f t="shared" si="3"/>
        <v/>
      </c>
      <c r="G96" t="str">
        <f t="shared" si="4"/>
        <v/>
      </c>
    </row>
    <row r="97" spans="1:8">
      <c r="A97">
        <v>1</v>
      </c>
      <c r="B97" t="s">
        <v>649</v>
      </c>
      <c r="C97" t="s">
        <v>512</v>
      </c>
      <c r="D97" t="s">
        <v>513</v>
      </c>
      <c r="E97">
        <v>2928</v>
      </c>
      <c r="F97" t="str">
        <f t="shared" si="3"/>
        <v xml:space="preserve"> 146.4758 seconds</v>
      </c>
      <c r="G97" t="str">
        <f t="shared" si="4"/>
        <v xml:space="preserve"> 2236.9859 seconds</v>
      </c>
      <c r="H97" t="str">
        <f t="shared" si="5"/>
        <v xml:space="preserve"> 108.7815 seconds</v>
      </c>
    </row>
    <row r="98" spans="1:8">
      <c r="C98" t="s">
        <v>514</v>
      </c>
      <c r="D98" t="s">
        <v>515</v>
      </c>
      <c r="F98" t="str">
        <f t="shared" si="3"/>
        <v/>
      </c>
      <c r="H98" t="str">
        <f t="shared" si="5"/>
        <v/>
      </c>
    </row>
    <row r="99" spans="1:8">
      <c r="C99" t="s">
        <v>516</v>
      </c>
      <c r="D99" t="s">
        <v>517</v>
      </c>
      <c r="F99" t="str">
        <f t="shared" si="3"/>
        <v/>
      </c>
      <c r="G99" t="str">
        <f t="shared" si="4"/>
        <v/>
      </c>
    </row>
    <row r="100" spans="1:8">
      <c r="A100">
        <v>1</v>
      </c>
      <c r="B100" t="s">
        <v>650</v>
      </c>
      <c r="C100" t="s">
        <v>518</v>
      </c>
      <c r="D100" t="s">
        <v>519</v>
      </c>
      <c r="E100">
        <v>236</v>
      </c>
      <c r="F100" t="str">
        <f t="shared" si="3"/>
        <v xml:space="preserve"> 157.5613 seconds</v>
      </c>
      <c r="G100" t="str">
        <f t="shared" si="4"/>
        <v xml:space="preserve"> 490.1396 seconds</v>
      </c>
      <c r="H100" t="str">
        <f t="shared" si="5"/>
        <v xml:space="preserve"> 3.0243 seconds</v>
      </c>
    </row>
    <row r="101" spans="1:8">
      <c r="C101" t="s">
        <v>520</v>
      </c>
      <c r="D101" t="s">
        <v>521</v>
      </c>
      <c r="F101" t="str">
        <f t="shared" si="3"/>
        <v/>
      </c>
      <c r="H101" t="str">
        <f t="shared" si="5"/>
        <v/>
      </c>
    </row>
    <row r="102" spans="1:8">
      <c r="C102" t="s">
        <v>522</v>
      </c>
      <c r="D102" t="s">
        <v>523</v>
      </c>
      <c r="F102" t="str">
        <f t="shared" si="3"/>
        <v/>
      </c>
      <c r="G102" t="str">
        <f t="shared" si="4"/>
        <v/>
      </c>
    </row>
    <row r="103" spans="1:8">
      <c r="A103">
        <v>1</v>
      </c>
      <c r="B103" t="s">
        <v>651</v>
      </c>
      <c r="C103" t="s">
        <v>524</v>
      </c>
      <c r="D103" t="s">
        <v>525</v>
      </c>
      <c r="E103">
        <v>54</v>
      </c>
      <c r="F103" t="str">
        <f t="shared" si="3"/>
        <v xml:space="preserve"> 168.6857 seconds</v>
      </c>
      <c r="G103" t="str">
        <f t="shared" si="4"/>
        <v xml:space="preserve"> 1590.6506 seconds</v>
      </c>
      <c r="H103" t="str">
        <f t="shared" si="5"/>
        <v xml:space="preserve"> 1.7093 seconds</v>
      </c>
    </row>
    <row r="104" spans="1:8">
      <c r="C104" t="s">
        <v>526</v>
      </c>
      <c r="D104" t="s">
        <v>527</v>
      </c>
      <c r="F104" t="str">
        <f t="shared" si="3"/>
        <v/>
      </c>
      <c r="H104" t="str">
        <f t="shared" si="5"/>
        <v/>
      </c>
    </row>
    <row r="105" spans="1:8">
      <c r="C105" t="s">
        <v>528</v>
      </c>
      <c r="D105" t="s">
        <v>529</v>
      </c>
      <c r="F105" t="str">
        <f t="shared" si="3"/>
        <v/>
      </c>
      <c r="G105" t="str">
        <f t="shared" si="4"/>
        <v/>
      </c>
    </row>
    <row r="106" spans="1:8">
      <c r="A106">
        <v>1</v>
      </c>
      <c r="B106" t="s">
        <v>652</v>
      </c>
      <c r="C106" t="s">
        <v>530</v>
      </c>
      <c r="D106" t="s">
        <v>531</v>
      </c>
      <c r="E106">
        <v>222</v>
      </c>
      <c r="F106" t="str">
        <f t="shared" si="3"/>
        <v xml:space="preserve"> 2297.8397 seconds</v>
      </c>
      <c r="G106" t="str">
        <f t="shared" si="4"/>
        <v xml:space="preserve"> 1415.3919 seconds</v>
      </c>
      <c r="H106" t="str">
        <f t="shared" si="5"/>
        <v xml:space="preserve"> 3.1343 seconds</v>
      </c>
    </row>
    <row r="107" spans="1:8">
      <c r="C107" t="s">
        <v>532</v>
      </c>
      <c r="D107" t="s">
        <v>533</v>
      </c>
      <c r="F107" t="str">
        <f t="shared" si="3"/>
        <v/>
      </c>
      <c r="H107" t="str">
        <f t="shared" si="5"/>
        <v/>
      </c>
    </row>
    <row r="108" spans="1:8">
      <c r="C108" t="s">
        <v>534</v>
      </c>
      <c r="D108" t="s">
        <v>535</v>
      </c>
      <c r="F108" t="str">
        <f t="shared" si="3"/>
        <v/>
      </c>
      <c r="G108" t="str">
        <f t="shared" si="4"/>
        <v/>
      </c>
    </row>
    <row r="109" spans="1:8">
      <c r="A109">
        <v>1</v>
      </c>
      <c r="B109" t="s">
        <v>653</v>
      </c>
      <c r="C109" t="s">
        <v>536</v>
      </c>
      <c r="D109" t="s">
        <v>537</v>
      </c>
      <c r="E109">
        <v>82</v>
      </c>
      <c r="F109" t="str">
        <f t="shared" si="3"/>
        <v xml:space="preserve"> 58.5629 seconds</v>
      </c>
      <c r="G109" t="str">
        <f t="shared" si="4"/>
        <v xml:space="preserve"> 99.7278 seconds</v>
      </c>
      <c r="H109" t="str">
        <f t="shared" si="5"/>
        <v xml:space="preserve"> 1.8385 seconds</v>
      </c>
    </row>
    <row r="110" spans="1:8">
      <c r="C110" t="s">
        <v>538</v>
      </c>
      <c r="D110" t="s">
        <v>539</v>
      </c>
      <c r="F110" t="str">
        <f t="shared" si="3"/>
        <v/>
      </c>
      <c r="H110" t="str">
        <f t="shared" si="5"/>
        <v/>
      </c>
    </row>
    <row r="111" spans="1:8">
      <c r="C111" t="s">
        <v>540</v>
      </c>
      <c r="D111" t="s">
        <v>541</v>
      </c>
      <c r="F111" t="str">
        <f t="shared" si="3"/>
        <v/>
      </c>
      <c r="G111" t="str">
        <f t="shared" si="4"/>
        <v/>
      </c>
    </row>
    <row r="112" spans="1:8">
      <c r="A112">
        <v>1</v>
      </c>
      <c r="B112" t="s">
        <v>654</v>
      </c>
      <c r="C112" t="s">
        <v>542</v>
      </c>
      <c r="D112" t="s">
        <v>543</v>
      </c>
      <c r="E112">
        <v>950</v>
      </c>
      <c r="F112" t="str">
        <f t="shared" si="3"/>
        <v xml:space="preserve"> 468.9050 seconds</v>
      </c>
      <c r="G112" t="str">
        <f t="shared" si="4"/>
        <v xml:space="preserve"> 2049.8023 seconds</v>
      </c>
      <c r="H112" t="str">
        <f t="shared" si="5"/>
        <v xml:space="preserve"> 563.9736 seconds</v>
      </c>
    </row>
    <row r="113" spans="1:8">
      <c r="C113" t="s">
        <v>544</v>
      </c>
      <c r="D113" t="s">
        <v>545</v>
      </c>
      <c r="F113" t="str">
        <f t="shared" si="3"/>
        <v/>
      </c>
      <c r="H113" t="str">
        <f t="shared" si="5"/>
        <v/>
      </c>
    </row>
    <row r="114" spans="1:8">
      <c r="C114" t="s">
        <v>546</v>
      </c>
      <c r="D114" t="s">
        <v>547</v>
      </c>
      <c r="F114" t="str">
        <f t="shared" si="3"/>
        <v/>
      </c>
      <c r="G114" t="str">
        <f t="shared" si="4"/>
        <v/>
      </c>
    </row>
    <row r="115" spans="1:8">
      <c r="A115">
        <v>1</v>
      </c>
      <c r="B115" t="s">
        <v>655</v>
      </c>
      <c r="C115" t="s">
        <v>548</v>
      </c>
      <c r="D115" t="s">
        <v>549</v>
      </c>
      <c r="E115">
        <v>1078</v>
      </c>
      <c r="F115" t="str">
        <f t="shared" si="3"/>
        <v xml:space="preserve"> 1696.6551 seconds</v>
      </c>
      <c r="G115" t="str">
        <f t="shared" si="4"/>
        <v xml:space="preserve"> 1514.4858 seconds</v>
      </c>
      <c r="H115" t="str">
        <f t="shared" si="5"/>
        <v xml:space="preserve"> 404.1405 seconds</v>
      </c>
    </row>
    <row r="116" spans="1:8">
      <c r="C116" t="s">
        <v>550</v>
      </c>
      <c r="D116" t="s">
        <v>551</v>
      </c>
      <c r="F116" t="str">
        <f t="shared" si="3"/>
        <v/>
      </c>
      <c r="H116" t="str">
        <f t="shared" si="5"/>
        <v/>
      </c>
    </row>
    <row r="117" spans="1:8">
      <c r="C117" t="s">
        <v>552</v>
      </c>
      <c r="D117" t="s">
        <v>553</v>
      </c>
      <c r="F117" t="str">
        <f t="shared" si="3"/>
        <v/>
      </c>
      <c r="G117" t="str">
        <f t="shared" si="4"/>
        <v/>
      </c>
    </row>
    <row r="118" spans="1:8">
      <c r="A118">
        <v>0</v>
      </c>
      <c r="B118" t="s">
        <v>656</v>
      </c>
      <c r="C118" t="s">
        <v>554</v>
      </c>
      <c r="D118" t="s">
        <v>555</v>
      </c>
      <c r="E118">
        <v>852</v>
      </c>
      <c r="F118" t="str">
        <f t="shared" si="3"/>
        <v xml:space="preserve"> 55.9632 seconds</v>
      </c>
      <c r="G118" t="str">
        <f t="shared" si="4"/>
        <v xml:space="preserve"> 113.6835 seconds</v>
      </c>
      <c r="H118" t="str">
        <f t="shared" si="5"/>
        <v/>
      </c>
    </row>
    <row r="119" spans="1:8">
      <c r="C119" t="s">
        <v>556</v>
      </c>
      <c r="D119" t="s">
        <v>557</v>
      </c>
      <c r="F119" t="str">
        <f t="shared" si="3"/>
        <v/>
      </c>
      <c r="G119" t="str">
        <f t="shared" si="4"/>
        <v/>
      </c>
    </row>
    <row r="120" spans="1:8">
      <c r="A120">
        <v>1</v>
      </c>
      <c r="B120" t="s">
        <v>657</v>
      </c>
      <c r="C120" t="s">
        <v>558</v>
      </c>
      <c r="D120" t="s">
        <v>559</v>
      </c>
      <c r="E120">
        <v>344</v>
      </c>
      <c r="F120" t="str">
        <f t="shared" si="3"/>
        <v xml:space="preserve"> 337.2510 seconds</v>
      </c>
      <c r="G120" t="str">
        <f t="shared" si="4"/>
        <v xml:space="preserve"> 1238.0550 seconds</v>
      </c>
      <c r="H120" t="str">
        <f t="shared" si="5"/>
        <v xml:space="preserve"> 25.6179 seconds</v>
      </c>
    </row>
    <row r="121" spans="1:8">
      <c r="C121" t="s">
        <v>560</v>
      </c>
      <c r="D121" t="s">
        <v>561</v>
      </c>
      <c r="F121" t="str">
        <f t="shared" si="3"/>
        <v/>
      </c>
      <c r="H121" t="str">
        <f t="shared" si="5"/>
        <v/>
      </c>
    </row>
    <row r="122" spans="1:8">
      <c r="C122" t="s">
        <v>562</v>
      </c>
      <c r="D122" t="s">
        <v>563</v>
      </c>
      <c r="F122" t="str">
        <f t="shared" si="3"/>
        <v/>
      </c>
      <c r="G122" t="str">
        <f t="shared" si="4"/>
        <v/>
      </c>
    </row>
    <row r="123" spans="1:8">
      <c r="A123">
        <v>1</v>
      </c>
      <c r="B123" t="s">
        <v>658</v>
      </c>
      <c r="C123" t="s">
        <v>564</v>
      </c>
      <c r="D123" t="s">
        <v>565</v>
      </c>
      <c r="E123">
        <v>172</v>
      </c>
      <c r="F123" t="str">
        <f t="shared" si="3"/>
        <v xml:space="preserve"> 400.2428 seconds</v>
      </c>
      <c r="G123" t="str">
        <f t="shared" si="4"/>
        <v xml:space="preserve"> 1286.8711 seconds</v>
      </c>
      <c r="H123" t="str">
        <f t="shared" si="5"/>
        <v xml:space="preserve"> 5.5607 seconds</v>
      </c>
    </row>
    <row r="124" spans="1:8">
      <c r="C124" t="s">
        <v>566</v>
      </c>
      <c r="D124" t="s">
        <v>567</v>
      </c>
      <c r="F124" t="str">
        <f t="shared" si="3"/>
        <v/>
      </c>
      <c r="H124" t="str">
        <f t="shared" si="5"/>
        <v/>
      </c>
    </row>
    <row r="125" spans="1:8">
      <c r="C125" t="s">
        <v>568</v>
      </c>
      <c r="D125" t="s">
        <v>569</v>
      </c>
      <c r="F125" t="str">
        <f t="shared" si="3"/>
        <v/>
      </c>
      <c r="G125" t="str">
        <f t="shared" si="4"/>
        <v/>
      </c>
    </row>
    <row r="126" spans="1:8">
      <c r="A126">
        <v>1</v>
      </c>
      <c r="B126" t="s">
        <v>659</v>
      </c>
      <c r="C126" t="s">
        <v>570</v>
      </c>
      <c r="D126" t="s">
        <v>571</v>
      </c>
      <c r="E126">
        <v>0</v>
      </c>
      <c r="F126" t="str">
        <f t="shared" si="3"/>
        <v xml:space="preserve"> 388.7283 seconds</v>
      </c>
      <c r="G126" t="str">
        <f t="shared" si="4"/>
        <v xml:space="preserve"> 1283.7315 seconds</v>
      </c>
      <c r="H126" t="str">
        <f t="shared" si="5"/>
        <v xml:space="preserve"> 3.2359 seconds</v>
      </c>
    </row>
    <row r="127" spans="1:8">
      <c r="C127" t="s">
        <v>572</v>
      </c>
      <c r="D127" t="s">
        <v>573</v>
      </c>
      <c r="F127" t="str">
        <f t="shared" si="3"/>
        <v/>
      </c>
      <c r="H127" t="str">
        <f t="shared" si="5"/>
        <v/>
      </c>
    </row>
    <row r="128" spans="1:8">
      <c r="C128" t="s">
        <v>574</v>
      </c>
      <c r="D128" t="s">
        <v>575</v>
      </c>
      <c r="F128" t="str">
        <f t="shared" si="3"/>
        <v/>
      </c>
      <c r="G128" t="str">
        <f t="shared" si="4"/>
        <v/>
      </c>
    </row>
    <row r="129" spans="1:8">
      <c r="A129">
        <v>1</v>
      </c>
      <c r="B129" t="s">
        <v>660</v>
      </c>
      <c r="C129" t="s">
        <v>576</v>
      </c>
      <c r="D129" t="s">
        <v>577</v>
      </c>
      <c r="E129">
        <v>0</v>
      </c>
      <c r="F129" t="str">
        <f t="shared" si="3"/>
        <v xml:space="preserve"> 338.3561 seconds</v>
      </c>
      <c r="G129" t="str">
        <f t="shared" si="4"/>
        <v xml:space="preserve"> 1075.6135 seconds</v>
      </c>
      <c r="H129" t="str">
        <f t="shared" si="5"/>
        <v xml:space="preserve"> 2.5837 seconds</v>
      </c>
    </row>
    <row r="130" spans="1:8">
      <c r="C130" t="s">
        <v>578</v>
      </c>
      <c r="D130" t="s">
        <v>579</v>
      </c>
      <c r="F130" t="str">
        <f t="shared" si="3"/>
        <v/>
      </c>
      <c r="H130" t="str">
        <f t="shared" si="5"/>
        <v/>
      </c>
    </row>
    <row r="131" spans="1:8">
      <c r="C131" t="s">
        <v>580</v>
      </c>
      <c r="D131" t="s">
        <v>581</v>
      </c>
      <c r="F131" t="str">
        <f t="shared" si="3"/>
        <v/>
      </c>
      <c r="G131" t="str">
        <f t="shared" si="4"/>
        <v/>
      </c>
    </row>
    <row r="132" spans="1:8">
      <c r="A132">
        <v>1</v>
      </c>
      <c r="B132" t="s">
        <v>661</v>
      </c>
      <c r="C132" t="s">
        <v>582</v>
      </c>
      <c r="D132" t="s">
        <v>583</v>
      </c>
      <c r="E132">
        <v>106</v>
      </c>
      <c r="F132" t="str">
        <f t="shared" si="3"/>
        <v xml:space="preserve"> 380.5743 seconds</v>
      </c>
      <c r="G132" t="str">
        <f t="shared" si="4"/>
        <v xml:space="preserve"> 1202.0167 seconds</v>
      </c>
      <c r="H132" t="str">
        <f t="shared" si="5"/>
        <v xml:space="preserve"> 6.2861 seconds</v>
      </c>
    </row>
    <row r="133" spans="1:8">
      <c r="C133" t="s">
        <v>584</v>
      </c>
      <c r="D133" t="s">
        <v>585</v>
      </c>
      <c r="F133" t="str">
        <f t="shared" si="3"/>
        <v/>
      </c>
      <c r="H133" t="str">
        <f t="shared" si="5"/>
        <v/>
      </c>
    </row>
    <row r="134" spans="1:8">
      <c r="C134" t="s">
        <v>586</v>
      </c>
      <c r="D134" t="s">
        <v>587</v>
      </c>
      <c r="F134" t="str">
        <f t="shared" si="3"/>
        <v/>
      </c>
      <c r="G134" t="str">
        <f t="shared" si="4"/>
        <v/>
      </c>
    </row>
    <row r="135" spans="1:8">
      <c r="A135">
        <v>1</v>
      </c>
      <c r="B135" t="s">
        <v>662</v>
      </c>
      <c r="C135" t="s">
        <v>588</v>
      </c>
      <c r="D135" t="s">
        <v>589</v>
      </c>
      <c r="E135">
        <v>108</v>
      </c>
      <c r="F135" t="str">
        <f t="shared" si="3"/>
        <v xml:space="preserve"> 364.9253 seconds</v>
      </c>
      <c r="G135" t="str">
        <f t="shared" si="4"/>
        <v xml:space="preserve"> 1150.9035 seconds</v>
      </c>
      <c r="H135" t="str">
        <f t="shared" si="5"/>
        <v xml:space="preserve"> 3.9878 seconds</v>
      </c>
    </row>
    <row r="136" spans="1:8">
      <c r="C136" t="s">
        <v>590</v>
      </c>
      <c r="D136" t="s">
        <v>591</v>
      </c>
      <c r="F136" t="str">
        <f t="shared" ref="F136:F148" si="6">IF(E136&lt;&gt;"", D136, "")</f>
        <v/>
      </c>
      <c r="H136" t="str">
        <f t="shared" ref="H136:H145" si="7">IF(E138="", D138, "")</f>
        <v/>
      </c>
    </row>
    <row r="137" spans="1:8">
      <c r="C137" t="s">
        <v>592</v>
      </c>
      <c r="D137" t="s">
        <v>593</v>
      </c>
      <c r="F137" t="str">
        <f t="shared" si="6"/>
        <v/>
      </c>
      <c r="G137" t="str">
        <f t="shared" ref="G137:G147" si="8">IF(E138="", D138, "")</f>
        <v/>
      </c>
    </row>
    <row r="138" spans="1:8">
      <c r="A138">
        <v>1</v>
      </c>
      <c r="B138" t="s">
        <v>663</v>
      </c>
      <c r="C138" t="s">
        <v>594</v>
      </c>
      <c r="D138" t="s">
        <v>595</v>
      </c>
      <c r="E138">
        <v>832</v>
      </c>
      <c r="F138" t="str">
        <f t="shared" si="6"/>
        <v xml:space="preserve"> 382.2256 seconds</v>
      </c>
      <c r="G138" t="str">
        <f t="shared" si="8"/>
        <v xml:space="preserve"> 3055.6041 seconds</v>
      </c>
      <c r="H138" t="str">
        <f t="shared" si="7"/>
        <v xml:space="preserve"> 30.5748 seconds</v>
      </c>
    </row>
    <row r="139" spans="1:8">
      <c r="C139" t="s">
        <v>596</v>
      </c>
      <c r="D139" t="s">
        <v>597</v>
      </c>
      <c r="F139" t="str">
        <f t="shared" si="6"/>
        <v/>
      </c>
      <c r="H139" t="str">
        <f t="shared" si="7"/>
        <v/>
      </c>
    </row>
    <row r="140" spans="1:8">
      <c r="C140" t="s">
        <v>598</v>
      </c>
      <c r="D140" t="s">
        <v>599</v>
      </c>
      <c r="F140" t="str">
        <f t="shared" si="6"/>
        <v/>
      </c>
      <c r="G140" t="str">
        <f t="shared" si="8"/>
        <v/>
      </c>
    </row>
    <row r="141" spans="1:8">
      <c r="A141">
        <v>1</v>
      </c>
      <c r="B141" t="s">
        <v>664</v>
      </c>
      <c r="C141" t="s">
        <v>600</v>
      </c>
      <c r="D141" t="s">
        <v>601</v>
      </c>
      <c r="E141">
        <v>256</v>
      </c>
      <c r="F141" t="str">
        <f t="shared" si="6"/>
        <v xml:space="preserve"> 103.9807 seconds</v>
      </c>
      <c r="G141" t="str">
        <f t="shared" si="8"/>
        <v xml:space="preserve"> 137.3375 seconds</v>
      </c>
      <c r="H141" t="str">
        <f t="shared" si="7"/>
        <v xml:space="preserve"> 2.3233 seconds</v>
      </c>
    </row>
    <row r="142" spans="1:8">
      <c r="C142" t="s">
        <v>602</v>
      </c>
      <c r="D142" t="s">
        <v>603</v>
      </c>
      <c r="F142" t="str">
        <f t="shared" si="6"/>
        <v/>
      </c>
      <c r="H142" t="str">
        <f t="shared" si="7"/>
        <v/>
      </c>
    </row>
    <row r="143" spans="1:8">
      <c r="C143" t="s">
        <v>604</v>
      </c>
      <c r="D143" t="s">
        <v>605</v>
      </c>
      <c r="F143" t="str">
        <f t="shared" si="6"/>
        <v/>
      </c>
      <c r="G143" t="str">
        <f t="shared" si="8"/>
        <v/>
      </c>
    </row>
    <row r="144" spans="1:8">
      <c r="A144">
        <v>1</v>
      </c>
      <c r="B144" t="s">
        <v>665</v>
      </c>
      <c r="C144" t="s">
        <v>606</v>
      </c>
      <c r="D144" t="s">
        <v>607</v>
      </c>
      <c r="E144">
        <v>3062</v>
      </c>
      <c r="F144" t="str">
        <f t="shared" si="6"/>
        <v xml:space="preserve"> 108.1102 seconds</v>
      </c>
      <c r="G144" t="str">
        <f t="shared" si="8"/>
        <v xml:space="preserve"> 129.9147 seconds</v>
      </c>
      <c r="H144" t="str">
        <f t="shared" si="7"/>
        <v xml:space="preserve"> 154.7775 seconds</v>
      </c>
    </row>
    <row r="145" spans="1:8">
      <c r="C145" t="s">
        <v>608</v>
      </c>
      <c r="D145" t="s">
        <v>609</v>
      </c>
      <c r="F145" t="str">
        <f t="shared" si="6"/>
        <v/>
      </c>
      <c r="H145" t="str">
        <f t="shared" si="7"/>
        <v/>
      </c>
    </row>
    <row r="146" spans="1:8">
      <c r="C146" t="s">
        <v>610</v>
      </c>
      <c r="D146" t="s">
        <v>611</v>
      </c>
      <c r="F146" t="str">
        <f t="shared" si="6"/>
        <v/>
      </c>
      <c r="G146" t="str">
        <f t="shared" si="8"/>
        <v/>
      </c>
    </row>
    <row r="147" spans="1:8">
      <c r="A147">
        <v>0</v>
      </c>
      <c r="B147" t="s">
        <v>666</v>
      </c>
      <c r="C147" t="s">
        <v>612</v>
      </c>
      <c r="D147" t="s">
        <v>613</v>
      </c>
      <c r="E147">
        <v>974</v>
      </c>
      <c r="F147" t="str">
        <f t="shared" si="6"/>
        <v xml:space="preserve"> 89.7021 seconds</v>
      </c>
      <c r="G147" t="str">
        <f t="shared" si="8"/>
        <v xml:space="preserve"> 130.2818 seconds</v>
      </c>
    </row>
    <row r="148" spans="1:8">
      <c r="A148">
        <f>SUBTOTAL(9,A4:A147)</f>
        <v>41</v>
      </c>
      <c r="C148" t="s">
        <v>614</v>
      </c>
      <c r="D148" t="s">
        <v>615</v>
      </c>
      <c r="F148" t="str">
        <f t="shared" si="6"/>
        <v/>
      </c>
    </row>
    <row r="150" spans="1:8" ht="18">
      <c r="A150">
        <f>SUM(A4:A147)</f>
        <v>41</v>
      </c>
      <c r="B150" s="12"/>
    </row>
  </sheetData>
  <autoFilter ref="A1:A150" xr:uid="{F914045E-C2DD-B245-86CA-06C905F2EA6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C5DB-36C4-FA45-8198-8F19710D23FD}">
  <dimension ref="C1:I155"/>
  <sheetViews>
    <sheetView topLeftCell="A106" workbookViewId="0">
      <selection activeCell="F154" sqref="F154"/>
    </sheetView>
  </sheetViews>
  <sheetFormatPr baseColWidth="10" defaultRowHeight="16"/>
  <sheetData>
    <row r="1" spans="3:7">
      <c r="C1" t="s">
        <v>670</v>
      </c>
      <c r="E1" t="s">
        <v>671</v>
      </c>
      <c r="G1" t="s">
        <v>672</v>
      </c>
    </row>
    <row r="2" spans="3:7">
      <c r="C2">
        <v>21.83</v>
      </c>
      <c r="E2">
        <v>28.0533</v>
      </c>
      <c r="G2">
        <v>0.57420000000000004</v>
      </c>
    </row>
    <row r="4" spans="3:7">
      <c r="C4">
        <v>228.11</v>
      </c>
      <c r="E4">
        <v>25.433499999999999</v>
      </c>
      <c r="G4">
        <v>0.57950000000000002</v>
      </c>
    </row>
    <row r="7" spans="3:7">
      <c r="C7">
        <v>27.733000000000001</v>
      </c>
      <c r="E7">
        <v>24.816500000000001</v>
      </c>
      <c r="G7">
        <v>2.4407999999999999</v>
      </c>
    </row>
    <row r="8" spans="3:7">
      <c r="C8" t="s">
        <v>676</v>
      </c>
      <c r="G8" t="s">
        <v>676</v>
      </c>
    </row>
    <row r="9" spans="3:7">
      <c r="C9" t="s">
        <v>676</v>
      </c>
      <c r="E9" t="s">
        <v>676</v>
      </c>
    </row>
    <row r="10" spans="3:7">
      <c r="C10">
        <v>27.670100000000001</v>
      </c>
      <c r="E10">
        <v>25.9224</v>
      </c>
      <c r="G10" t="s">
        <v>676</v>
      </c>
    </row>
    <row r="11" spans="3:7">
      <c r="C11" t="s">
        <v>676</v>
      </c>
      <c r="E11" t="s">
        <v>676</v>
      </c>
    </row>
    <row r="12" spans="3:7">
      <c r="C12">
        <v>19.754300000000001</v>
      </c>
      <c r="E12">
        <v>24.999700000000001</v>
      </c>
      <c r="G12">
        <v>2.9937999999999998</v>
      </c>
    </row>
    <row r="13" spans="3:7">
      <c r="C13" t="s">
        <v>676</v>
      </c>
      <c r="G13" t="s">
        <v>676</v>
      </c>
    </row>
    <row r="14" spans="3:7">
      <c r="C14" t="s">
        <v>676</v>
      </c>
      <c r="E14" t="s">
        <v>676</v>
      </c>
    </row>
    <row r="15" spans="3:7">
      <c r="C15">
        <v>37.396599999999999</v>
      </c>
      <c r="E15">
        <v>26.6205</v>
      </c>
      <c r="G15">
        <v>1.5129999999999999</v>
      </c>
    </row>
    <row r="16" spans="3:7">
      <c r="C16" t="s">
        <v>676</v>
      </c>
      <c r="G16" t="s">
        <v>676</v>
      </c>
    </row>
    <row r="17" spans="3:7">
      <c r="C17" t="s">
        <v>676</v>
      </c>
      <c r="E17" t="s">
        <v>676</v>
      </c>
    </row>
    <row r="18" spans="3:7">
      <c r="C18">
        <v>56.362299999999998</v>
      </c>
      <c r="E18">
        <v>22.7422</v>
      </c>
      <c r="G18">
        <v>0.45929999999999999</v>
      </c>
    </row>
    <row r="19" spans="3:7">
      <c r="C19" t="s">
        <v>676</v>
      </c>
      <c r="G19" t="s">
        <v>676</v>
      </c>
    </row>
    <row r="20" spans="3:7">
      <c r="C20" t="s">
        <v>676</v>
      </c>
      <c r="E20" t="s">
        <v>676</v>
      </c>
    </row>
    <row r="21" spans="3:7">
      <c r="C21">
        <v>58.621499999999997</v>
      </c>
      <c r="E21">
        <v>67.364900000000006</v>
      </c>
      <c r="G21">
        <v>13.181699999999999</v>
      </c>
    </row>
    <row r="22" spans="3:7">
      <c r="C22" t="s">
        <v>676</v>
      </c>
      <c r="G22" t="s">
        <v>676</v>
      </c>
    </row>
    <row r="23" spans="3:7">
      <c r="C23" t="s">
        <v>676</v>
      </c>
      <c r="E23" t="s">
        <v>676</v>
      </c>
    </row>
    <row r="24" spans="3:7">
      <c r="C24">
        <v>48.7851</v>
      </c>
      <c r="E24">
        <v>55.808900000000001</v>
      </c>
      <c r="G24">
        <v>0.97750000000000004</v>
      </c>
    </row>
    <row r="25" spans="3:7">
      <c r="C25" t="s">
        <v>676</v>
      </c>
      <c r="G25" t="s">
        <v>676</v>
      </c>
    </row>
    <row r="26" spans="3:7">
      <c r="C26" t="s">
        <v>676</v>
      </c>
      <c r="E26" t="s">
        <v>676</v>
      </c>
    </row>
    <row r="27" spans="3:7">
      <c r="C27">
        <v>49.8797</v>
      </c>
      <c r="E27">
        <v>54.844299999999997</v>
      </c>
      <c r="G27">
        <v>2.7938000000000001</v>
      </c>
    </row>
    <row r="28" spans="3:7">
      <c r="C28" t="s">
        <v>676</v>
      </c>
      <c r="G28" t="s">
        <v>676</v>
      </c>
    </row>
    <row r="29" spans="3:7">
      <c r="C29" t="s">
        <v>676</v>
      </c>
      <c r="E29" t="s">
        <v>676</v>
      </c>
    </row>
    <row r="30" spans="3:7">
      <c r="C30">
        <v>46.920999999999999</v>
      </c>
      <c r="E30">
        <v>62.500599999999999</v>
      </c>
      <c r="G30">
        <v>0.39419999999999999</v>
      </c>
    </row>
    <row r="31" spans="3:7">
      <c r="C31" t="s">
        <v>676</v>
      </c>
      <c r="G31" t="s">
        <v>676</v>
      </c>
    </row>
    <row r="32" spans="3:7">
      <c r="C32" t="s">
        <v>676</v>
      </c>
      <c r="E32" t="s">
        <v>676</v>
      </c>
    </row>
    <row r="33" spans="3:7">
      <c r="C33">
        <v>50.340600000000002</v>
      </c>
      <c r="E33">
        <v>58.345700000000001</v>
      </c>
      <c r="G33" t="s">
        <v>676</v>
      </c>
    </row>
    <row r="34" spans="3:7">
      <c r="C34" t="s">
        <v>676</v>
      </c>
      <c r="E34" t="s">
        <v>676</v>
      </c>
    </row>
    <row r="35" spans="3:7">
      <c r="C35">
        <v>87.2333</v>
      </c>
      <c r="E35">
        <v>65.167299999999997</v>
      </c>
      <c r="G35" t="s">
        <v>676</v>
      </c>
    </row>
    <row r="36" spans="3:7">
      <c r="C36" t="s">
        <v>676</v>
      </c>
      <c r="E36" t="s">
        <v>676</v>
      </c>
    </row>
    <row r="37" spans="3:7">
      <c r="C37">
        <v>52.655500000000004</v>
      </c>
      <c r="E37">
        <v>59.957099999999997</v>
      </c>
      <c r="G37">
        <v>4.0171000000000001</v>
      </c>
    </row>
    <row r="38" spans="3:7">
      <c r="C38" t="s">
        <v>676</v>
      </c>
      <c r="G38" t="s">
        <v>676</v>
      </c>
    </row>
    <row r="39" spans="3:7">
      <c r="C39" t="s">
        <v>676</v>
      </c>
      <c r="E39" t="s">
        <v>676</v>
      </c>
    </row>
    <row r="40" spans="3:7">
      <c r="C40">
        <v>53.233800000000002</v>
      </c>
      <c r="E40">
        <v>57.914099999999998</v>
      </c>
      <c r="G40" t="s">
        <v>676</v>
      </c>
    </row>
    <row r="41" spans="3:7">
      <c r="C41" t="s">
        <v>676</v>
      </c>
      <c r="E41" t="s">
        <v>676</v>
      </c>
    </row>
    <row r="42" spans="3:7">
      <c r="C42">
        <v>65.784899999999993</v>
      </c>
      <c r="E42">
        <v>56.935000000000002</v>
      </c>
      <c r="G42" t="s">
        <v>676</v>
      </c>
    </row>
    <row r="43" spans="3:7">
      <c r="C43" t="s">
        <v>676</v>
      </c>
      <c r="E43" t="s">
        <v>676</v>
      </c>
    </row>
    <row r="44" spans="3:7">
      <c r="C44">
        <v>242.77869999999999</v>
      </c>
      <c r="E44">
        <v>234.25620000000001</v>
      </c>
      <c r="G44">
        <v>6.3292999999999999</v>
      </c>
    </row>
    <row r="45" spans="3:7">
      <c r="C45" t="s">
        <v>676</v>
      </c>
      <c r="G45" t="s">
        <v>676</v>
      </c>
    </row>
    <row r="46" spans="3:7">
      <c r="C46" t="s">
        <v>676</v>
      </c>
      <c r="E46" t="s">
        <v>676</v>
      </c>
    </row>
    <row r="47" spans="3:7">
      <c r="C47">
        <v>282.29680000000002</v>
      </c>
      <c r="E47">
        <v>241.39760000000001</v>
      </c>
      <c r="G47">
        <v>96.941199999999995</v>
      </c>
    </row>
    <row r="48" spans="3:7">
      <c r="C48" t="s">
        <v>676</v>
      </c>
      <c r="G48" t="s">
        <v>676</v>
      </c>
    </row>
    <row r="49" spans="3:7">
      <c r="C49" t="s">
        <v>676</v>
      </c>
      <c r="E49" t="s">
        <v>676</v>
      </c>
    </row>
    <row r="50" spans="3:7">
      <c r="C50">
        <v>333.90780000000001</v>
      </c>
      <c r="E50">
        <v>237.64670000000001</v>
      </c>
      <c r="G50">
        <v>18.592400000000001</v>
      </c>
    </row>
    <row r="51" spans="3:7">
      <c r="C51" t="s">
        <v>676</v>
      </c>
      <c r="G51" t="s">
        <v>676</v>
      </c>
    </row>
    <row r="52" spans="3:7">
      <c r="C52" t="s">
        <v>676</v>
      </c>
      <c r="E52" t="s">
        <v>676</v>
      </c>
    </row>
    <row r="53" spans="3:7">
      <c r="C53">
        <v>270.9194</v>
      </c>
      <c r="E53">
        <v>234.98929999999999</v>
      </c>
      <c r="G53">
        <v>6.3253000000000004</v>
      </c>
    </row>
    <row r="54" spans="3:7">
      <c r="C54" t="s">
        <v>676</v>
      </c>
      <c r="G54" t="s">
        <v>676</v>
      </c>
    </row>
    <row r="55" spans="3:7">
      <c r="C55" t="s">
        <v>676</v>
      </c>
      <c r="E55" t="s">
        <v>676</v>
      </c>
    </row>
    <row r="56" spans="3:7">
      <c r="C56">
        <v>312.35050000000001</v>
      </c>
      <c r="E56">
        <v>241.23400000000001</v>
      </c>
      <c r="G56" t="s">
        <v>676</v>
      </c>
    </row>
    <row r="57" spans="3:7">
      <c r="C57" t="s">
        <v>676</v>
      </c>
      <c r="E57" t="s">
        <v>676</v>
      </c>
    </row>
    <row r="58" spans="3:7">
      <c r="C58">
        <v>309.22890000000001</v>
      </c>
      <c r="E58">
        <v>239.00069999999999</v>
      </c>
      <c r="G58">
        <v>8.0753000000000004</v>
      </c>
    </row>
    <row r="59" spans="3:7">
      <c r="C59" t="s">
        <v>676</v>
      </c>
      <c r="G59" t="s">
        <v>676</v>
      </c>
    </row>
    <row r="60" spans="3:7">
      <c r="C60" t="s">
        <v>676</v>
      </c>
      <c r="E60" t="s">
        <v>676</v>
      </c>
    </row>
    <row r="61" spans="3:7">
      <c r="C61">
        <v>323.39800000000002</v>
      </c>
      <c r="E61">
        <v>238.15880000000001</v>
      </c>
      <c r="G61">
        <v>2.2578999999999998</v>
      </c>
    </row>
    <row r="62" spans="3:7">
      <c r="C62" t="s">
        <v>676</v>
      </c>
      <c r="G62" t="s">
        <v>676</v>
      </c>
    </row>
    <row r="63" spans="3:7">
      <c r="C63" t="s">
        <v>676</v>
      </c>
      <c r="E63" t="s">
        <v>676</v>
      </c>
    </row>
    <row r="64" spans="3:7">
      <c r="C64">
        <v>319.9169</v>
      </c>
      <c r="E64">
        <v>238.63720000000001</v>
      </c>
      <c r="G64">
        <v>2.2618</v>
      </c>
    </row>
    <row r="65" spans="3:7">
      <c r="C65" t="s">
        <v>676</v>
      </c>
      <c r="G65" t="s">
        <v>676</v>
      </c>
    </row>
    <row r="66" spans="3:7">
      <c r="C66" t="s">
        <v>676</v>
      </c>
      <c r="E66" t="s">
        <v>676</v>
      </c>
    </row>
    <row r="67" spans="3:7">
      <c r="C67">
        <v>320.35500000000002</v>
      </c>
      <c r="E67">
        <v>230.1746</v>
      </c>
      <c r="G67">
        <v>13.4556</v>
      </c>
    </row>
    <row r="68" spans="3:7">
      <c r="C68" t="s">
        <v>676</v>
      </c>
      <c r="G68" t="s">
        <v>676</v>
      </c>
    </row>
    <row r="69" spans="3:7">
      <c r="C69" t="s">
        <v>676</v>
      </c>
      <c r="E69" t="s">
        <v>676</v>
      </c>
    </row>
    <row r="70" spans="3:7">
      <c r="C70">
        <v>136.9066</v>
      </c>
      <c r="E70">
        <v>374.5609</v>
      </c>
      <c r="G70">
        <v>3.0964999999999998</v>
      </c>
    </row>
    <row r="71" spans="3:7">
      <c r="C71" t="s">
        <v>676</v>
      </c>
      <c r="G71" t="s">
        <v>676</v>
      </c>
    </row>
    <row r="72" spans="3:7">
      <c r="C72" t="s">
        <v>676</v>
      </c>
      <c r="E72" t="s">
        <v>676</v>
      </c>
    </row>
    <row r="73" spans="3:7">
      <c r="C73">
        <v>134.14869999999999</v>
      </c>
      <c r="E73">
        <v>377.60489999999999</v>
      </c>
      <c r="G73">
        <v>200.60480000000001</v>
      </c>
    </row>
    <row r="74" spans="3:7">
      <c r="C74" t="s">
        <v>676</v>
      </c>
      <c r="G74" t="s">
        <v>676</v>
      </c>
    </row>
    <row r="75" spans="3:7">
      <c r="C75" t="s">
        <v>676</v>
      </c>
      <c r="E75" t="s">
        <v>676</v>
      </c>
    </row>
    <row r="76" spans="3:7">
      <c r="C76">
        <v>124.3986</v>
      </c>
      <c r="E76">
        <v>1800.9273000000001</v>
      </c>
      <c r="G76">
        <v>0.82569999999999999</v>
      </c>
    </row>
    <row r="77" spans="3:7">
      <c r="C77" t="s">
        <v>676</v>
      </c>
      <c r="G77" t="s">
        <v>676</v>
      </c>
    </row>
    <row r="78" spans="3:7">
      <c r="C78" t="s">
        <v>676</v>
      </c>
      <c r="E78" t="s">
        <v>676</v>
      </c>
    </row>
    <row r="79" spans="3:7">
      <c r="C79">
        <v>132.7149</v>
      </c>
      <c r="E79">
        <v>340.23700000000002</v>
      </c>
      <c r="G79" t="s">
        <v>676</v>
      </c>
    </row>
    <row r="80" spans="3:7">
      <c r="C80" t="s">
        <v>676</v>
      </c>
      <c r="E80" t="s">
        <v>676</v>
      </c>
    </row>
    <row r="81" spans="3:7">
      <c r="C81">
        <v>146.8766</v>
      </c>
      <c r="E81">
        <v>357.7398</v>
      </c>
      <c r="G81" t="s">
        <v>676</v>
      </c>
    </row>
    <row r="82" spans="3:7">
      <c r="C82" t="s">
        <v>676</v>
      </c>
      <c r="E82" t="s">
        <v>676</v>
      </c>
    </row>
    <row r="83" spans="3:7">
      <c r="C83">
        <v>157.59909999999999</v>
      </c>
      <c r="E83">
        <v>414.70800000000003</v>
      </c>
      <c r="G83">
        <v>8.9558</v>
      </c>
    </row>
    <row r="84" spans="3:7">
      <c r="C84" t="s">
        <v>676</v>
      </c>
      <c r="G84" t="s">
        <v>676</v>
      </c>
    </row>
    <row r="85" spans="3:7">
      <c r="C85" t="s">
        <v>676</v>
      </c>
      <c r="E85" t="s">
        <v>676</v>
      </c>
    </row>
    <row r="86" spans="3:7">
      <c r="C86">
        <v>168.57900000000001</v>
      </c>
      <c r="E86">
        <v>407.79020000000003</v>
      </c>
      <c r="G86">
        <v>161.9846</v>
      </c>
    </row>
    <row r="87" spans="3:7">
      <c r="C87" t="s">
        <v>676</v>
      </c>
      <c r="G87" t="s">
        <v>676</v>
      </c>
    </row>
    <row r="88" spans="3:7">
      <c r="C88" t="s">
        <v>676</v>
      </c>
      <c r="E88" t="s">
        <v>676</v>
      </c>
    </row>
    <row r="89" spans="3:7">
      <c r="C89">
        <v>161.56299999999999</v>
      </c>
      <c r="E89">
        <v>323.57069999999999</v>
      </c>
      <c r="G89">
        <v>9.2599</v>
      </c>
    </row>
    <row r="90" spans="3:7">
      <c r="C90" t="s">
        <v>676</v>
      </c>
      <c r="G90" t="s">
        <v>676</v>
      </c>
    </row>
    <row r="91" spans="3:7">
      <c r="C91" t="s">
        <v>676</v>
      </c>
      <c r="E91" t="s">
        <v>676</v>
      </c>
    </row>
    <row r="92" spans="3:7">
      <c r="C92">
        <v>128.1737</v>
      </c>
      <c r="E92">
        <v>322.86489999999998</v>
      </c>
      <c r="G92" t="s">
        <v>676</v>
      </c>
    </row>
    <row r="93" spans="3:7">
      <c r="C93" t="s">
        <v>676</v>
      </c>
      <c r="E93" t="s">
        <v>676</v>
      </c>
    </row>
    <row r="94" spans="3:7">
      <c r="C94">
        <v>122.7901</v>
      </c>
      <c r="E94">
        <v>333.35730000000001</v>
      </c>
      <c r="G94">
        <v>31.2913</v>
      </c>
    </row>
    <row r="95" spans="3:7">
      <c r="C95" t="s">
        <v>676</v>
      </c>
      <c r="G95" t="s">
        <v>676</v>
      </c>
    </row>
    <row r="96" spans="3:7">
      <c r="C96" t="s">
        <v>676</v>
      </c>
      <c r="E96" t="s">
        <v>676</v>
      </c>
    </row>
    <row r="97" spans="3:7">
      <c r="C97">
        <v>146.47579999999999</v>
      </c>
      <c r="E97">
        <v>2236.9859000000001</v>
      </c>
      <c r="G97">
        <v>108.78149999999999</v>
      </c>
    </row>
    <row r="98" spans="3:7">
      <c r="C98" t="s">
        <v>676</v>
      </c>
      <c r="G98" t="s">
        <v>676</v>
      </c>
    </row>
    <row r="99" spans="3:7">
      <c r="C99" t="s">
        <v>676</v>
      </c>
      <c r="E99" t="s">
        <v>676</v>
      </c>
    </row>
    <row r="100" spans="3:7">
      <c r="C100">
        <v>157.56129999999999</v>
      </c>
      <c r="E100">
        <v>490.13959999999997</v>
      </c>
      <c r="G100">
        <v>3.0243000000000002</v>
      </c>
    </row>
    <row r="101" spans="3:7">
      <c r="C101" t="s">
        <v>676</v>
      </c>
      <c r="G101" t="s">
        <v>676</v>
      </c>
    </row>
    <row r="102" spans="3:7">
      <c r="C102" t="s">
        <v>676</v>
      </c>
      <c r="E102" t="s">
        <v>676</v>
      </c>
    </row>
    <row r="103" spans="3:7">
      <c r="C103">
        <v>168.6857</v>
      </c>
      <c r="E103">
        <v>1590.6505999999999</v>
      </c>
      <c r="G103">
        <v>1.7093</v>
      </c>
    </row>
    <row r="104" spans="3:7">
      <c r="C104" t="s">
        <v>676</v>
      </c>
      <c r="G104" t="s">
        <v>676</v>
      </c>
    </row>
    <row r="105" spans="3:7">
      <c r="C105" t="s">
        <v>676</v>
      </c>
      <c r="E105" t="s">
        <v>676</v>
      </c>
    </row>
    <row r="106" spans="3:7">
      <c r="C106">
        <v>2297.8397</v>
      </c>
      <c r="E106">
        <v>1415.3919000000001</v>
      </c>
      <c r="G106">
        <v>3.1343000000000001</v>
      </c>
    </row>
    <row r="107" spans="3:7">
      <c r="C107" t="s">
        <v>676</v>
      </c>
      <c r="G107" t="s">
        <v>676</v>
      </c>
    </row>
    <row r="108" spans="3:7">
      <c r="C108" t="s">
        <v>676</v>
      </c>
      <c r="E108" t="s">
        <v>676</v>
      </c>
    </row>
    <row r="109" spans="3:7">
      <c r="C109">
        <v>58.562899999999999</v>
      </c>
      <c r="E109">
        <v>99.727800000000002</v>
      </c>
      <c r="G109">
        <v>1.8385</v>
      </c>
    </row>
    <row r="110" spans="3:7">
      <c r="C110" t="s">
        <v>676</v>
      </c>
      <c r="G110" t="s">
        <v>676</v>
      </c>
    </row>
    <row r="111" spans="3:7">
      <c r="C111" t="s">
        <v>676</v>
      </c>
      <c r="E111" t="s">
        <v>676</v>
      </c>
    </row>
    <row r="112" spans="3:7">
      <c r="C112">
        <v>468.90499999999997</v>
      </c>
      <c r="E112">
        <v>2049.8022999999998</v>
      </c>
      <c r="G112">
        <v>563.97360000000003</v>
      </c>
    </row>
    <row r="113" spans="3:7">
      <c r="C113" t="s">
        <v>676</v>
      </c>
      <c r="G113" t="s">
        <v>676</v>
      </c>
    </row>
    <row r="114" spans="3:7">
      <c r="C114" t="s">
        <v>676</v>
      </c>
      <c r="E114" t="s">
        <v>676</v>
      </c>
    </row>
    <row r="115" spans="3:7">
      <c r="C115">
        <v>1696.6550999999999</v>
      </c>
      <c r="E115">
        <v>1514.4857999999999</v>
      </c>
      <c r="G115">
        <v>404.14049999999997</v>
      </c>
    </row>
    <row r="116" spans="3:7">
      <c r="C116" t="s">
        <v>676</v>
      </c>
      <c r="G116" t="s">
        <v>676</v>
      </c>
    </row>
    <row r="117" spans="3:7">
      <c r="C117" t="s">
        <v>676</v>
      </c>
      <c r="E117" t="s">
        <v>676</v>
      </c>
    </row>
    <row r="118" spans="3:7">
      <c r="C118">
        <v>55.963200000000001</v>
      </c>
      <c r="E118">
        <v>113.6835</v>
      </c>
      <c r="G118" t="s">
        <v>676</v>
      </c>
    </row>
    <row r="119" spans="3:7">
      <c r="C119" t="s">
        <v>676</v>
      </c>
      <c r="E119" t="s">
        <v>676</v>
      </c>
    </row>
    <row r="120" spans="3:7">
      <c r="C120">
        <v>337.25099999999998</v>
      </c>
      <c r="E120">
        <v>1238.0550000000001</v>
      </c>
      <c r="G120">
        <v>25.617899999999999</v>
      </c>
    </row>
    <row r="121" spans="3:7">
      <c r="C121" t="s">
        <v>676</v>
      </c>
      <c r="G121" t="s">
        <v>676</v>
      </c>
    </row>
    <row r="122" spans="3:7">
      <c r="C122" t="s">
        <v>676</v>
      </c>
      <c r="E122" t="s">
        <v>676</v>
      </c>
    </row>
    <row r="123" spans="3:7">
      <c r="C123">
        <v>400.24279999999999</v>
      </c>
      <c r="E123">
        <v>1286.8711000000001</v>
      </c>
      <c r="G123">
        <v>5.5606999999999998</v>
      </c>
    </row>
    <row r="124" spans="3:7">
      <c r="C124" t="s">
        <v>676</v>
      </c>
      <c r="G124" t="s">
        <v>676</v>
      </c>
    </row>
    <row r="125" spans="3:7">
      <c r="C125" t="s">
        <v>676</v>
      </c>
      <c r="E125" t="s">
        <v>676</v>
      </c>
    </row>
    <row r="126" spans="3:7">
      <c r="C126">
        <v>388.72829999999999</v>
      </c>
      <c r="E126">
        <v>1283.7315000000001</v>
      </c>
      <c r="G126">
        <v>3.2359</v>
      </c>
    </row>
    <row r="127" spans="3:7">
      <c r="C127" t="s">
        <v>676</v>
      </c>
      <c r="G127" t="s">
        <v>676</v>
      </c>
    </row>
    <row r="128" spans="3:7">
      <c r="C128" t="s">
        <v>676</v>
      </c>
      <c r="E128" t="s">
        <v>676</v>
      </c>
    </row>
    <row r="129" spans="3:7">
      <c r="C129">
        <v>338.35610000000003</v>
      </c>
      <c r="E129">
        <v>1075.6134999999999</v>
      </c>
      <c r="G129">
        <v>2.5836999999999999</v>
      </c>
    </row>
    <row r="130" spans="3:7">
      <c r="C130" t="s">
        <v>676</v>
      </c>
      <c r="G130" t="s">
        <v>676</v>
      </c>
    </row>
    <row r="131" spans="3:7">
      <c r="C131" t="s">
        <v>676</v>
      </c>
      <c r="E131" t="s">
        <v>676</v>
      </c>
    </row>
    <row r="132" spans="3:7">
      <c r="C132">
        <v>380.57429999999999</v>
      </c>
      <c r="E132">
        <v>1202.0166999999999</v>
      </c>
      <c r="G132">
        <v>6.2861000000000002</v>
      </c>
    </row>
    <row r="133" spans="3:7">
      <c r="C133" t="s">
        <v>676</v>
      </c>
      <c r="G133" t="s">
        <v>676</v>
      </c>
    </row>
    <row r="134" spans="3:7">
      <c r="C134" t="s">
        <v>676</v>
      </c>
      <c r="E134" t="s">
        <v>676</v>
      </c>
    </row>
    <row r="135" spans="3:7">
      <c r="C135">
        <v>364.92529999999999</v>
      </c>
      <c r="E135">
        <v>1150.9034999999999</v>
      </c>
      <c r="G135">
        <v>3.9878</v>
      </c>
    </row>
    <row r="136" spans="3:7">
      <c r="C136" t="s">
        <v>676</v>
      </c>
      <c r="G136" t="s">
        <v>676</v>
      </c>
    </row>
    <row r="137" spans="3:7">
      <c r="C137" t="s">
        <v>676</v>
      </c>
      <c r="E137" t="s">
        <v>676</v>
      </c>
    </row>
    <row r="138" spans="3:7">
      <c r="C138">
        <v>382.22559999999999</v>
      </c>
      <c r="E138">
        <v>3055.6041</v>
      </c>
      <c r="G138">
        <v>30.5748</v>
      </c>
    </row>
    <row r="139" spans="3:7">
      <c r="C139" t="s">
        <v>676</v>
      </c>
      <c r="G139" t="s">
        <v>676</v>
      </c>
    </row>
    <row r="140" spans="3:7">
      <c r="C140" t="s">
        <v>676</v>
      </c>
      <c r="E140" t="s">
        <v>676</v>
      </c>
    </row>
    <row r="141" spans="3:7">
      <c r="C141">
        <v>103.9807</v>
      </c>
      <c r="E141">
        <v>137.33750000000001</v>
      </c>
      <c r="G141">
        <v>2.3233000000000001</v>
      </c>
    </row>
    <row r="142" spans="3:7">
      <c r="C142" t="s">
        <v>676</v>
      </c>
      <c r="G142" t="s">
        <v>676</v>
      </c>
    </row>
    <row r="143" spans="3:7">
      <c r="C143" t="s">
        <v>676</v>
      </c>
      <c r="E143" t="s">
        <v>676</v>
      </c>
    </row>
    <row r="144" spans="3:7">
      <c r="C144">
        <v>108.11020000000001</v>
      </c>
      <c r="E144">
        <v>129.91470000000001</v>
      </c>
      <c r="G144">
        <v>154.7775</v>
      </c>
    </row>
    <row r="145" spans="3:9">
      <c r="C145" t="s">
        <v>676</v>
      </c>
      <c r="G145" t="s">
        <v>676</v>
      </c>
    </row>
    <row r="146" spans="3:9">
      <c r="C146" t="s">
        <v>676</v>
      </c>
      <c r="E146" t="s">
        <v>676</v>
      </c>
    </row>
    <row r="147" spans="3:9">
      <c r="C147">
        <v>89.702100000000002</v>
      </c>
      <c r="E147">
        <v>130.2818</v>
      </c>
    </row>
    <row r="148" spans="3:9">
      <c r="C148" t="s">
        <v>676</v>
      </c>
    </row>
    <row r="153" spans="3:9">
      <c r="C153">
        <f>AVERAGE(C2:C150)</f>
        <v>245.39545471698119</v>
      </c>
      <c r="E153">
        <f>AVERAGE(E2:E147)</f>
        <v>530.32979056603779</v>
      </c>
      <c r="G153">
        <f>AVERAGE(G2:G152)</f>
        <v>45.755523809523808</v>
      </c>
    </row>
    <row r="155" spans="3:9">
      <c r="C155">
        <v>4.08</v>
      </c>
      <c r="E155">
        <v>8.83</v>
      </c>
      <c r="G155">
        <v>0.76</v>
      </c>
      <c r="I155">
        <f>SUM(C155:G155)</f>
        <v>13.67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i61bseja</dc:creator>
  <cp:lastModifiedBy>i61bseja</cp:lastModifiedBy>
  <dcterms:created xsi:type="dcterms:W3CDTF">2024-06-10T13:17:01Z</dcterms:created>
  <dcterms:modified xsi:type="dcterms:W3CDTF">2024-11-21T08:16:31Z</dcterms:modified>
</cp:coreProperties>
</file>