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<sst xmlns="http://schemas.openxmlformats.org/spreadsheetml/2006/main" count="98" uniqueCount="64">
  <si>
    <t>Bauteil</t>
  </si>
  <si>
    <t>Bezeichung / Material</t>
  </si>
  <si>
    <t>Bezugsquelle</t>
  </si>
  <si>
    <t>Menge</t>
  </si>
  <si>
    <t>Einheit</t>
  </si>
  <si>
    <t>Einzel-Preis</t>
  </si>
  <si>
    <t>Summe</t>
  </si>
  <si>
    <t>Modellkosten incl. Elektronic / Antrieb</t>
  </si>
  <si>
    <t>Depron-Bauteile</t>
  </si>
  <si>
    <t>Platte 1250x800x6mm</t>
  </si>
  <si>
    <t>epp-versand</t>
  </si>
  <si>
    <t>stk</t>
  </si>
  <si>
    <t>Kiefern-Rundstab</t>
  </si>
  <si>
    <t>6mm * 200mm</t>
  </si>
  <si>
    <t>Bauhaus</t>
  </si>
  <si>
    <t>Glasfaser-Gewebeband</t>
  </si>
  <si>
    <t>PP Filamentband transparent 50mm</t>
  </si>
  <si>
    <t>Amazon</t>
  </si>
  <si>
    <t>m</t>
  </si>
  <si>
    <t>Servo 8g Klasse</t>
  </si>
  <si>
    <t>Torcster Micro Servo NR-62 MG 12g</t>
  </si>
  <si>
    <t>Natterer-Modellbau</t>
  </si>
  <si>
    <t>Regler</t>
  </si>
  <si>
    <t>30A div. Hersteller</t>
  </si>
  <si>
    <t>z.B. Banggood</t>
  </si>
  <si>
    <t>Motor</t>
  </si>
  <si>
    <t xml:space="preserve"> 2306 / 2300KV</t>
  </si>
  <si>
    <t>Banggood</t>
  </si>
  <si>
    <t>Kabel Motor</t>
  </si>
  <si>
    <t>Silikonkabel AWG12 rot/schwarz</t>
  </si>
  <si>
    <t>Kabel Servo Querruder</t>
  </si>
  <si>
    <t>Servokabel JR 3x0,25qmm 5m</t>
  </si>
  <si>
    <t>Kabel Servo Höhenruder</t>
  </si>
  <si>
    <t>XT-60 Akkustecker</t>
  </si>
  <si>
    <t>XT-60 Stecker Paar</t>
  </si>
  <si>
    <t>MPX-Stecker Querruder</t>
  </si>
  <si>
    <t>MPX-Stecker 6Pol (Hochstromstecker MPX)</t>
  </si>
  <si>
    <t>Kleber PUR</t>
  </si>
  <si>
    <t>Ponal Pur 12 Holz-/ PUR-Leim HV 860, Flasche 420 g</t>
  </si>
  <si>
    <t>g</t>
  </si>
  <si>
    <t>Schrumpfschlauch</t>
  </si>
  <si>
    <t>div. Durchmesser (Akku-Kabel, Servokabel)</t>
  </si>
  <si>
    <t>Conrad</t>
  </si>
  <si>
    <t>Empfänger</t>
  </si>
  <si>
    <t>nach System (MPX / Spektrum / FrSky)</t>
  </si>
  <si>
    <t>Angebot JugendGruppe</t>
  </si>
  <si>
    <t>Pappelsperrholz</t>
  </si>
  <si>
    <t>A3 4mm Stärke (evtl. 5-fach Flugzeugsperrholz verwenden)</t>
  </si>
  <si>
    <t>Gummiringe</t>
  </si>
  <si>
    <t>elastische Gummibänder lang 130x10mm</t>
  </si>
  <si>
    <t>Propeller</t>
  </si>
  <si>
    <t>DALPROP T5045C Cyclone 5</t>
  </si>
  <si>
    <t>Akku</t>
  </si>
  <si>
    <t>SLS 3S 1500mAh</t>
  </si>
  <si>
    <t>Ausrüstung Versicherung</t>
  </si>
  <si>
    <t>Sender</t>
  </si>
  <si>
    <t>Ladegerät</t>
  </si>
  <si>
    <t>ToolkitRC M6 DC 150W 10A LCD 2-6S Lipo Battery Smart Balance Charger Discharger</t>
  </si>
  <si>
    <t>Netzteil</t>
  </si>
  <si>
    <t>Leicke Netzteil 60W 12V 5A</t>
  </si>
  <si>
    <t>Haftpflichtversicherung</t>
  </si>
  <si>
    <t>z.B. Jugendbeitrag DMFV (€ 12,00 p/a)</t>
  </si>
  <si>
    <t>DMFV</t>
  </si>
  <si>
    <t>jährlich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</si>
</sst>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5">
    <font>
      <sz val="10.0"/>
      <color rgb="FF000000"/>
      <name val="Arial"/>
    </font>
    <font>
      <b/>
      <color theme="1"/>
      <name val="Arial"/>
    </font>
    <font>
      <b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</font>
    <font>
      <sz val="10.0"/>
    </font>
    <font>
      <sz val="10.0"/>
      <color theme="1"/>
      <name val="Arial"/>
    </font>
    <font>
      <b/>
      <sz val="12.0"/>
    </font>
    <font>
      <sz val="10.0"/>
      <color rgb="FF333333"/>
    </font>
    <font>
      <sz val="10.0"/>
      <color rgb="FF333333"/>
      <name val="Arial"/>
    </font>
    <font>
      <sz val="10.0"/>
      <color rgb="FF111111"/>
      <name val="Arial"/>
    </font>
    <font>
      <sz val="10.0"/>
      <color rgb="FF333333"/>
      <name val="OpenSans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3" numFmtId="164" xfId="0" applyBorder="1" applyFont="1" applyNumberFormat="1"/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ill="1" applyFont="1">
      <alignment horizontal="center" readingOrder="0" textRotation="90" vertical="center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7" numFmtId="164" xfId="0" applyAlignment="1" applyBorder="1" applyFont="1" applyNumberFormat="1">
      <alignment readingOrder="0"/>
    </xf>
    <xf borderId="1" fillId="3" fontId="8" numFmtId="164" xfId="0" applyBorder="1" applyFont="1" applyNumberFormat="1"/>
    <xf borderId="1" fillId="3" fontId="9" numFmtId="0" xfId="0" applyBorder="1" applyFont="1"/>
    <xf borderId="6" fillId="0" fontId="4" numFmtId="0" xfId="0" applyBorder="1" applyFont="1"/>
    <xf borderId="1" fillId="3" fontId="10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readingOrder="0"/>
    </xf>
    <xf borderId="1" fillId="3" fontId="11" numFmtId="0" xfId="0" applyAlignment="1" applyBorder="1" applyFont="1">
      <alignment readingOrder="0" shrinkToFit="0" wrapText="1"/>
    </xf>
    <xf borderId="1" fillId="3" fontId="12" numFmtId="0" xfId="0" applyAlignment="1" applyBorder="1" applyFont="1">
      <alignment readingOrder="0"/>
    </xf>
    <xf borderId="1" fillId="3" fontId="4" numFmtId="0" xfId="0" applyBorder="1" applyFont="1"/>
    <xf borderId="7" fillId="0" fontId="4" numFmtId="0" xfId="0" applyBorder="1" applyFont="1"/>
    <xf borderId="0" fillId="3" fontId="13" numFmtId="0" xfId="0" applyAlignment="1" applyFont="1">
      <alignment readingOrder="0"/>
    </xf>
    <xf borderId="1" fillId="3" fontId="14" numFmtId="164" xfId="0" applyBorder="1" applyFont="1" applyNumberFormat="1"/>
    <xf borderId="5" fillId="4" fontId="5" numFmtId="0" xfId="0" applyAlignment="1" applyBorder="1" applyFill="1" applyFont="1">
      <alignment horizontal="center" readingOrder="0" shrinkToFit="0" textRotation="90" vertical="center" wrapText="1"/>
    </xf>
    <xf borderId="1" fillId="4" fontId="6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1" fillId="4" fontId="7" numFmtId="164" xfId="0" applyAlignment="1" applyBorder="1" applyFont="1" applyNumberFormat="1">
      <alignment readingOrder="0"/>
    </xf>
    <xf borderId="1" fillId="4" fontId="8" numFmtId="164" xfId="0" applyBorder="1" applyFont="1" applyNumberFormat="1"/>
    <xf borderId="1" fillId="4" fontId="9" numFmtId="0" xfId="0" applyBorder="1" applyFont="1"/>
    <xf borderId="1" fillId="4" fontId="7" numFmtId="164" xfId="0" applyBorder="1" applyFont="1" applyNumberFormat="1"/>
    <xf borderId="1" fillId="4" fontId="14" numFmtId="164" xfId="0" applyBorder="1" applyFont="1" applyNumberFormat="1"/>
    <xf borderId="5" fillId="5" fontId="5" numFmtId="0" xfId="0" applyAlignment="1" applyBorder="1" applyFill="1" applyFont="1">
      <alignment horizontal="center" readingOrder="0" shrinkToFit="0" textRotation="90" vertical="center" wrapText="1"/>
    </xf>
    <xf borderId="1" fillId="5" fontId="6" numFmtId="0" xfId="0" applyAlignment="1" applyBorder="1" applyFont="1">
      <alignment readingOrder="0"/>
    </xf>
    <xf borderId="1" fillId="5" fontId="7" numFmtId="0" xfId="0" applyAlignment="1" applyBorder="1" applyFont="1">
      <alignment readingOrder="0"/>
    </xf>
    <xf borderId="1" fillId="5" fontId="7" numFmtId="164" xfId="0" applyAlignment="1" applyBorder="1" applyFont="1" applyNumberFormat="1">
      <alignment readingOrder="0"/>
    </xf>
    <xf borderId="1" fillId="5" fontId="8" numFmtId="164" xfId="0" applyBorder="1" applyFont="1" applyNumberFormat="1"/>
    <xf borderId="1" fillId="5" fontId="9" numFmtId="0" xfId="0" applyBorder="1" applyFont="1"/>
    <xf borderId="1" fillId="5" fontId="13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1" fillId="5" fontId="4" numFmtId="164" xfId="0" applyAlignment="1" applyBorder="1" applyFont="1" applyNumberFormat="1">
      <alignment readingOrder="0"/>
    </xf>
    <xf borderId="1" fillId="5" fontId="2" numFmtId="0" xfId="0" applyBorder="1" applyFont="1"/>
    <xf borderId="1" fillId="5" fontId="4" numFmtId="0" xfId="0" applyBorder="1" applyFont="1"/>
    <xf borderId="1" fillId="5" fontId="1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24.71"/>
    <col customWidth="1" min="3" max="3" width="73.14"/>
    <col customWidth="1" min="4" max="4" width="23.71"/>
    <col customWidth="1" min="8" max="8" width="17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>
      <c r="A2" s="4">
        <f>SUM(H3:H26)</f>
        <v>345.16</v>
      </c>
      <c r="B2" s="5"/>
      <c r="C2" s="5"/>
      <c r="D2" s="5"/>
      <c r="E2" s="5"/>
      <c r="F2" s="5"/>
      <c r="G2" s="5"/>
      <c r="H2" s="6"/>
    </row>
    <row r="3">
      <c r="A3" s="7" t="s">
        <v>7</v>
      </c>
      <c r="B3" s="8" t="s">
        <v>8</v>
      </c>
      <c r="C3" s="9" t="s">
        <v>9</v>
      </c>
      <c r="D3" s="9" t="s">
        <v>10</v>
      </c>
      <c r="E3" s="9">
        <v>3.0</v>
      </c>
      <c r="F3" s="9" t="s">
        <v>11</v>
      </c>
      <c r="G3" s="10">
        <v>6.15</v>
      </c>
      <c r="H3" s="11">
        <f t="shared" ref="H3:H26" si="1">E3*G3</f>
        <v>18.45</v>
      </c>
      <c r="I3" s="12"/>
    </row>
    <row r="4">
      <c r="A4" s="13"/>
      <c r="B4" s="8" t="s">
        <v>12</v>
      </c>
      <c r="C4" s="9" t="s">
        <v>13</v>
      </c>
      <c r="D4" s="9" t="s">
        <v>14</v>
      </c>
      <c r="E4" s="9">
        <v>2.0</v>
      </c>
      <c r="F4" s="9" t="s">
        <v>11</v>
      </c>
      <c r="G4" s="10">
        <v>0.35</v>
      </c>
      <c r="H4" s="11">
        <f t="shared" si="1"/>
        <v>0.7</v>
      </c>
      <c r="I4" s="12"/>
    </row>
    <row r="5">
      <c r="A5" s="13"/>
      <c r="B5" s="8" t="s">
        <v>15</v>
      </c>
      <c r="C5" s="9" t="s">
        <v>16</v>
      </c>
      <c r="D5" s="9" t="s">
        <v>17</v>
      </c>
      <c r="E5" s="9">
        <v>8.0</v>
      </c>
      <c r="F5" s="9" t="s">
        <v>18</v>
      </c>
      <c r="G5" s="10">
        <v>0.15</v>
      </c>
      <c r="H5" s="11">
        <f t="shared" si="1"/>
        <v>1.2</v>
      </c>
      <c r="I5" s="12"/>
    </row>
    <row r="6">
      <c r="A6" s="13"/>
      <c r="B6" s="8" t="s">
        <v>19</v>
      </c>
      <c r="C6" s="14" t="s">
        <v>20</v>
      </c>
      <c r="D6" s="9" t="s">
        <v>21</v>
      </c>
      <c r="E6" s="9">
        <v>3.0</v>
      </c>
      <c r="F6" s="9" t="s">
        <v>11</v>
      </c>
      <c r="G6" s="10">
        <v>11.9</v>
      </c>
      <c r="H6" s="11">
        <f t="shared" si="1"/>
        <v>35.7</v>
      </c>
      <c r="I6" s="12"/>
    </row>
    <row r="7">
      <c r="A7" s="13"/>
      <c r="B7" s="8" t="s">
        <v>22</v>
      </c>
      <c r="C7" s="9" t="s">
        <v>23</v>
      </c>
      <c r="D7" s="9" t="s">
        <v>24</v>
      </c>
      <c r="E7" s="9">
        <v>2.0</v>
      </c>
      <c r="F7" s="9" t="s">
        <v>11</v>
      </c>
      <c r="G7" s="10">
        <v>10.5</v>
      </c>
      <c r="H7" s="11">
        <f t="shared" si="1"/>
        <v>21</v>
      </c>
      <c r="I7" s="12"/>
    </row>
    <row r="8">
      <c r="A8" s="13"/>
      <c r="B8" s="8" t="s">
        <v>25</v>
      </c>
      <c r="C8" s="15" t="s">
        <v>26</v>
      </c>
      <c r="D8" s="9" t="s">
        <v>27</v>
      </c>
      <c r="E8" s="9">
        <v>2.0</v>
      </c>
      <c r="F8" s="9" t="s">
        <v>11</v>
      </c>
      <c r="G8" s="10">
        <v>10.0</v>
      </c>
      <c r="H8" s="11">
        <f t="shared" si="1"/>
        <v>20</v>
      </c>
      <c r="I8" s="12"/>
    </row>
    <row r="9">
      <c r="A9" s="13"/>
      <c r="B9" s="8" t="s">
        <v>28</v>
      </c>
      <c r="C9" s="9" t="s">
        <v>29</v>
      </c>
      <c r="D9" s="9" t="s">
        <v>27</v>
      </c>
      <c r="E9" s="9">
        <v>1.0</v>
      </c>
      <c r="F9" s="9" t="s">
        <v>18</v>
      </c>
      <c r="G9" s="10">
        <v>4.6</v>
      </c>
      <c r="H9" s="11">
        <f t="shared" si="1"/>
        <v>4.6</v>
      </c>
      <c r="I9" s="12"/>
    </row>
    <row r="10">
      <c r="A10" s="13"/>
      <c r="B10" s="8" t="s">
        <v>30</v>
      </c>
      <c r="C10" s="16" t="s">
        <v>31</v>
      </c>
      <c r="D10" s="9" t="s">
        <v>21</v>
      </c>
      <c r="E10" s="9">
        <v>0.8</v>
      </c>
      <c r="F10" s="9" t="s">
        <v>18</v>
      </c>
      <c r="G10" s="10">
        <v>1.4</v>
      </c>
      <c r="H10" s="11">
        <f t="shared" si="1"/>
        <v>1.12</v>
      </c>
      <c r="I10" s="12"/>
    </row>
    <row r="11">
      <c r="A11" s="13"/>
      <c r="B11" s="8" t="s">
        <v>32</v>
      </c>
      <c r="C11" s="16" t="s">
        <v>31</v>
      </c>
      <c r="D11" s="9" t="s">
        <v>21</v>
      </c>
      <c r="E11" s="9">
        <v>0.5</v>
      </c>
      <c r="F11" s="9" t="s">
        <v>18</v>
      </c>
      <c r="G11" s="10">
        <v>1.4</v>
      </c>
      <c r="H11" s="11">
        <f t="shared" si="1"/>
        <v>0.7</v>
      </c>
      <c r="I11" s="12"/>
    </row>
    <row r="12">
      <c r="A12" s="13"/>
      <c r="B12" s="8" t="s">
        <v>33</v>
      </c>
      <c r="C12" s="9" t="s">
        <v>34</v>
      </c>
      <c r="D12" s="9" t="s">
        <v>27</v>
      </c>
      <c r="E12" s="9">
        <v>2.0</v>
      </c>
      <c r="F12" s="9" t="s">
        <v>11</v>
      </c>
      <c r="G12" s="10">
        <v>0.65</v>
      </c>
      <c r="H12" s="11">
        <f t="shared" si="1"/>
        <v>1.3</v>
      </c>
      <c r="I12" s="12"/>
    </row>
    <row r="13">
      <c r="A13" s="13"/>
      <c r="B13" s="8" t="s">
        <v>35</v>
      </c>
      <c r="C13" s="9" t="s">
        <v>36</v>
      </c>
      <c r="D13" s="9" t="s">
        <v>21</v>
      </c>
      <c r="E13" s="9">
        <v>1.0</v>
      </c>
      <c r="F13" s="9" t="s">
        <v>11</v>
      </c>
      <c r="G13" s="10">
        <v>1.0</v>
      </c>
      <c r="H13" s="11">
        <f t="shared" si="1"/>
        <v>1</v>
      </c>
      <c r="I13" s="12"/>
    </row>
    <row r="14">
      <c r="A14" s="13"/>
      <c r="B14" s="8" t="s">
        <v>37</v>
      </c>
      <c r="C14" s="9" t="s">
        <v>38</v>
      </c>
      <c r="D14" s="9" t="s">
        <v>17</v>
      </c>
      <c r="E14" s="9">
        <v>100.0</v>
      </c>
      <c r="F14" s="9" t="s">
        <v>39</v>
      </c>
      <c r="G14" s="10">
        <v>0.04</v>
      </c>
      <c r="H14" s="11">
        <f t="shared" si="1"/>
        <v>4</v>
      </c>
      <c r="I14" s="12"/>
    </row>
    <row r="15">
      <c r="A15" s="13"/>
      <c r="B15" s="8" t="s">
        <v>40</v>
      </c>
      <c r="C15" s="9" t="s">
        <v>41</v>
      </c>
      <c r="D15" s="9" t="s">
        <v>42</v>
      </c>
      <c r="E15" s="9">
        <v>0.5</v>
      </c>
      <c r="F15" s="9" t="s">
        <v>18</v>
      </c>
      <c r="G15" s="10">
        <v>2.0</v>
      </c>
      <c r="H15" s="11">
        <f t="shared" si="1"/>
        <v>1</v>
      </c>
      <c r="I15" s="12"/>
    </row>
    <row r="16">
      <c r="A16" s="13"/>
      <c r="B16" s="8" t="s">
        <v>43</v>
      </c>
      <c r="C16" s="9" t="s">
        <v>44</v>
      </c>
      <c r="D16" s="9" t="s">
        <v>45</v>
      </c>
      <c r="E16" s="9">
        <v>1.0</v>
      </c>
      <c r="F16" s="9" t="s">
        <v>11</v>
      </c>
      <c r="G16" s="10">
        <v>30.0</v>
      </c>
      <c r="H16" s="11">
        <f t="shared" si="1"/>
        <v>30</v>
      </c>
      <c r="I16" s="12"/>
    </row>
    <row r="17">
      <c r="A17" s="13"/>
      <c r="B17" s="8" t="s">
        <v>46</v>
      </c>
      <c r="C17" s="9" t="s">
        <v>47</v>
      </c>
      <c r="D17" s="9" t="s">
        <v>14</v>
      </c>
      <c r="E17" s="9">
        <v>1.0</v>
      </c>
      <c r="F17" s="9" t="s">
        <v>11</v>
      </c>
      <c r="G17" s="10">
        <v>2.7</v>
      </c>
      <c r="H17" s="11">
        <f t="shared" si="1"/>
        <v>2.7</v>
      </c>
      <c r="I17" s="12"/>
    </row>
    <row r="18">
      <c r="A18" s="13"/>
      <c r="B18" s="8" t="s">
        <v>48</v>
      </c>
      <c r="C18" s="17" t="s">
        <v>49</v>
      </c>
      <c r="D18" s="9" t="s">
        <v>17</v>
      </c>
      <c r="E18" s="9">
        <v>4.0</v>
      </c>
      <c r="F18" s="9" t="s">
        <v>11</v>
      </c>
      <c r="G18" s="10">
        <v>0.3</v>
      </c>
      <c r="H18" s="11">
        <f t="shared" si="1"/>
        <v>1.2</v>
      </c>
      <c r="I18" s="18"/>
    </row>
    <row r="19">
      <c r="A19" s="19"/>
      <c r="B19" s="8" t="s">
        <v>50</v>
      </c>
      <c r="C19" s="20" t="s">
        <v>51</v>
      </c>
      <c r="D19" s="9" t="s">
        <v>27</v>
      </c>
      <c r="E19" s="9">
        <v>2.0</v>
      </c>
      <c r="F19" s="9" t="s">
        <v>11</v>
      </c>
      <c r="G19" s="10">
        <v>1.25</v>
      </c>
      <c r="H19" s="11">
        <f t="shared" si="1"/>
        <v>2.5</v>
      </c>
      <c r="I19" s="21">
        <f>SUM(H3:H19)</f>
        <v>147.17</v>
      </c>
    </row>
    <row r="20">
      <c r="A20" s="22" t="s">
        <v>52</v>
      </c>
      <c r="B20" s="23" t="s">
        <v>52</v>
      </c>
      <c r="C20" s="24" t="s">
        <v>53</v>
      </c>
      <c r="D20" s="24" t="s">
        <v>45</v>
      </c>
      <c r="E20" s="24">
        <v>2.0</v>
      </c>
      <c r="F20" s="24" t="s">
        <v>11</v>
      </c>
      <c r="G20" s="25">
        <v>20.0</v>
      </c>
      <c r="H20" s="26">
        <f t="shared" si="1"/>
        <v>40</v>
      </c>
      <c r="I20" s="27"/>
    </row>
    <row r="21">
      <c r="A21" s="19"/>
      <c r="B21" s="23"/>
      <c r="C21" s="24"/>
      <c r="D21" s="24"/>
      <c r="E21" s="24"/>
      <c r="F21" s="24"/>
      <c r="G21" s="28"/>
      <c r="H21" s="26">
        <f t="shared" si="1"/>
        <v>0</v>
      </c>
      <c r="I21" s="29">
        <f>SUM(H20:H21)</f>
        <v>40</v>
      </c>
    </row>
    <row r="22">
      <c r="A22" s="30" t="s">
        <v>54</v>
      </c>
      <c r="B22" s="31" t="s">
        <v>55</v>
      </c>
      <c r="C22" s="32" t="s">
        <v>44</v>
      </c>
      <c r="D22" s="32" t="s">
        <v>45</v>
      </c>
      <c r="E22" s="32">
        <v>1.0</v>
      </c>
      <c r="F22" s="32" t="s">
        <v>11</v>
      </c>
      <c r="G22" s="33">
        <v>100.0</v>
      </c>
      <c r="H22" s="34">
        <f t="shared" si="1"/>
        <v>100</v>
      </c>
      <c r="I22" s="35"/>
    </row>
    <row r="23">
      <c r="A23" s="13"/>
      <c r="B23" s="31" t="s">
        <v>56</v>
      </c>
      <c r="C23" s="36" t="s">
        <v>57</v>
      </c>
      <c r="D23" s="32" t="s">
        <v>27</v>
      </c>
      <c r="E23" s="32">
        <v>1.0</v>
      </c>
      <c r="F23" s="32" t="s">
        <v>11</v>
      </c>
      <c r="G23" s="33">
        <v>30.0</v>
      </c>
      <c r="H23" s="34">
        <f t="shared" si="1"/>
        <v>30</v>
      </c>
      <c r="I23" s="35"/>
    </row>
    <row r="24">
      <c r="A24" s="13"/>
      <c r="B24" s="37" t="s">
        <v>58</v>
      </c>
      <c r="C24" s="38" t="s">
        <v>59</v>
      </c>
      <c r="D24" s="38" t="s">
        <v>17</v>
      </c>
      <c r="E24" s="38">
        <v>1.0</v>
      </c>
      <c r="F24" s="38" t="s">
        <v>11</v>
      </c>
      <c r="G24" s="39">
        <v>15.99</v>
      </c>
      <c r="H24" s="34">
        <f t="shared" si="1"/>
        <v>15.99</v>
      </c>
      <c r="I24" s="35"/>
    </row>
    <row r="25">
      <c r="A25" s="13"/>
      <c r="B25" s="37" t="s">
        <v>60</v>
      </c>
      <c r="C25" s="38" t="s">
        <v>61</v>
      </c>
      <c r="D25" s="38" t="s">
        <v>62</v>
      </c>
      <c r="E25" s="38">
        <v>1.0</v>
      </c>
      <c r="F25" s="38" t="s">
        <v>63</v>
      </c>
      <c r="G25" s="39">
        <v>12.0</v>
      </c>
      <c r="H25" s="34">
        <f t="shared" si="1"/>
        <v>12</v>
      </c>
      <c r="I25" s="35"/>
    </row>
    <row r="26">
      <c r="A26" s="19"/>
      <c r="B26" s="40"/>
      <c r="C26" s="41"/>
      <c r="D26" s="41"/>
      <c r="E26" s="41"/>
      <c r="F26" s="41"/>
      <c r="G26" s="39"/>
      <c r="H26" s="34">
        <f t="shared" si="1"/>
        <v>0</v>
      </c>
      <c r="I26" s="42">
        <f>SUM(H22:H26)</f>
        <v>157.99</v>
      </c>
    </row>
  </sheetData>
  <mergeCells count="4">
    <mergeCell ref="A20:A21"/>
    <mergeCell ref="A22:A26"/>
    <mergeCell ref="A2:H2"/>
    <mergeCell ref="A3:A19"/>
  </mergeCells>
  <drawing r:id="rId1"/>
</worksheet>
</file>