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for  noone but merna ok\data analysis\"/>
    </mc:Choice>
  </mc:AlternateContent>
  <xr:revisionPtr revIDLastSave="0" documentId="13_ncr:1_{97BDB66D-ED72-457A-BF78-506878C786D9}"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sheet" sheetId="4" r:id="rId2"/>
    <sheet name="pivot table" sheetId="3" r:id="rId3"/>
    <sheet name="DASHBOARD" sheetId="5" r:id="rId4"/>
  </sheets>
  <definedNames>
    <definedName name="_xlnm._FilterDatabase" localSheetId="0" hidden="1">bike_buyers!$A$1:$M$1001</definedName>
    <definedName name="_xlnm._FilterDatabase" localSheetId="1" hidden="1">worksheet!$A$1:$N$1001</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<sst xmlns="http://schemas.openxmlformats.org/spreadsheetml/2006/main" count="16275" uniqueCount="55">
  <si>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</si>
  <si>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</si>
  <si>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</si>
  <si>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</si>
  <si>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</si>
  <si>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</si>
  <si>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</si>
  <si>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</si>
  <si>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</si>
  <si>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</si>
  <si>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</si>
  <si>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</si>
  <si>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</si>
  <si>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</si>
  <si>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</si>
  <si>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</si>
  <si>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</si>
  <si>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</si>
  <si>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</si>
  <si>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</si>
  <si>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</si>
  <si>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</si>
  <si>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</si>
  <si>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</si>
  <si>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</si>
  <si>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</si>
  <si>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</si>
  <si>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</si>
  <si>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</si>
  <si>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</si>
  <si>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</si>
  <si>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</si>
  <si>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</si>
  <si>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</si>
  <si>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</si>
  <si>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</si>
  <si>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</si>
  <si>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</si>
  <si>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</si>
  <si>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</si>
  <si>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</si>
  <si>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</si>
  <si>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removed douplicates,\</t>
  </si>
  <si>
    <t>replaced m/s/f with meanings</t>
  </si>
  <si>
    <t>set ranges with if and nested if</t>
  </si>
  <si>
    <t>Row Labels</t>
  </si>
  <si>
    <t>Grand Total</t>
  </si>
  <si>
    <t>Average of Income</t>
  </si>
  <si>
    <t>Column Labels</t>
  </si>
  <si>
    <t>Middle Age</t>
  </si>
  <si>
    <t>Old</t>
  </si>
  <si>
    <t>Adoleascenced</t>
  </si>
  <si>
    <t>Count of Purchased Bike</t>
  </si>
  <si>
    <t>more than 10 miles</t>
  </si>
  <si>
    <t>BIKESHARE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</si>
</sst>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_-[$$-409]* #,##0.00_ ;_-[$$-409]* \-#,##0.00\ ;_-[$$-409]* &quot;-&quot;??_ ;_-@_ "/>
    <numFmt numFmtId="166"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1">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0" borderId="10" xfId="0" pivotButton="1" applyBorder="1"/>
    <xf numFmtId="0" fontId="0" fillId="0" borderId="14" xfId="0" applyBorder="1"/>
    <xf numFmtId="0" fontId="0" fillId="0" borderId="15" xfId="0" applyBorder="1"/>
    <xf numFmtId="0" fontId="0" fillId="0" borderId="16" xfId="0" applyBorder="1"/>
    <xf numFmtId="0" fontId="0" fillId="0" borderId="16" xfId="0" applyNumberFormat="1" applyBorder="1"/>
    <xf numFmtId="0" fontId="0" fillId="0" borderId="17" xfId="0" applyNumberFormat="1" applyBorder="1"/>
    <xf numFmtId="0" fontId="0" fillId="0" borderId="18" xfId="0" applyNumberFormat="1" applyBorder="1"/>
    <xf numFmtId="0" fontId="0" fillId="33" borderId="0" xfId="0" applyFill="1"/>
    <xf numFmtId="0" fontId="19"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DB88-46C8-AC2D-96F8BF458CE1}"/>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DB88-46C8-AC2D-96F8BF458CE1}"/>
            </c:ext>
          </c:extLst>
        </c:ser>
        <c:dLbls>
          <c:showLegendKey val="0"/>
          <c:showVal val="0"/>
          <c:showCatName val="0"/>
          <c:showSerName val="0"/>
          <c:showPercent val="0"/>
          <c:showBubbleSize val="0"/>
        </c:dLbls>
        <c:gapWidth val="100"/>
        <c:axId val="272565032"/>
        <c:axId val="413261168"/>
      </c:barChart>
      <c:catAx>
        <c:axId val="2725650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3261168"/>
        <c:crosses val="autoZero"/>
        <c:auto val="1"/>
        <c:lblAlgn val="ctr"/>
        <c:lblOffset val="100"/>
        <c:noMultiLvlLbl val="0"/>
      </c:catAx>
      <c:valAx>
        <c:axId val="4132611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5650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COSTUMMER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B3-4809-966D-A89FB30A9F43}"/>
            </c:ext>
          </c:extLst>
        </c:ser>
        <c:ser>
          <c:idx val="1"/>
          <c:order val="1"/>
          <c:tx>
            <c:strRef>
              <c:f>'pivot 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B3-4809-966D-A89FB30A9F43}"/>
            </c:ext>
          </c:extLst>
        </c:ser>
        <c:dLbls>
          <c:showLegendKey val="0"/>
          <c:showVal val="0"/>
          <c:showCatName val="0"/>
          <c:showSerName val="0"/>
          <c:showPercent val="0"/>
          <c:showBubbleSize val="0"/>
        </c:dLbls>
        <c:marker val="1"/>
        <c:smooth val="0"/>
        <c:axId val="413255264"/>
        <c:axId val="413255592"/>
      </c:lineChart>
      <c:catAx>
        <c:axId val="4132552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3255592"/>
        <c:crosses val="autoZero"/>
        <c:auto val="1"/>
        <c:lblAlgn val="ctr"/>
        <c:lblOffset val="100"/>
        <c:noMultiLvlLbl val="0"/>
      </c:catAx>
      <c:valAx>
        <c:axId val="4132555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325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COSTUMER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table'!$A$36:$A$39</c:f>
              <c:strCache>
                <c:ptCount val="3"/>
                <c:pt idx="0">
                  <c:v>Adoleascenced</c:v>
                </c:pt>
                <c:pt idx="1">
                  <c:v>Middle Age</c:v>
                </c:pt>
                <c:pt idx="2">
                  <c:v>Old</c:v>
                </c:pt>
              </c:strCache>
            </c:strRef>
          </c:cat>
          <c:val>
            <c:numRef>
              <c:f>'pivot table'!$B$36:$B$39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612-43CA-BF6B-C1A360ECB6E9}"/>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table'!$A$36:$A$39</c:f>
              <c:strCache>
                <c:ptCount val="3"/>
                <c:pt idx="0">
                  <c:v>Adoleascenced</c:v>
                </c:pt>
                <c:pt idx="1">
                  <c:v>Middle Age</c:v>
                </c:pt>
                <c:pt idx="2">
                  <c:v>Old</c:v>
                </c:pt>
              </c:strCache>
            </c:strRef>
          </c:cat>
          <c:val>
            <c:numRef>
              <c:f>'pivot table'!$C$36:$C$39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612-43CA-BF6B-C1A360ECB6E9}"/>
            </c:ext>
          </c:extLst>
        </c:ser>
        <c:dLbls>
          <c:dLblPos val="ctr"/>
          <c:showLegendKey val="0"/>
          <c:showVal val="1"/>
          <c:showCatName val="0"/>
          <c:showSerName val="0"/>
          <c:showPercent val="0"/>
          <c:showBubbleSize val="0"/>
        </c:dLbls>
        <c:marker val="1"/>
        <c:smooth val="0"/>
        <c:axId val="416298792"/>
        <c:axId val="416299448"/>
      </c:lineChart>
      <c:catAx>
        <c:axId val="4162987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6299448"/>
        <c:crosses val="autoZero"/>
        <c:auto val="1"/>
        <c:lblAlgn val="ctr"/>
        <c:lblOffset val="100"/>
        <c:noMultiLvlLbl val="0"/>
      </c:catAx>
      <c:valAx>
        <c:axId val="416299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6298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0D12-4C6D-834C-0C9C3BD6E134}"/>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0D12-4C6D-834C-0C9C3BD6E134}"/>
            </c:ext>
          </c:extLst>
        </c:ser>
        <c:dLbls>
          <c:showLegendKey val="0"/>
          <c:showVal val="0"/>
          <c:showCatName val="0"/>
          <c:showSerName val="0"/>
          <c:showPercent val="0"/>
          <c:showBubbleSize val="0"/>
        </c:dLbls>
        <c:gapWidth val="100"/>
        <c:axId val="272565032"/>
        <c:axId val="413261168"/>
      </c:barChart>
      <c:catAx>
        <c:axId val="2725650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3261168"/>
        <c:crosses val="autoZero"/>
        <c:auto val="1"/>
        <c:lblAlgn val="ctr"/>
        <c:lblOffset val="100"/>
        <c:noMultiLvlLbl val="0"/>
      </c:catAx>
      <c:valAx>
        <c:axId val="4132611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5650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5F-4C05-96F8-A4AD6A534558}"/>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5F-4C05-96F8-A4AD6A534558}"/>
            </c:ext>
          </c:extLst>
        </c:ser>
        <c:dLbls>
          <c:showLegendKey val="0"/>
          <c:showVal val="0"/>
          <c:showCatName val="0"/>
          <c:showSerName val="0"/>
          <c:showPercent val="0"/>
          <c:showBubbleSize val="0"/>
        </c:dLbls>
        <c:marker val="1"/>
        <c:smooth val="0"/>
        <c:axId val="413255264"/>
        <c:axId val="413255592"/>
      </c:lineChart>
      <c:catAx>
        <c:axId val="4132552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3255592"/>
        <c:crosses val="autoZero"/>
        <c:auto val="1"/>
        <c:lblAlgn val="ctr"/>
        <c:lblOffset val="100"/>
        <c:noMultiLvlLbl val="0"/>
      </c:catAx>
      <c:valAx>
        <c:axId val="4132555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325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COSTUMER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table'!$A$36:$A$39</c:f>
              <c:strCache>
                <c:ptCount val="3"/>
                <c:pt idx="0">
                  <c:v>Adoleascenced</c:v>
                </c:pt>
                <c:pt idx="1">
                  <c:v>Middle Age</c:v>
                </c:pt>
                <c:pt idx="2">
                  <c:v>Old</c:v>
                </c:pt>
              </c:strCache>
            </c:strRef>
          </c:cat>
          <c:val>
            <c:numRef>
              <c:f>'pivot table'!$B$36:$B$39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7F9-4833-961A-1BAE25BAEBE4}"/>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table'!$A$36:$A$39</c:f>
              <c:strCache>
                <c:ptCount val="3"/>
                <c:pt idx="0">
                  <c:v>Adoleascenced</c:v>
                </c:pt>
                <c:pt idx="1">
                  <c:v>Middle Age</c:v>
                </c:pt>
                <c:pt idx="2">
                  <c:v>Old</c:v>
                </c:pt>
              </c:strCache>
            </c:strRef>
          </c:cat>
          <c:val>
            <c:numRef>
              <c:f>'pivot table'!$C$36:$C$39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7F9-4833-961A-1BAE25BAEBE4}"/>
            </c:ext>
          </c:extLst>
        </c:ser>
        <c:dLbls>
          <c:dLblPos val="ctr"/>
          <c:showLegendKey val="0"/>
          <c:showVal val="1"/>
          <c:showCatName val="0"/>
          <c:showSerName val="0"/>
          <c:showPercent val="0"/>
          <c:showBubbleSize val="0"/>
        </c:dLbls>
        <c:marker val="1"/>
        <c:smooth val="0"/>
        <c:axId val="416298792"/>
        <c:axId val="416299448"/>
      </c:lineChart>
      <c:catAx>
        <c:axId val="4162987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6299448"/>
        <c:crosses val="autoZero"/>
        <c:auto val="1"/>
        <c:lblAlgn val="ctr"/>
        <c:lblOffset val="100"/>
        <c:noMultiLvlLbl val="0"/>
      </c:catAx>
      <c:valAx>
        <c:axId val="416299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6298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66675</xdr:colOff>
      <xdr:row>1</xdr:row>
      <xdr:rowOff>100012</xdr:rowOff>
    </xdr:from>
    <xdr:to>
      <xdr:col>12</xdr:col>
      <xdr:colOff>371475</xdr:colOff>
      <xdr:row>15</xdr:row>
      <xdr:rowOff>176212</xdr:rowOff>
    </xdr:to>
    <xdr:graphicFrame macro="">
      <xdr:nvGraphicFramePr>
        <xdr:cNvPr id="2" name="Chart 1">
          <a:extLst>
            <a:ext uri="{FF2B5EF4-FFF2-40B4-BE49-F238E27FC236}">
              <a16:creationId xmlns:a16="http://schemas.microsoft.com/office/drawing/2014/main" id="{77FB8A79-8046-0AAA-F04E-A5E006786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16</xdr:row>
      <xdr:rowOff>185737</xdr:rowOff>
    </xdr:from>
    <xdr:to>
      <xdr:col>12</xdr:col>
      <xdr:colOff>323850</xdr:colOff>
      <xdr:row>31</xdr:row>
      <xdr:rowOff>71437</xdr:rowOff>
    </xdr:to>
    <xdr:graphicFrame macro="">
      <xdr:nvGraphicFramePr>
        <xdr:cNvPr id="3" name="Chart 2">
          <a:extLst>
            <a:ext uri="{FF2B5EF4-FFF2-40B4-BE49-F238E27FC236}">
              <a16:creationId xmlns:a16="http://schemas.microsoft.com/office/drawing/2014/main" id="{B1132937-383B-E312-D207-4045F02BE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32</xdr:row>
      <xdr:rowOff>14287</xdr:rowOff>
    </xdr:from>
    <xdr:to>
      <xdr:col>12</xdr:col>
      <xdr:colOff>285750</xdr:colOff>
      <xdr:row>46</xdr:row>
      <xdr:rowOff>90487</xdr:rowOff>
    </xdr:to>
    <xdr:graphicFrame macro="">
      <xdr:nvGraphicFramePr>
        <xdr:cNvPr id="4" name="Chart 3">
          <a:extLst>
            <a:ext uri="{FF2B5EF4-FFF2-40B4-BE49-F238E27FC236}">
              <a16:creationId xmlns:a16="http://schemas.microsoft.com/office/drawing/2014/main" id="{483FB70C-19BE-4AFE-D57F-4350785222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391437</xdr:colOff>
      <xdr:row>2</xdr:row>
      <xdr:rowOff>13047</xdr:rowOff>
    </xdr:from>
    <xdr:to>
      <xdr:col>10</xdr:col>
      <xdr:colOff>418521</xdr:colOff>
      <xdr:row>15</xdr:row>
      <xdr:rowOff>158750</xdr:rowOff>
    </xdr:to>
    <xdr:graphicFrame macro="">
      <xdr:nvGraphicFramePr>
        <xdr:cNvPr id="3" name="Chart 2">
          <a:extLst>
            <a:ext uri="{FF2B5EF4-FFF2-40B4-BE49-F238E27FC236}">
              <a16:creationId xmlns:a16="http://schemas.microsoft.com/office/drawing/2014/main" id="{11C788C6-2957-4B8B-8E16-C67F77D4D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349528</xdr:colOff>
      <xdr:row>15</xdr:row>
      <xdr:rowOff>156576</xdr:rowOff>
    </xdr:from>
    <xdr:to>
      <xdr:col>17</xdr:col>
      <xdr:colOff>28864</xdr:colOff>
      <xdr:row>28</xdr:row>
      <xdr:rowOff>72159</xdr:rowOff>
    </xdr:to>
    <xdr:graphicFrame macro="">
      <xdr:nvGraphicFramePr>
        <xdr:cNvPr id="5" name="Chart 4">
          <a:extLst>
            <a:ext uri="{FF2B5EF4-FFF2-40B4-BE49-F238E27FC236}">
              <a16:creationId xmlns:a16="http://schemas.microsoft.com/office/drawing/2014/main" id="{D23E5A1C-A51D-4B45-A3C9-0F953B30C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391439</xdr:colOff>
      <xdr:row>1</xdr:row>
      <xdr:rowOff>587157</xdr:rowOff>
    </xdr:from>
    <xdr:to>
      <xdr:col>17</xdr:col>
      <xdr:colOff>14432</xdr:colOff>
      <xdr:row>15</xdr:row>
      <xdr:rowOff>158750</xdr:rowOff>
    </xdr:to>
    <xdr:graphicFrame macro="">
      <xdr:nvGraphicFramePr>
        <xdr:cNvPr id="6" name="Chart 5">
          <a:extLst>
            <a:ext uri="{FF2B5EF4-FFF2-40B4-BE49-F238E27FC236}">
              <a16:creationId xmlns:a16="http://schemas.microsoft.com/office/drawing/2014/main" id="{BADD817A-C1B9-4FA5-9815-7E15BE049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15265</xdr:colOff>
      <xdr:row>2</xdr:row>
      <xdr:rowOff>10829</xdr:rowOff>
    </xdr:from>
    <xdr:to>
      <xdr:col>3</xdr:col>
      <xdr:colOff>391438</xdr:colOff>
      <xdr:row>6</xdr:row>
      <xdr:rowOff>104384</xdr:rowOff>
    </xdr:to>
    <mc:AlternateContent xmlns:mc="http://schemas.openxmlformats.org/markup-compatibility/2006" xmlns:a14="http://schemas.microsoft.com/office/drawing/2010/main">
      <mc:Choice Requires="a14">
        <xdr:graphicFrame macro="">
          <xdr:nvGraphicFramePr>
            <xdr:cNvPr id="7" name="marrital status">
              <a:extLst>
                <a:ext uri="{FF2B5EF4-FFF2-40B4-BE49-F238E27FC236}">
                  <a16:creationId xmlns:a16="http://schemas.microsoft.com/office/drawing/2014/main" id="{BC4A5A77-22AC-8749-E7B6-FDC9B1674DB1}"/>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15265" y="790147"/>
              <a:ext cx="2194582" cy="844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25051</xdr:colOff>
      <xdr:row>6</xdr:row>
      <xdr:rowOff>111952</xdr:rowOff>
    </xdr:from>
    <xdr:to>
      <xdr:col>3</xdr:col>
      <xdr:colOff>365342</xdr:colOff>
      <xdr:row>15</xdr:row>
      <xdr:rowOff>158750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6F2D8895-AB8A-DD26-0D76-16FE521896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5051" y="1641725"/>
              <a:ext cx="2158700" cy="1735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14432</xdr:colOff>
      <xdr:row>15</xdr:row>
      <xdr:rowOff>145363</xdr:rowOff>
    </xdr:from>
    <xdr:to>
      <xdr:col>3</xdr:col>
      <xdr:colOff>379774</xdr:colOff>
      <xdr:row>22</xdr:row>
      <xdr:rowOff>28865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0C73CF1D-37F9-077F-8BE3-C8D082B821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432" y="3363658"/>
              <a:ext cx="2183751" cy="1196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4973.867807060182" createdVersion="8" refreshedVersion="8" minRefreshableVersion="3" recordCount="1000" xr:uid="{50D5B653-27BE-4991-B18B-0138207188E4}">
  <cacheSource type="worksheet">
    <worksheetSource ref="A1:N1001" sheet="work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ascenced"/>
      </sharedItems>
    </cacheField>
    <cacheField name="Purchased Bike" numFmtId="0">
      <sharedItems count="2">
        <s v="No"/>
        <s v="Yes"/>
      </sharedItems>
    </cacheField>
  </cacheFields>
  <extLst>
    <ext xmlns:x14="http://schemas.microsoft.com/office/spreadsheetml/2009/9/main" uri="{725AE2AE-9491-48be-B2B4-4EB974FC3084}">
      <x14:pivotCacheDefinition pivotCacheId="8425273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FC1789-DDE4-4975-BE34-D1661467E5B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6311AD-ECAE-4514-A105-D13050B71F1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4628F3-F13A-4A45-84BF-4AB9CB736D7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0:D52"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showAll="0">
      <items count="4">
        <item x="2"/>
        <item x="0"/>
        <item x="1"/>
        <item t="default"/>
      </items>
    </pivotField>
    <pivotField axis="axisCol" dataField="1" showAll="0">
      <items count="3">
        <item x="0"/>
        <item x="1"/>
        <item t="default"/>
      </items>
    </pivotField>
  </pivotFields>
  <rowItems count="1">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9FB349-82FE-4739-A939-06DAEAE23C6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F5E1BEAD-C74E-49D6-B6FA-229E4718E0B1}" sourceName="marrital status">
  <pivotTables>
    <pivotTable tabId="3" name="PivotTable3"/>
    <pivotTable tabId="3" name="PivotTable4"/>
    <pivotTable tabId="3" name="PivotTable6"/>
    <pivotTable tabId="3" name="PivotTable8"/>
  </pivotTables>
  <data>
    <tabular pivotCacheId="8425273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7F693B-2ECB-4C82-AD32-F758DB4BDAA6}" sourceName="Education">
  <pivotTables>
    <pivotTable tabId="3" name="PivotTable3"/>
    <pivotTable tabId="3" name="PivotTable4"/>
  </pivotTables>
  <data>
    <tabular pivotCacheId="8425273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333669-44D5-4021-8999-C33DDDEED482}" sourceName="Region">
  <pivotTables>
    <pivotTable tabId="3" name="PivotTable3"/>
    <pivotTable tabId="3" name="PivotTable4"/>
  </pivotTables>
  <data>
    <tabular pivotCacheId="8425273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A258AF09-1655-4EE7-8043-6AC7630BB9D1}" cache="Slicer_marrital_status" caption="marrital status" rowHeight="241300"/>
  <slicer name="Education" xr10:uid="{4AF04058-47D3-4498-A3DC-CB2A832D3B40}" cache="Slicer_Education" caption="Education" rowHeight="241300"/>
  <slicer name="Region" xr10:uid="{30C1867F-D405-40F3-9848-24CF42DFC4E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B90EF-7DE7-48CA-9411-2ACA7D93DAE7}">
  <dimension ref="A1:P1001"/>
  <sheetViews>
    <sheetView topLeftCell="H1" workbookViewId="0">
      <selection activeCell="M2" sqref="M2"/>
    </sheetView>
  </sheetViews>
  <sheetFormatPr defaultColWidth="16.28515625" defaultRowHeight="15" x14ac:dyDescent="0.25"/>
  <cols>
    <col min="4" max="4" width="16.28515625" style="3"/>
  </cols>
  <sheetData>
    <row r="1" spans="1:16" x14ac:dyDescent="0.25">
      <c r="A1" t="s">
        <v>0</v>
      </c>
      <c r="B1" t="s">
        <v>41</v>
      </c>
      <c r="C1" t="s">
        <v>2</v>
      </c>
      <c r="D1" s="3" t="s">
        <v>3</v>
      </c>
      <c r="E1" t="s">
        <v>4</v>
      </c>
      <c r="F1" t="s">
        <v>5</v>
      </c>
      <c r="G1" t="s">
        <v>6</v>
      </c>
      <c r="H1" t="s">
        <v>7</v>
      </c>
      <c r="I1" t="s">
        <v>8</v>
      </c>
      <c r="J1" t="s">
        <v>9</v>
      </c>
      <c r="K1" t="s">
        <v>10</v>
      </c>
      <c r="L1" t="s">
        <v>11</v>
      </c>
      <c r="M1" t="s">
        <v>40</v>
      </c>
      <c r="N1" t="s">
        <v>12</v>
      </c>
      <c r="P1" t="s">
        <v>42</v>
      </c>
    </row>
    <row r="2" spans="1:16" x14ac:dyDescent="0.25">
      <c r="A2">
        <v>12496</v>
      </c>
      <c r="B2" t="s">
        <v>36</v>
      </c>
      <c r="C2" t="s">
        <v>38</v>
      </c>
      <c r="D2" s="3">
        <v>40000</v>
      </c>
      <c r="E2">
        <v>1</v>
      </c>
      <c r="F2" t="s">
        <v>13</v>
      </c>
      <c r="G2" t="s">
        <v>14</v>
      </c>
      <c r="H2" t="s">
        <v>15</v>
      </c>
      <c r="I2">
        <v>0</v>
      </c>
      <c r="J2" t="s">
        <v>16</v>
      </c>
      <c r="K2" t="s">
        <v>17</v>
      </c>
      <c r="L2">
        <v>42</v>
      </c>
      <c r="M2" t="str">
        <f>IF(L2&gt;55,"Old",IF(L2&gt;55,"Old",IF(L2&gt;=31,"Middle Age",IF(L2&lt;31,"Adoleascenced","Invalid"))))</f>
        <v>Middle Age</v>
      </c>
      <c r="N2" t="s">
        <v>18</v>
      </c>
      <c r="P2" t="s">
        <v>43</v>
      </c>
    </row>
    <row r="3" spans="1:16" x14ac:dyDescent="0.25">
      <c r="A3">
        <v>24107</v>
      </c>
      <c r="B3" t="s">
        <v>36</v>
      </c>
      <c r="C3" t="s">
        <v>39</v>
      </c>
      <c r="D3" s="3">
        <v>30000</v>
      </c>
      <c r="E3">
        <v>3</v>
      </c>
      <c r="F3" t="s">
        <v>19</v>
      </c>
      <c r="G3" t="s">
        <v>20</v>
      </c>
      <c r="H3" t="s">
        <v>15</v>
      </c>
      <c r="I3">
        <v>1</v>
      </c>
      <c r="J3" t="s">
        <v>16</v>
      </c>
      <c r="K3" t="s">
        <v>17</v>
      </c>
      <c r="L3">
        <v>43</v>
      </c>
      <c r="M3" t="str">
        <f t="shared" ref="M3:M66" si="0">IF(L3&gt;55,"Old",IF(L3&gt;55,"Old",IF(L3&gt;=31,"Middle Age",IF(L3&lt;31,"Adoleascenced","Invalid"))))</f>
        <v>Middle Age</v>
      </c>
      <c r="N3" t="s">
        <v>18</v>
      </c>
      <c r="P3" t="s">
        <v>44</v>
      </c>
    </row>
    <row r="4" spans="1:16" x14ac:dyDescent="0.25">
      <c r="A4">
        <v>14177</v>
      </c>
      <c r="B4" t="s">
        <v>36</v>
      </c>
      <c r="C4" t="s">
        <v>39</v>
      </c>
      <c r="D4" s="3">
        <v>80000</v>
      </c>
      <c r="E4">
        <v>5</v>
      </c>
      <c r="F4" t="s">
        <v>19</v>
      </c>
      <c r="G4" t="s">
        <v>21</v>
      </c>
      <c r="H4" t="s">
        <v>18</v>
      </c>
      <c r="I4">
        <v>2</v>
      </c>
      <c r="J4" t="s">
        <v>22</v>
      </c>
      <c r="K4" t="s">
        <v>17</v>
      </c>
      <c r="L4">
        <v>60</v>
      </c>
      <c r="M4" t="str">
        <f t="shared" si="0"/>
        <v>Old</v>
      </c>
      <c r="N4" t="s">
        <v>18</v>
      </c>
    </row>
    <row r="5" spans="1:16" x14ac:dyDescent="0.25">
      <c r="A5">
        <v>24381</v>
      </c>
      <c r="B5" t="s">
        <v>37</v>
      </c>
      <c r="C5" t="s">
        <v>39</v>
      </c>
      <c r="D5" s="3">
        <v>70000</v>
      </c>
      <c r="E5">
        <v>0</v>
      </c>
      <c r="F5" t="s">
        <v>13</v>
      </c>
      <c r="G5" t="s">
        <v>21</v>
      </c>
      <c r="H5" t="s">
        <v>15</v>
      </c>
      <c r="I5">
        <v>1</v>
      </c>
      <c r="J5" t="s">
        <v>23</v>
      </c>
      <c r="K5" t="s">
        <v>24</v>
      </c>
      <c r="L5">
        <v>41</v>
      </c>
      <c r="M5" t="str">
        <f t="shared" si="0"/>
        <v>Middle Age</v>
      </c>
      <c r="N5" t="s">
        <v>15</v>
      </c>
    </row>
    <row r="6" spans="1:16" x14ac:dyDescent="0.25">
      <c r="A6">
        <v>25597</v>
      </c>
      <c r="B6" t="s">
        <v>37</v>
      </c>
      <c r="C6" t="s">
        <v>39</v>
      </c>
      <c r="D6" s="3">
        <v>30000</v>
      </c>
      <c r="E6">
        <v>0</v>
      </c>
      <c r="F6" t="s">
        <v>13</v>
      </c>
      <c r="G6" t="s">
        <v>20</v>
      </c>
      <c r="H6" t="s">
        <v>18</v>
      </c>
      <c r="I6">
        <v>0</v>
      </c>
      <c r="J6" t="s">
        <v>16</v>
      </c>
      <c r="K6" t="s">
        <v>17</v>
      </c>
      <c r="L6">
        <v>36</v>
      </c>
      <c r="M6" t="str">
        <f t="shared" si="0"/>
        <v>Middle Age</v>
      </c>
      <c r="N6" t="s">
        <v>15</v>
      </c>
    </row>
    <row r="7" spans="1:16" x14ac:dyDescent="0.25">
      <c r="A7">
        <v>13507</v>
      </c>
      <c r="B7" t="s">
        <v>36</v>
      </c>
      <c r="C7" t="s">
        <v>38</v>
      </c>
      <c r="D7" s="3">
        <v>10000</v>
      </c>
      <c r="E7">
        <v>2</v>
      </c>
      <c r="F7" t="s">
        <v>19</v>
      </c>
      <c r="G7" t="s">
        <v>25</v>
      </c>
      <c r="H7" t="s">
        <v>15</v>
      </c>
      <c r="I7">
        <v>0</v>
      </c>
      <c r="J7" t="s">
        <v>26</v>
      </c>
      <c r="K7" t="s">
        <v>17</v>
      </c>
      <c r="L7">
        <v>50</v>
      </c>
      <c r="M7" t="str">
        <f t="shared" si="0"/>
        <v>Middle Age</v>
      </c>
      <c r="N7" t="s">
        <v>18</v>
      </c>
    </row>
    <row r="8" spans="1:16" x14ac:dyDescent="0.25">
      <c r="A8">
        <v>27974</v>
      </c>
      <c r="B8" t="s">
        <v>37</v>
      </c>
      <c r="C8" t="s">
        <v>39</v>
      </c>
      <c r="D8" s="3">
        <v>160000</v>
      </c>
      <c r="E8">
        <v>2</v>
      </c>
      <c r="F8" t="s">
        <v>27</v>
      </c>
      <c r="G8" t="s">
        <v>28</v>
      </c>
      <c r="H8" t="s">
        <v>15</v>
      </c>
      <c r="I8">
        <v>4</v>
      </c>
      <c r="J8" t="s">
        <v>16</v>
      </c>
      <c r="K8" t="s">
        <v>24</v>
      </c>
      <c r="L8">
        <v>33</v>
      </c>
      <c r="M8" t="str">
        <f t="shared" si="0"/>
        <v>Middle Age</v>
      </c>
      <c r="N8" t="s">
        <v>15</v>
      </c>
    </row>
    <row r="9" spans="1:16" x14ac:dyDescent="0.25">
      <c r="A9">
        <v>19364</v>
      </c>
      <c r="B9" t="s">
        <v>36</v>
      </c>
      <c r="C9" t="s">
        <v>39</v>
      </c>
      <c r="D9" s="3">
        <v>40000</v>
      </c>
      <c r="E9">
        <v>1</v>
      </c>
      <c r="F9" t="s">
        <v>13</v>
      </c>
      <c r="G9" t="s">
        <v>14</v>
      </c>
      <c r="H9" t="s">
        <v>15</v>
      </c>
      <c r="I9">
        <v>0</v>
      </c>
      <c r="J9" t="s">
        <v>16</v>
      </c>
      <c r="K9" t="s">
        <v>17</v>
      </c>
      <c r="L9">
        <v>43</v>
      </c>
      <c r="M9" t="str">
        <f t="shared" si="0"/>
        <v>Middle Age</v>
      </c>
      <c r="N9" t="s">
        <v>15</v>
      </c>
    </row>
    <row r="10" spans="1:16"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6"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6"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6" x14ac:dyDescent="0.25">
      <c r="A13">
        <v>12697</v>
      </c>
      <c r="B13" t="s">
        <v>37</v>
      </c>
      <c r="C13" t="s">
        <v>38</v>
      </c>
      <c r="D13" s="3">
        <v>90000</v>
      </c>
      <c r="E13">
        <v>0</v>
      </c>
      <c r="F13" t="s">
        <v>13</v>
      </c>
      <c r="G13" t="s">
        <v>21</v>
      </c>
      <c r="H13" t="s">
        <v>18</v>
      </c>
      <c r="I13">
        <v>4</v>
      </c>
      <c r="J13" t="s">
        <v>53</v>
      </c>
      <c r="K13" t="s">
        <v>24</v>
      </c>
      <c r="L13">
        <v>36</v>
      </c>
      <c r="M13" t="str">
        <f t="shared" si="0"/>
        <v>Middle Age</v>
      </c>
      <c r="N13" t="s">
        <v>18</v>
      </c>
    </row>
    <row r="14" spans="1:16"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6"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6"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53</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Adoleascenced</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Adoleascenced</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Adoleascenced</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Adoleascenced</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Adoleascenced</v>
      </c>
      <c r="N52" t="s">
        <v>18</v>
      </c>
    </row>
    <row r="53" spans="1:14" x14ac:dyDescent="0.25">
      <c r="A53">
        <v>20619</v>
      </c>
      <c r="B53" t="s">
        <v>37</v>
      </c>
      <c r="C53" t="s">
        <v>39</v>
      </c>
      <c r="D53" s="3">
        <v>80000</v>
      </c>
      <c r="E53">
        <v>0</v>
      </c>
      <c r="F53" t="s">
        <v>13</v>
      </c>
      <c r="G53" t="s">
        <v>21</v>
      </c>
      <c r="H53" t="s">
        <v>18</v>
      </c>
      <c r="I53">
        <v>4</v>
      </c>
      <c r="J53" t="s">
        <v>53</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53</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53</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IF(L67&gt;55,"Old",IF(L67&gt;55,"Old",IF(L67&gt;=31,"Middle Age",IF(L67&lt;31,"Adoleascenced","Invalid"))))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Adoleascenced</v>
      </c>
      <c r="N71" t="s">
        <v>18</v>
      </c>
    </row>
    <row r="72" spans="1:14" x14ac:dyDescent="0.25">
      <c r="A72">
        <v>14238</v>
      </c>
      <c r="B72" t="s">
        <v>36</v>
      </c>
      <c r="C72" t="s">
        <v>39</v>
      </c>
      <c r="D72" s="3">
        <v>120000</v>
      </c>
      <c r="E72">
        <v>0</v>
      </c>
      <c r="F72" t="s">
        <v>29</v>
      </c>
      <c r="G72" t="s">
        <v>21</v>
      </c>
      <c r="H72" t="s">
        <v>15</v>
      </c>
      <c r="I72">
        <v>4</v>
      </c>
      <c r="J72" t="s">
        <v>53</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Adoleascenced</v>
      </c>
      <c r="N78" t="s">
        <v>18</v>
      </c>
    </row>
    <row r="79" spans="1:14" x14ac:dyDescent="0.25">
      <c r="A79">
        <v>27969</v>
      </c>
      <c r="B79" t="s">
        <v>36</v>
      </c>
      <c r="C79" t="s">
        <v>39</v>
      </c>
      <c r="D79" s="3">
        <v>80000</v>
      </c>
      <c r="E79">
        <v>0</v>
      </c>
      <c r="F79" t="s">
        <v>13</v>
      </c>
      <c r="G79" t="s">
        <v>21</v>
      </c>
      <c r="H79" t="s">
        <v>15</v>
      </c>
      <c r="I79">
        <v>2</v>
      </c>
      <c r="J79" t="s">
        <v>53</v>
      </c>
      <c r="K79" t="s">
        <v>24</v>
      </c>
      <c r="L79">
        <v>29</v>
      </c>
      <c r="M79" t="str">
        <f t="shared" si="1"/>
        <v>Adoleascenced</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Adoleascenced</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Adoleascenced</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Adoleascenced</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Adoleascenced</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Adoleascenced</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53</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Adoleascenced</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Adoleascenced</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Adoleascenced</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Adoleascenced</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Adoleascenced</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53</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IF(L131&gt;55,"Old",IF(L131&gt;55,"Old",IF(L131&gt;=31,"Middle Age",IF(L131&lt;31,"Adoleascenced","Invalid"))))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Adoleascenced</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53</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Adoleascenced</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Adoleascenced</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Adoleascenced</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53</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Adoleascenced</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Adoleascenced</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53</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53</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53</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53</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53</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53</v>
      </c>
      <c r="K195" t="s">
        <v>24</v>
      </c>
      <c r="L195">
        <v>41</v>
      </c>
      <c r="M195" t="str">
        <f t="shared" ref="M195:M258" si="3">IF(L195&gt;55,"Old",IF(L195&gt;55,"Old",IF(L195&gt;=31,"Middle Age",IF(L195&lt;31,"Adoleascenced","Invalid"))))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Adoleascenced</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53</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Adoleascenced</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53</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Adoleascenced</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Adoleascenced</v>
      </c>
      <c r="N214" t="s">
        <v>18</v>
      </c>
    </row>
    <row r="215" spans="1:14" x14ac:dyDescent="0.25">
      <c r="A215">
        <v>11451</v>
      </c>
      <c r="B215" t="s">
        <v>37</v>
      </c>
      <c r="C215" t="s">
        <v>39</v>
      </c>
      <c r="D215" s="3">
        <v>70000</v>
      </c>
      <c r="E215">
        <v>0</v>
      </c>
      <c r="F215" t="s">
        <v>13</v>
      </c>
      <c r="G215" t="s">
        <v>21</v>
      </c>
      <c r="H215" t="s">
        <v>18</v>
      </c>
      <c r="I215">
        <v>4</v>
      </c>
      <c r="J215" t="s">
        <v>53</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Adoleascenced</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Adoleascenced</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53</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53</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53</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Adoleascenced</v>
      </c>
      <c r="N235" t="s">
        <v>15</v>
      </c>
    </row>
    <row r="236" spans="1:14" x14ac:dyDescent="0.25">
      <c r="A236">
        <v>24611</v>
      </c>
      <c r="B236" t="s">
        <v>37</v>
      </c>
      <c r="C236" t="s">
        <v>39</v>
      </c>
      <c r="D236" s="3">
        <v>90000</v>
      </c>
      <c r="E236">
        <v>0</v>
      </c>
      <c r="F236" t="s">
        <v>13</v>
      </c>
      <c r="G236" t="s">
        <v>21</v>
      </c>
      <c r="H236" t="s">
        <v>18</v>
      </c>
      <c r="I236">
        <v>4</v>
      </c>
      <c r="J236" t="s">
        <v>53</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Adoleascenced</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Adoleascenced</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Adoleascenced</v>
      </c>
      <c r="N245" t="s">
        <v>18</v>
      </c>
    </row>
    <row r="246" spans="1:14" x14ac:dyDescent="0.25">
      <c r="A246">
        <v>19057</v>
      </c>
      <c r="B246" t="s">
        <v>36</v>
      </c>
      <c r="C246" t="s">
        <v>38</v>
      </c>
      <c r="D246" s="3">
        <v>120000</v>
      </c>
      <c r="E246">
        <v>3</v>
      </c>
      <c r="F246" t="s">
        <v>13</v>
      </c>
      <c r="G246" t="s">
        <v>28</v>
      </c>
      <c r="H246" t="s">
        <v>18</v>
      </c>
      <c r="I246">
        <v>2</v>
      </c>
      <c r="J246" t="s">
        <v>53</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53</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53</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IF(L259&gt;55,"Old",IF(L259&gt;55,"Old",IF(L259&gt;=31,"Middle Age",IF(L259&lt;31,"Adoleascenced","Invalid"))))</f>
        <v>Middle Age</v>
      </c>
      <c r="N259" t="s">
        <v>15</v>
      </c>
    </row>
    <row r="260" spans="1:14" x14ac:dyDescent="0.25">
      <c r="A260">
        <v>14193</v>
      </c>
      <c r="B260" t="s">
        <v>37</v>
      </c>
      <c r="C260" t="s">
        <v>38</v>
      </c>
      <c r="D260" s="3">
        <v>100000</v>
      </c>
      <c r="E260">
        <v>3</v>
      </c>
      <c r="F260" t="s">
        <v>19</v>
      </c>
      <c r="G260" t="s">
        <v>28</v>
      </c>
      <c r="H260" t="s">
        <v>15</v>
      </c>
      <c r="I260">
        <v>4</v>
      </c>
      <c r="J260" t="s">
        <v>53</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53</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Adoleascenced</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Adoleascenced</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Adoleascenced</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53</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53</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Adoleascenced</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53</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IF(L323&gt;55,"Old",IF(L323&gt;55,"Old",IF(L323&gt;=31,"Middle Age",IF(L323&lt;31,"Adoleascenced","Invalid"))))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Adoleascenced</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53</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53</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Adoleascenced</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Adoleascenced</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Adoleascenced</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Adoleascenced</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53</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53</v>
      </c>
      <c r="K361" t="s">
        <v>24</v>
      </c>
      <c r="L361">
        <v>30</v>
      </c>
      <c r="M361" t="str">
        <f t="shared" si="5"/>
        <v>Adoleascenced</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Adoleascenced</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53</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Adoleascenced</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53</v>
      </c>
      <c r="K382" t="s">
        <v>24</v>
      </c>
      <c r="L382">
        <v>30</v>
      </c>
      <c r="M382" t="str">
        <f t="shared" si="5"/>
        <v>Adoleascenced</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53</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Adoleascenced</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IF(L387&gt;55,"Old",IF(L387&gt;55,"Old",IF(L387&gt;=31,"Middle Age",IF(L387&lt;31,"Adoleascenced","Invalid"))))</f>
        <v>Middle Age</v>
      </c>
      <c r="N387" t="s">
        <v>18</v>
      </c>
    </row>
    <row r="388" spans="1:14" x14ac:dyDescent="0.25">
      <c r="A388">
        <v>28957</v>
      </c>
      <c r="B388" t="s">
        <v>37</v>
      </c>
      <c r="C388" t="s">
        <v>38</v>
      </c>
      <c r="D388" s="3">
        <v>120000</v>
      </c>
      <c r="E388">
        <v>0</v>
      </c>
      <c r="F388" t="s">
        <v>29</v>
      </c>
      <c r="G388" t="s">
        <v>21</v>
      </c>
      <c r="H388" t="s">
        <v>15</v>
      </c>
      <c r="I388">
        <v>4</v>
      </c>
      <c r="J388" t="s">
        <v>53</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53</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53</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53</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Adoleascenced</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Adoleascenced</v>
      </c>
      <c r="N433" t="s">
        <v>15</v>
      </c>
    </row>
    <row r="434" spans="1:14" x14ac:dyDescent="0.25">
      <c r="A434">
        <v>21891</v>
      </c>
      <c r="B434" t="s">
        <v>36</v>
      </c>
      <c r="C434" t="s">
        <v>38</v>
      </c>
      <c r="D434" s="3">
        <v>110000</v>
      </c>
      <c r="E434">
        <v>0</v>
      </c>
      <c r="F434" t="s">
        <v>27</v>
      </c>
      <c r="G434" t="s">
        <v>28</v>
      </c>
      <c r="H434" t="s">
        <v>15</v>
      </c>
      <c r="I434">
        <v>3</v>
      </c>
      <c r="J434" t="s">
        <v>53</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Adoleascenced</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Adoleascenced</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53</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53</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IF(L451&gt;55,"Old",IF(L451&gt;55,"Old",IF(L451&gt;=31,"Middle Age",IF(L451&lt;31,"Adoleascenced","Invalid"))))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53</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53</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Adoleascenced</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53</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53</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53</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Adoleascenced</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Adoleascenced</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53</v>
      </c>
      <c r="K515" t="s">
        <v>32</v>
      </c>
      <c r="L515">
        <v>61</v>
      </c>
      <c r="M515" t="str">
        <f t="shared" ref="M515:M578" si="8">IF(L515&gt;55,"Old",IF(L515&gt;55,"Old",IF(L515&gt;=31,"Middle Age",IF(L515&lt;31,"Adoleascenced","Invalid"))))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53</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53</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Adoleascenced</v>
      </c>
      <c r="N530" t="s">
        <v>18</v>
      </c>
    </row>
    <row r="531" spans="1:14" x14ac:dyDescent="0.25">
      <c r="A531">
        <v>13233</v>
      </c>
      <c r="B531" t="s">
        <v>36</v>
      </c>
      <c r="C531" t="s">
        <v>39</v>
      </c>
      <c r="D531" s="3">
        <v>60000</v>
      </c>
      <c r="E531">
        <v>2</v>
      </c>
      <c r="F531" t="s">
        <v>19</v>
      </c>
      <c r="G531" t="s">
        <v>21</v>
      </c>
      <c r="H531" t="s">
        <v>15</v>
      </c>
      <c r="I531">
        <v>1</v>
      </c>
      <c r="J531" t="s">
        <v>53</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Adoleascenced</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Adoleascenced</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53</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53</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53</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Adoleascenced</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Adoleascenced</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53</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53</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53</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Adoleascenced</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Adoleascenced</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53</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Adoleascenced</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53</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IF(L579&gt;55,"Old",IF(L579&gt;55,"Old",IF(L579&gt;=31,"Middle Age",IF(L579&lt;31,"Adoleascenced","Invalid"))))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53</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Adoleascenced</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53</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53</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53</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53</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Adoleascenced</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53</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Adoleascenced</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Adoleascenced</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Adoleascenced</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Adoleascenced</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Adoleascenced</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Adoleascenced</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53</v>
      </c>
      <c r="K643" t="s">
        <v>32</v>
      </c>
      <c r="L643">
        <v>64</v>
      </c>
      <c r="M643" t="str">
        <f t="shared" ref="M643:M706" si="10">IF(L643&gt;55,"Old",IF(L643&gt;55,"Old",IF(L643&gt;=31,"Middle Age",IF(L643&lt;31,"Adoleascenced","Invalid"))))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53</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53</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53</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Adoleascenced</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53</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53</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Adoleascenced</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53</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Adoleascenced</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Adoleascenced</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Adoleascenced</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Adoleascenced</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Adoleascenced</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Adoleascenced</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53</v>
      </c>
      <c r="K707" t="s">
        <v>32</v>
      </c>
      <c r="L707">
        <v>59</v>
      </c>
      <c r="M707" t="str">
        <f t="shared" ref="M707:M770" si="11">IF(L707&gt;55,"Old",IF(L707&gt;55,"Old",IF(L707&gt;=31,"Middle Age",IF(L707&lt;31,"Adoleascenced","Invalid"))))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53</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53</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53</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Adoleascenced</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Adoleascenced</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Adoleascenced</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53</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Adoleascenced</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Adoleascenced</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53</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53</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Adoleascenced</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53</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Adoleascenced</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53</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IF(L771&gt;55,"Old",IF(L771&gt;55,"Old",IF(L771&gt;=31,"Middle Age",IF(L771&lt;31,"Adoleascenced","Invalid"))))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53</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Adoleascenced</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53</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Adoleascenced</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Adoleascenced</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Adoleascenced</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Adoleascenced</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Adoleascenced</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Adoleascenced</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Adoleascenced</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53</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53</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Adoleascenced</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Adoleascenced</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Adoleascenced</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Adoleascenced</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IF(L835&gt;55,"Old",IF(L835&gt;55,"Old",IF(L835&gt;=31,"Middle Age",IF(L835&lt;31,"Adoleascenced","Invalid"))))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Adoleascenced</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53</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53</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Adoleascenced</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Adoleascenced</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53</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53</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53</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Adoleascenced</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IF(L899&gt;55,"Old",IF(L899&gt;55,"Old",IF(L899&gt;=31,"Middle Age",IF(L899&lt;31,"Adoleascenced","Invalid"))))</f>
        <v>Adoleascenced</v>
      </c>
      <c r="N899" t="s">
        <v>18</v>
      </c>
    </row>
    <row r="900" spans="1:14" x14ac:dyDescent="0.25">
      <c r="A900">
        <v>18066</v>
      </c>
      <c r="B900" t="s">
        <v>37</v>
      </c>
      <c r="C900" t="s">
        <v>39</v>
      </c>
      <c r="D900" s="3">
        <v>70000</v>
      </c>
      <c r="E900">
        <v>5</v>
      </c>
      <c r="F900" t="s">
        <v>13</v>
      </c>
      <c r="G900" t="s">
        <v>28</v>
      </c>
      <c r="H900" t="s">
        <v>15</v>
      </c>
      <c r="I900">
        <v>3</v>
      </c>
      <c r="J900" t="s">
        <v>53</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53</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53</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53</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53</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53</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53</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Adoleascenced</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Adoleascenced</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Adoleascenced</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53</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Adoleascenced</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Adoleascenced</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IF(L963&gt;55,"Old",IF(L963&gt;55,"Old",IF(L963&gt;=31,"Middle Age",IF(L963&lt;31,"Adoleascenced","Invalid"))))</f>
        <v>Old</v>
      </c>
      <c r="N963" t="s">
        <v>18</v>
      </c>
    </row>
    <row r="964" spans="1:14" x14ac:dyDescent="0.25">
      <c r="A964">
        <v>16813</v>
      </c>
      <c r="B964" t="s">
        <v>36</v>
      </c>
      <c r="C964" t="s">
        <v>39</v>
      </c>
      <c r="D964" s="3">
        <v>60000</v>
      </c>
      <c r="E964">
        <v>2</v>
      </c>
      <c r="F964" t="s">
        <v>19</v>
      </c>
      <c r="G964" t="s">
        <v>21</v>
      </c>
      <c r="H964" t="s">
        <v>15</v>
      </c>
      <c r="I964">
        <v>2</v>
      </c>
      <c r="J964" t="s">
        <v>53</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53</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Adoleascenced</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53</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53</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53</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53</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53</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53</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Adoleascenced</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53</v>
      </c>
      <c r="K1001" t="s">
        <v>32</v>
      </c>
      <c r="L1001">
        <v>53</v>
      </c>
      <c r="M1001" t="str">
        <f t="shared" si="15"/>
        <v>Middle Age</v>
      </c>
      <c r="N1001" t="s">
        <v>15</v>
      </c>
    </row>
  </sheetData>
  <autoFilter ref="A1:N1001" xr:uid="{EBEB90EF-7DE7-48CA-9411-2ACA7D93DAE7}"/>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00AC4-CBF3-47CA-9ACB-426761E163CE}">
  <dimension ref="A4:D52"/>
  <sheetViews>
    <sheetView topLeftCell="A18" workbookViewId="0">
      <selection activeCell="P21" sqref="P21"/>
    </sheetView>
  </sheetViews>
  <sheetFormatPr defaultRowHeight="15" x14ac:dyDescent="0.25"/>
  <cols>
    <col min="1" max="1" width="17.85546875" bestFit="1" customWidth="1"/>
    <col min="2" max="2" width="16.28515625" bestFit="1" customWidth="1"/>
    <col min="3" max="3" width="8.7109375" bestFit="1" customWidth="1"/>
    <col min="4" max="4" width="11.28515625" bestFit="1" customWidth="1"/>
  </cols>
  <sheetData>
    <row r="4" spans="1:4" x14ac:dyDescent="0.25">
      <c r="A4" s="8" t="s">
        <v>47</v>
      </c>
      <c r="B4" s="8" t="s">
        <v>48</v>
      </c>
    </row>
    <row r="5" spans="1:4" x14ac:dyDescent="0.25">
      <c r="A5" s="8" t="s">
        <v>45</v>
      </c>
      <c r="B5" t="s">
        <v>18</v>
      </c>
      <c r="C5" t="s">
        <v>15</v>
      </c>
      <c r="D5" t="s">
        <v>46</v>
      </c>
    </row>
    <row r="6" spans="1:4" x14ac:dyDescent="0.25">
      <c r="A6" s="9" t="s">
        <v>38</v>
      </c>
      <c r="B6" s="11">
        <v>53440</v>
      </c>
      <c r="C6" s="11">
        <v>55774.058577405856</v>
      </c>
      <c r="D6" s="11">
        <v>54580.777096114522</v>
      </c>
    </row>
    <row r="7" spans="1:4" x14ac:dyDescent="0.25">
      <c r="A7" s="9" t="s">
        <v>39</v>
      </c>
      <c r="B7" s="11">
        <v>56208.178438661707</v>
      </c>
      <c r="C7" s="11">
        <v>60123.966942148763</v>
      </c>
      <c r="D7" s="11">
        <v>58062.62230919765</v>
      </c>
    </row>
    <row r="8" spans="1:4" x14ac:dyDescent="0.25">
      <c r="A8" s="9" t="s">
        <v>46</v>
      </c>
      <c r="B8" s="11">
        <v>54874.759152215796</v>
      </c>
      <c r="C8" s="11">
        <v>57962.577962577961</v>
      </c>
      <c r="D8" s="11">
        <v>56360</v>
      </c>
    </row>
    <row r="19" spans="1:4" x14ac:dyDescent="0.25">
      <c r="A19" s="8" t="s">
        <v>52</v>
      </c>
      <c r="B19" s="8" t="s">
        <v>48</v>
      </c>
    </row>
    <row r="20" spans="1:4" x14ac:dyDescent="0.25">
      <c r="A20" s="8" t="s">
        <v>45</v>
      </c>
      <c r="B20" t="s">
        <v>18</v>
      </c>
      <c r="C20" t="s">
        <v>15</v>
      </c>
      <c r="D20" t="s">
        <v>46</v>
      </c>
    </row>
    <row r="21" spans="1:4" x14ac:dyDescent="0.25">
      <c r="A21" s="9" t="s">
        <v>16</v>
      </c>
      <c r="B21" s="10">
        <v>166</v>
      </c>
      <c r="C21" s="10">
        <v>200</v>
      </c>
      <c r="D21" s="10">
        <v>366</v>
      </c>
    </row>
    <row r="22" spans="1:4" x14ac:dyDescent="0.25">
      <c r="A22" s="9" t="s">
        <v>26</v>
      </c>
      <c r="B22" s="10">
        <v>92</v>
      </c>
      <c r="C22" s="10">
        <v>77</v>
      </c>
      <c r="D22" s="10">
        <v>169</v>
      </c>
    </row>
    <row r="23" spans="1:4" x14ac:dyDescent="0.25">
      <c r="A23" s="9" t="s">
        <v>22</v>
      </c>
      <c r="B23" s="10">
        <v>67</v>
      </c>
      <c r="C23" s="10">
        <v>95</v>
      </c>
      <c r="D23" s="10">
        <v>162</v>
      </c>
    </row>
    <row r="24" spans="1:4" x14ac:dyDescent="0.25">
      <c r="A24" s="9" t="s">
        <v>23</v>
      </c>
      <c r="B24" s="10">
        <v>116</v>
      </c>
      <c r="C24" s="10">
        <v>76</v>
      </c>
      <c r="D24" s="10">
        <v>192</v>
      </c>
    </row>
    <row r="25" spans="1:4" x14ac:dyDescent="0.25">
      <c r="A25" s="9" t="s">
        <v>53</v>
      </c>
      <c r="B25" s="10">
        <v>78</v>
      </c>
      <c r="C25" s="10">
        <v>33</v>
      </c>
      <c r="D25" s="10">
        <v>111</v>
      </c>
    </row>
    <row r="26" spans="1:4" x14ac:dyDescent="0.25">
      <c r="A26" s="9" t="s">
        <v>46</v>
      </c>
      <c r="B26" s="10">
        <v>519</v>
      </c>
      <c r="C26" s="10">
        <v>481</v>
      </c>
      <c r="D26" s="10">
        <v>1000</v>
      </c>
    </row>
    <row r="34" spans="1:4" x14ac:dyDescent="0.25">
      <c r="A34" s="8" t="s">
        <v>52</v>
      </c>
      <c r="B34" s="8" t="s">
        <v>48</v>
      </c>
    </row>
    <row r="35" spans="1:4" x14ac:dyDescent="0.25">
      <c r="A35" s="8" t="s">
        <v>45</v>
      </c>
      <c r="B35" t="s">
        <v>18</v>
      </c>
      <c r="C35" t="s">
        <v>15</v>
      </c>
      <c r="D35" t="s">
        <v>46</v>
      </c>
    </row>
    <row r="36" spans="1:4" x14ac:dyDescent="0.25">
      <c r="A36" s="9" t="s">
        <v>51</v>
      </c>
      <c r="B36" s="10">
        <v>71</v>
      </c>
      <c r="C36" s="10">
        <v>39</v>
      </c>
      <c r="D36" s="10">
        <v>110</v>
      </c>
    </row>
    <row r="37" spans="1:4" x14ac:dyDescent="0.25">
      <c r="A37" s="9" t="s">
        <v>49</v>
      </c>
      <c r="B37" s="10">
        <v>331</v>
      </c>
      <c r="C37" s="10">
        <v>388</v>
      </c>
      <c r="D37" s="10">
        <v>719</v>
      </c>
    </row>
    <row r="38" spans="1:4" x14ac:dyDescent="0.25">
      <c r="A38" s="9" t="s">
        <v>50</v>
      </c>
      <c r="B38" s="10">
        <v>117</v>
      </c>
      <c r="C38" s="10">
        <v>54</v>
      </c>
      <c r="D38" s="10">
        <v>171</v>
      </c>
    </row>
    <row r="39" spans="1:4" x14ac:dyDescent="0.25">
      <c r="A39" s="9" t="s">
        <v>46</v>
      </c>
      <c r="B39" s="10">
        <v>519</v>
      </c>
      <c r="C39" s="10">
        <v>481</v>
      </c>
      <c r="D39" s="10">
        <v>1000</v>
      </c>
    </row>
    <row r="50" spans="1:4" x14ac:dyDescent="0.25">
      <c r="A50" s="4"/>
      <c r="B50" s="12" t="s">
        <v>48</v>
      </c>
      <c r="C50" s="5"/>
      <c r="D50" s="6"/>
    </row>
    <row r="51" spans="1:4" x14ac:dyDescent="0.25">
      <c r="A51" s="7"/>
      <c r="B51" s="4" t="s">
        <v>18</v>
      </c>
      <c r="C51" s="13" t="s">
        <v>15</v>
      </c>
      <c r="D51" s="14" t="s">
        <v>46</v>
      </c>
    </row>
    <row r="52" spans="1:4" x14ac:dyDescent="0.25">
      <c r="A52" s="15" t="s">
        <v>52</v>
      </c>
      <c r="B52" s="16">
        <v>519</v>
      </c>
      <c r="C52" s="17">
        <v>481</v>
      </c>
      <c r="D52" s="18">
        <v>1000</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7B369-EB06-4D9D-9BC8-159290FC07DD}">
  <dimension ref="A1:Q2"/>
  <sheetViews>
    <sheetView showGridLines="0" tabSelected="1" zoomScale="66" zoomScaleNormal="66" workbookViewId="0">
      <selection activeCell="U22" sqref="U22"/>
    </sheetView>
  </sheetViews>
  <sheetFormatPr defaultRowHeight="15" x14ac:dyDescent="0.25"/>
  <cols>
    <col min="16" max="16" width="9.140625" customWidth="1"/>
  </cols>
  <sheetData>
    <row r="1" spans="1:17" x14ac:dyDescent="0.25">
      <c r="A1" s="19"/>
      <c r="B1" s="19"/>
      <c r="C1" s="19"/>
      <c r="D1" s="19"/>
      <c r="E1" s="19"/>
      <c r="F1" s="19"/>
      <c r="G1" s="19"/>
      <c r="H1" s="19"/>
      <c r="I1" s="19"/>
      <c r="J1" s="19"/>
      <c r="K1" s="19"/>
      <c r="L1" s="19"/>
      <c r="M1" s="19"/>
      <c r="N1" s="19"/>
      <c r="O1" s="19"/>
      <c r="P1" s="19"/>
      <c r="Q1" s="19"/>
    </row>
    <row r="2" spans="1:17" ht="46.5" x14ac:dyDescent="0.7">
      <c r="A2" s="19"/>
      <c r="B2" s="19"/>
      <c r="C2" s="19"/>
      <c r="D2" s="20" t="s">
        <v>54</v>
      </c>
      <c r="E2" s="19"/>
      <c r="F2" s="19"/>
      <c r="G2" s="19"/>
      <c r="H2" s="19"/>
      <c r="I2" s="19"/>
      <c r="J2" s="19"/>
      <c r="K2" s="19"/>
      <c r="L2" s="19"/>
      <c r="M2" s="19"/>
      <c r="N2" s="19"/>
      <c r="O2" s="19"/>
      <c r="P2" s="19"/>
      <c r="Q2" s="19"/>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cp:lastPrinted>2023-02-18T14:24:51Z</cp:lastPrinted>
  <dcterms:created xsi:type="dcterms:W3CDTF">2022-03-18T02:50:57Z</dcterms:created>
  <dcterms:modified xsi:type="dcterms:W3CDTF">2023-02-18T15:24:35Z</dcterms:modified>
</cp:coreProperties>
</file>