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2" i="1" l="1"/>
  <c r="L2" i="1"/>
  <c r="J4" i="1"/>
  <c r="J2" i="1"/>
  <c r="G2" i="1"/>
  <c r="D2" i="1"/>
  <c r="A3" i="1"/>
  <c r="G3" i="1" s="1"/>
  <c r="A4" i="1" l="1"/>
  <c r="D3" i="1"/>
  <c r="O2" i="1"/>
  <c r="N2" i="1"/>
  <c r="A5" i="1" l="1"/>
  <c r="G4" i="1"/>
  <c r="D4" i="1"/>
  <c r="A6" i="1" l="1"/>
  <c r="G5" i="1"/>
  <c r="D5" i="1"/>
  <c r="A7" i="1" l="1"/>
  <c r="G6" i="1"/>
  <c r="D6" i="1"/>
  <c r="A8" i="1" l="1"/>
  <c r="G7" i="1"/>
  <c r="D7" i="1"/>
  <c r="A9" i="1" l="1"/>
  <c r="G8" i="1"/>
  <c r="D8" i="1"/>
  <c r="A10" i="1" l="1"/>
  <c r="G9" i="1"/>
  <c r="D9" i="1"/>
  <c r="A11" i="1" l="1"/>
  <c r="G10" i="1"/>
  <c r="D10" i="1"/>
  <c r="A12" i="1" l="1"/>
  <c r="D11" i="1"/>
  <c r="G11" i="1"/>
  <c r="A13" i="1" l="1"/>
  <c r="D12" i="1"/>
  <c r="G12" i="1"/>
  <c r="A14" i="1" l="1"/>
  <c r="G13" i="1"/>
  <c r="D13" i="1"/>
  <c r="A15" i="1" l="1"/>
  <c r="G14" i="1"/>
  <c r="D14" i="1"/>
  <c r="A16" i="1" l="1"/>
  <c r="D15" i="1"/>
  <c r="G15" i="1"/>
  <c r="A17" i="1" l="1"/>
  <c r="D16" i="1"/>
  <c r="G16" i="1"/>
  <c r="A18" i="1" l="1"/>
  <c r="D17" i="1"/>
  <c r="G17" i="1"/>
  <c r="A19" i="1" l="1"/>
  <c r="D18" i="1"/>
  <c r="G18" i="1"/>
  <c r="A20" i="1" l="1"/>
  <c r="G19" i="1"/>
  <c r="D19" i="1"/>
  <c r="A21" i="1" l="1"/>
  <c r="G20" i="1"/>
  <c r="D20" i="1"/>
  <c r="A22" i="1" l="1"/>
  <c r="G21" i="1"/>
  <c r="D21" i="1"/>
  <c r="A23" i="1" l="1"/>
  <c r="G22" i="1"/>
  <c r="D22" i="1"/>
  <c r="A24" i="1" l="1"/>
  <c r="G23" i="1"/>
  <c r="D23" i="1"/>
  <c r="A25" i="1" l="1"/>
  <c r="G24" i="1"/>
  <c r="D24" i="1"/>
  <c r="A26" i="1" l="1"/>
  <c r="G25" i="1"/>
  <c r="D25" i="1"/>
  <c r="A27" i="1" l="1"/>
  <c r="G26" i="1"/>
  <c r="D26" i="1"/>
  <c r="A28" i="1" l="1"/>
  <c r="G27" i="1"/>
  <c r="D27" i="1"/>
  <c r="A29" i="1" l="1"/>
  <c r="D28" i="1"/>
  <c r="G28" i="1"/>
  <c r="A30" i="1" l="1"/>
  <c r="G29" i="1"/>
  <c r="D29" i="1"/>
  <c r="A31" i="1" l="1"/>
  <c r="D30" i="1"/>
  <c r="G30" i="1"/>
  <c r="G31" i="1" l="1"/>
  <c r="D31" i="1"/>
</calcChain>
</file>

<file path=xl/sharedStrings.xml><?xml version="1.0" encoding="utf-8"?>
<sst xmlns="http://schemas.openxmlformats.org/spreadsheetml/2006/main" count="14" uniqueCount="10">
  <si>
    <t>DOY</t>
  </si>
  <si>
    <t>Logistic</t>
  </si>
  <si>
    <t>k</t>
  </si>
  <si>
    <t>x0</t>
  </si>
  <si>
    <t>tanh</t>
  </si>
  <si>
    <t>valmin</t>
  </si>
  <si>
    <t>x at valmin</t>
  </si>
  <si>
    <t>valmax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</si>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</sst>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Logistic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4.0701377158961277E-3</c:v>
                </c:pt>
                <c:pt idx="1">
                  <c:v>6.6928509242848554E-3</c:v>
                </c:pt>
                <c:pt idx="2">
                  <c:v>1.098694263059318E-2</c:v>
                </c:pt>
                <c:pt idx="3">
                  <c:v>1.7986209962091559E-2</c:v>
                </c:pt>
                <c:pt idx="4">
                  <c:v>2.9312230751356319E-2</c:v>
                </c:pt>
                <c:pt idx="5">
                  <c:v>4.7425873177566781E-2</c:v>
                </c:pt>
                <c:pt idx="6">
                  <c:v>7.5858180021243546E-2</c:v>
                </c:pt>
                <c:pt idx="7">
                  <c:v>0.11920292202211755</c:v>
                </c:pt>
                <c:pt idx="8">
                  <c:v>0.18242552380635635</c:v>
                </c:pt>
                <c:pt idx="9">
                  <c:v>0.2689414213699951</c:v>
                </c:pt>
                <c:pt idx="10">
                  <c:v>0.37754066879814541</c:v>
                </c:pt>
                <c:pt idx="11">
                  <c:v>0.5</c:v>
                </c:pt>
                <c:pt idx="12">
                  <c:v>0.62245933120185459</c:v>
                </c:pt>
                <c:pt idx="13">
                  <c:v>0.7310585786300049</c:v>
                </c:pt>
                <c:pt idx="14">
                  <c:v>0.81757447619364365</c:v>
                </c:pt>
                <c:pt idx="15">
                  <c:v>0.88079707797788231</c:v>
                </c:pt>
                <c:pt idx="16">
                  <c:v>0.92414181997875655</c:v>
                </c:pt>
                <c:pt idx="17">
                  <c:v>0.95257412682243336</c:v>
                </c:pt>
                <c:pt idx="18">
                  <c:v>0.97068776924864364</c:v>
                </c:pt>
                <c:pt idx="19">
                  <c:v>0.98201379003790845</c:v>
                </c:pt>
                <c:pt idx="20">
                  <c:v>0.98901305736940681</c:v>
                </c:pt>
                <c:pt idx="21">
                  <c:v>0.99330714907571527</c:v>
                </c:pt>
                <c:pt idx="22">
                  <c:v>0.99592986228410396</c:v>
                </c:pt>
                <c:pt idx="23">
                  <c:v>0.99752737684336534</c:v>
                </c:pt>
                <c:pt idx="24">
                  <c:v>0.99849881774326299</c:v>
                </c:pt>
                <c:pt idx="25">
                  <c:v>0.9990889488055994</c:v>
                </c:pt>
                <c:pt idx="26">
                  <c:v>0.9994472213630764</c:v>
                </c:pt>
                <c:pt idx="27">
                  <c:v>0.99966464986953363</c:v>
                </c:pt>
                <c:pt idx="28">
                  <c:v>0.9997965730219448</c:v>
                </c:pt>
                <c:pt idx="29">
                  <c:v>0.99987660542401369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9-4D04-AB76-4CD4C8C8FA3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tanh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Sheet1!$G$2:$G$31</c:f>
              <c:numCache>
                <c:formatCode>General</c:formatCode>
                <c:ptCount val="30"/>
                <c:pt idx="0">
                  <c:v>4.526222232406063E-4</c:v>
                </c:pt>
                <c:pt idx="1">
                  <c:v>9.1105119440065829E-4</c:v>
                </c:pt>
                <c:pt idx="2">
                  <c:v>1.8329389424927567E-3</c:v>
                </c:pt>
                <c:pt idx="3">
                  <c:v>3.6842398994360592E-3</c:v>
                </c:pt>
                <c:pt idx="4">
                  <c:v>7.3915413442820488E-3</c:v>
                </c:pt>
                <c:pt idx="5">
                  <c:v>1.477403169327296E-2</c:v>
                </c:pt>
                <c:pt idx="6">
                  <c:v>2.9312230751356361E-2</c:v>
                </c:pt>
                <c:pt idx="7">
                  <c:v>5.7324175898868734E-2</c:v>
                </c:pt>
                <c:pt idx="8">
                  <c:v>0.10909682119561298</c:v>
                </c:pt>
                <c:pt idx="9">
                  <c:v>0.1978161114414182</c:v>
                </c:pt>
                <c:pt idx="10">
                  <c:v>0.33181222783183384</c:v>
                </c:pt>
                <c:pt idx="11">
                  <c:v>0.5</c:v>
                </c:pt>
                <c:pt idx="12">
                  <c:v>0.66818777216816616</c:v>
                </c:pt>
                <c:pt idx="13">
                  <c:v>0.8021838885585818</c:v>
                </c:pt>
                <c:pt idx="14">
                  <c:v>0.89090317880438707</c:v>
                </c:pt>
                <c:pt idx="15">
                  <c:v>0.94267582410113127</c:v>
                </c:pt>
                <c:pt idx="16">
                  <c:v>0.97068776924864364</c:v>
                </c:pt>
                <c:pt idx="17">
                  <c:v>0.98522596830672704</c:v>
                </c:pt>
                <c:pt idx="18">
                  <c:v>0.99260845865571801</c:v>
                </c:pt>
                <c:pt idx="19">
                  <c:v>0.99631576010056389</c:v>
                </c:pt>
                <c:pt idx="20">
                  <c:v>0.9981670610575073</c:v>
                </c:pt>
                <c:pt idx="21">
                  <c:v>0.9990889488055994</c:v>
                </c:pt>
                <c:pt idx="22">
                  <c:v>0.99954737777675939</c:v>
                </c:pt>
                <c:pt idx="23">
                  <c:v>0.99977518322976666</c:v>
                </c:pt>
                <c:pt idx="24">
                  <c:v>0.99988834665937043</c:v>
                </c:pt>
                <c:pt idx="25">
                  <c:v>0.99994455147527717</c:v>
                </c:pt>
                <c:pt idx="26">
                  <c:v>0.99997246430888542</c:v>
                </c:pt>
                <c:pt idx="27">
                  <c:v>0.99998632599091541</c:v>
                </c:pt>
                <c:pt idx="28">
                  <c:v>0.99999320964130189</c:v>
                </c:pt>
                <c:pt idx="29">
                  <c:v>0.99999662799613631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29-4D04-AB76-4CD4C8C8F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20768"/>
        <c:axId val="2120607712"/>
      </c:scatterChart>
      <c:valAx>
        <c:axId val="21206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07712"/>
        <c:crosses val="autoZero"/>
        <c:crossBetween val="midCat"/>
      </c:valAx>
      <c:valAx>
        <c:axId val="2120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Logistic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4.0701377158961277E-3</c:v>
                </c:pt>
                <c:pt idx="1">
                  <c:v>6.6928509242848554E-3</c:v>
                </c:pt>
                <c:pt idx="2">
                  <c:v>1.098694263059318E-2</c:v>
                </c:pt>
                <c:pt idx="3">
                  <c:v>1.7986209962091559E-2</c:v>
                </c:pt>
                <c:pt idx="4">
                  <c:v>2.9312230751356319E-2</c:v>
                </c:pt>
                <c:pt idx="5">
                  <c:v>4.7425873177566781E-2</c:v>
                </c:pt>
                <c:pt idx="6">
                  <c:v>7.5858180021243546E-2</c:v>
                </c:pt>
                <c:pt idx="7">
                  <c:v>0.11920292202211755</c:v>
                </c:pt>
                <c:pt idx="8">
                  <c:v>0.18242552380635635</c:v>
                </c:pt>
                <c:pt idx="9">
                  <c:v>0.2689414213699951</c:v>
                </c:pt>
                <c:pt idx="10">
                  <c:v>0.37754066879814541</c:v>
                </c:pt>
                <c:pt idx="11">
                  <c:v>0.5</c:v>
                </c:pt>
                <c:pt idx="12">
                  <c:v>0.62245933120185459</c:v>
                </c:pt>
                <c:pt idx="13">
                  <c:v>0.7310585786300049</c:v>
                </c:pt>
                <c:pt idx="14">
                  <c:v>0.81757447619364365</c:v>
                </c:pt>
                <c:pt idx="15">
                  <c:v>0.88079707797788231</c:v>
                </c:pt>
                <c:pt idx="16">
                  <c:v>0.92414181997875655</c:v>
                </c:pt>
                <c:pt idx="17">
                  <c:v>0.95257412682243336</c:v>
                </c:pt>
                <c:pt idx="18">
                  <c:v>0.97068776924864364</c:v>
                </c:pt>
                <c:pt idx="19">
                  <c:v>0.98201379003790845</c:v>
                </c:pt>
                <c:pt idx="20">
                  <c:v>0.98901305736940681</c:v>
                </c:pt>
                <c:pt idx="21">
                  <c:v>0.99330714907571527</c:v>
                </c:pt>
                <c:pt idx="22">
                  <c:v>0.99592986228410396</c:v>
                </c:pt>
                <c:pt idx="23">
                  <c:v>0.99752737684336534</c:v>
                </c:pt>
                <c:pt idx="24">
                  <c:v>0.99849881774326299</c:v>
                </c:pt>
                <c:pt idx="25">
                  <c:v>0.9990889488055994</c:v>
                </c:pt>
                <c:pt idx="26">
                  <c:v>0.9994472213630764</c:v>
                </c:pt>
                <c:pt idx="27">
                  <c:v>0.99966464986953363</c:v>
                </c:pt>
                <c:pt idx="28">
                  <c:v>0.9997965730219448</c:v>
                </c:pt>
                <c:pt idx="29">
                  <c:v>0.99987660542401369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36-4A35-ACA2-A168DA4DE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10976"/>
        <c:axId val="2120612064"/>
      </c:scatterChart>
      <c:valAx>
        <c:axId val="212061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12064"/>
        <c:crosses val="autoZero"/>
        <c:crossBetween val="midCat"/>
      </c:valAx>
      <c:valAx>
        <c:axId val="21206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1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8</xdr:row>
      <xdr:rowOff>95250</xdr:rowOff>
    </xdr:from>
    <xdr:to>
      <xdr:col>16</xdr:col>
      <xdr:colOff>495300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18</xdr:col>
      <xdr:colOff>304800</xdr:colOff>
      <xdr:row>38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L4" sqref="L4"/>
    </sheetView>
  </sheetViews>
  <sheetFormatPr defaultRowHeight="15" x14ac:dyDescent="0.25"/>
  <cols>
    <col min="7" max="7" width="12.7109375" bestFit="1" customWidth="1"/>
  </cols>
  <sheetData>
    <row r="1" spans="1:15" x14ac:dyDescent="0.25">
      <c r="A1" t="s">
        <v>0</v>
      </c>
      <c r="B1" t="s">
        <v>2</v>
      </c>
      <c r="C1" t="s">
        <v>3</v>
      </c>
      <c r="D1" t="s">
        <v>1</v>
      </c>
      <c r="E1" t="s">
        <v>2</v>
      </c>
      <c r="F1" t="s">
        <v>3</v>
      </c>
      <c r="G1" t="s">
        <v>4</v>
      </c>
      <c r="I1" t="s">
        <v>5</v>
      </c>
      <c r="J1" t="s">
        <v>6</v>
      </c>
      <c r="L1" t="s">
        <v>8</v>
      </c>
      <c r="M1" t="s">
        <v>9</v>
      </c>
      <c r="N1" t="s">
        <v>2</v>
      </c>
      <c r="O1" t="s">
        <v>3</v>
      </c>
    </row>
    <row r="2" spans="1:15" x14ac:dyDescent="0.25">
      <c r="A2">
        <v>10</v>
      </c>
      <c r="B2">
        <v>0.05</v>
      </c>
      <c r="C2">
        <v>120</v>
      </c>
      <c r="D2">
        <f>1/(1+EXP(-$B$2*(A2-$C$2)))</f>
        <v>4.0701377158961277E-3</v>
      </c>
      <c r="E2">
        <v>3.5000000000000003E-2</v>
      </c>
      <c r="F2">
        <v>120</v>
      </c>
      <c r="G2">
        <f>1/2* (1+TANH($E$2*(A2-$F$2)))</f>
        <v>4.526222232406063E-4</v>
      </c>
      <c r="I2">
        <v>0.05</v>
      </c>
      <c r="J2">
        <f>-1/$B$2*LN((1/I2)-1)+$C$2</f>
        <v>61.111220416671195</v>
      </c>
      <c r="L2">
        <f>LN(1/I2-1)</f>
        <v>2.9444389791664403</v>
      </c>
      <c r="M2">
        <f>LN(1/I4-1)</f>
        <v>-2.9444389791664416</v>
      </c>
      <c r="N2">
        <f>(L2-M2)/(J4-J2)</f>
        <v>4.9999999999999996E-2</v>
      </c>
      <c r="O2">
        <f>J2+(J4-J2)/(L2-M2)*L2</f>
        <v>120</v>
      </c>
    </row>
    <row r="3" spans="1:15" x14ac:dyDescent="0.25">
      <c r="A3">
        <f>A2+10</f>
        <v>20</v>
      </c>
      <c r="D3">
        <f t="shared" ref="D3:D31" si="0">1/(1+EXP(-$B$2*(A3-$C$2)))</f>
        <v>6.6928509242848554E-3</v>
      </c>
      <c r="G3">
        <f t="shared" ref="G3:G31" si="1">1/2* (1+TANH($E$2*(A3-$F$2)))</f>
        <v>9.1105119440065829E-4</v>
      </c>
      <c r="I3" t="s">
        <v>7</v>
      </c>
    </row>
    <row r="4" spans="1:15" x14ac:dyDescent="0.25">
      <c r="A4">
        <f t="shared" ref="A4:A31" si="2">A3+10</f>
        <v>30</v>
      </c>
      <c r="D4">
        <f t="shared" si="0"/>
        <v>1.098694263059318E-2</v>
      </c>
      <c r="G4">
        <f t="shared" si="1"/>
        <v>1.8329389424927567E-3</v>
      </c>
      <c r="I4">
        <v>0.95</v>
      </c>
      <c r="J4">
        <f>-1/$B$2*LN((1/I4)-1)+$C$2</f>
        <v>178.88877958332884</v>
      </c>
    </row>
    <row r="5" spans="1:15" x14ac:dyDescent="0.25">
      <c r="A5">
        <f t="shared" si="2"/>
        <v>40</v>
      </c>
      <c r="D5">
        <f t="shared" si="0"/>
        <v>1.7986209962091559E-2</v>
      </c>
      <c r="G5">
        <f t="shared" si="1"/>
        <v>3.6842398994360592E-3</v>
      </c>
    </row>
    <row r="6" spans="1:15" x14ac:dyDescent="0.25">
      <c r="A6">
        <f t="shared" si="2"/>
        <v>50</v>
      </c>
      <c r="D6">
        <f t="shared" si="0"/>
        <v>2.9312230751356319E-2</v>
      </c>
      <c r="G6">
        <f t="shared" si="1"/>
        <v>7.3915413442820488E-3</v>
      </c>
    </row>
    <row r="7" spans="1:15" x14ac:dyDescent="0.25">
      <c r="A7">
        <f t="shared" si="2"/>
        <v>60</v>
      </c>
      <c r="D7">
        <f t="shared" si="0"/>
        <v>4.7425873177566781E-2</v>
      </c>
      <c r="G7">
        <f t="shared" si="1"/>
        <v>1.477403169327296E-2</v>
      </c>
    </row>
    <row r="8" spans="1:15" x14ac:dyDescent="0.25">
      <c r="A8">
        <f t="shared" si="2"/>
        <v>70</v>
      </c>
      <c r="D8">
        <f t="shared" si="0"/>
        <v>7.5858180021243546E-2</v>
      </c>
      <c r="G8">
        <f t="shared" si="1"/>
        <v>2.9312230751356361E-2</v>
      </c>
    </row>
    <row r="9" spans="1:15" x14ac:dyDescent="0.25">
      <c r="A9">
        <f t="shared" si="2"/>
        <v>80</v>
      </c>
      <c r="D9">
        <f t="shared" si="0"/>
        <v>0.11920292202211755</v>
      </c>
      <c r="G9">
        <f t="shared" si="1"/>
        <v>5.7324175898868734E-2</v>
      </c>
    </row>
    <row r="10" spans="1:15" x14ac:dyDescent="0.25">
      <c r="A10">
        <f t="shared" si="2"/>
        <v>90</v>
      </c>
      <c r="D10">
        <f t="shared" si="0"/>
        <v>0.18242552380635635</v>
      </c>
      <c r="G10">
        <f t="shared" si="1"/>
        <v>0.10909682119561298</v>
      </c>
    </row>
    <row r="11" spans="1:15" x14ac:dyDescent="0.25">
      <c r="A11">
        <f t="shared" si="2"/>
        <v>100</v>
      </c>
      <c r="D11">
        <f t="shared" si="0"/>
        <v>0.2689414213699951</v>
      </c>
      <c r="G11">
        <f t="shared" si="1"/>
        <v>0.1978161114414182</v>
      </c>
    </row>
    <row r="12" spans="1:15" x14ac:dyDescent="0.25">
      <c r="A12">
        <f t="shared" si="2"/>
        <v>110</v>
      </c>
      <c r="D12">
        <f t="shared" si="0"/>
        <v>0.37754066879814541</v>
      </c>
      <c r="G12">
        <f t="shared" si="1"/>
        <v>0.33181222783183384</v>
      </c>
    </row>
    <row r="13" spans="1:15" x14ac:dyDescent="0.25">
      <c r="A13">
        <f t="shared" si="2"/>
        <v>120</v>
      </c>
      <c r="D13">
        <f t="shared" si="0"/>
        <v>0.5</v>
      </c>
      <c r="G13">
        <f t="shared" si="1"/>
        <v>0.5</v>
      </c>
    </row>
    <row r="14" spans="1:15" x14ac:dyDescent="0.25">
      <c r="A14">
        <f t="shared" si="2"/>
        <v>130</v>
      </c>
      <c r="D14">
        <f t="shared" si="0"/>
        <v>0.62245933120185459</v>
      </c>
      <c r="G14">
        <f t="shared" si="1"/>
        <v>0.66818777216816616</v>
      </c>
    </row>
    <row r="15" spans="1:15" x14ac:dyDescent="0.25">
      <c r="A15">
        <f t="shared" si="2"/>
        <v>140</v>
      </c>
      <c r="D15">
        <f t="shared" si="0"/>
        <v>0.7310585786300049</v>
      </c>
      <c r="G15">
        <f t="shared" si="1"/>
        <v>0.8021838885585818</v>
      </c>
    </row>
    <row r="16" spans="1:15" x14ac:dyDescent="0.25">
      <c r="A16">
        <f t="shared" si="2"/>
        <v>150</v>
      </c>
      <c r="D16">
        <f t="shared" si="0"/>
        <v>0.81757447619364365</v>
      </c>
      <c r="G16">
        <f t="shared" si="1"/>
        <v>0.89090317880438707</v>
      </c>
    </row>
    <row r="17" spans="1:7" x14ac:dyDescent="0.25">
      <c r="A17">
        <f t="shared" si="2"/>
        <v>160</v>
      </c>
      <c r="D17">
        <f t="shared" si="0"/>
        <v>0.88079707797788231</v>
      </c>
      <c r="G17">
        <f t="shared" si="1"/>
        <v>0.94267582410113127</v>
      </c>
    </row>
    <row r="18" spans="1:7" x14ac:dyDescent="0.25">
      <c r="A18">
        <f t="shared" si="2"/>
        <v>170</v>
      </c>
      <c r="D18">
        <f t="shared" si="0"/>
        <v>0.92414181997875655</v>
      </c>
      <c r="G18">
        <f t="shared" si="1"/>
        <v>0.97068776924864364</v>
      </c>
    </row>
    <row r="19" spans="1:7" x14ac:dyDescent="0.25">
      <c r="A19">
        <f t="shared" si="2"/>
        <v>180</v>
      </c>
      <c r="D19">
        <f t="shared" si="0"/>
        <v>0.95257412682243336</v>
      </c>
      <c r="G19">
        <f t="shared" si="1"/>
        <v>0.98522596830672704</v>
      </c>
    </row>
    <row r="20" spans="1:7" x14ac:dyDescent="0.25">
      <c r="A20">
        <f t="shared" si="2"/>
        <v>190</v>
      </c>
      <c r="D20">
        <f t="shared" si="0"/>
        <v>0.97068776924864364</v>
      </c>
      <c r="G20">
        <f t="shared" si="1"/>
        <v>0.99260845865571801</v>
      </c>
    </row>
    <row r="21" spans="1:7" x14ac:dyDescent="0.25">
      <c r="A21">
        <f t="shared" si="2"/>
        <v>200</v>
      </c>
      <c r="D21">
        <f t="shared" si="0"/>
        <v>0.98201379003790845</v>
      </c>
      <c r="G21">
        <f t="shared" si="1"/>
        <v>0.99631576010056389</v>
      </c>
    </row>
    <row r="22" spans="1:7" x14ac:dyDescent="0.25">
      <c r="A22">
        <f t="shared" si="2"/>
        <v>210</v>
      </c>
      <c r="D22">
        <f t="shared" si="0"/>
        <v>0.98901305736940681</v>
      </c>
      <c r="G22">
        <f t="shared" si="1"/>
        <v>0.9981670610575073</v>
      </c>
    </row>
    <row r="23" spans="1:7" x14ac:dyDescent="0.25">
      <c r="A23">
        <f t="shared" si="2"/>
        <v>220</v>
      </c>
      <c r="D23">
        <f t="shared" si="0"/>
        <v>0.99330714907571527</v>
      </c>
      <c r="G23">
        <f t="shared" si="1"/>
        <v>0.9990889488055994</v>
      </c>
    </row>
    <row r="24" spans="1:7" x14ac:dyDescent="0.25">
      <c r="A24">
        <f t="shared" si="2"/>
        <v>230</v>
      </c>
      <c r="D24">
        <f t="shared" si="0"/>
        <v>0.99592986228410396</v>
      </c>
      <c r="G24">
        <f t="shared" si="1"/>
        <v>0.99954737777675939</v>
      </c>
    </row>
    <row r="25" spans="1:7" x14ac:dyDescent="0.25">
      <c r="A25">
        <f t="shared" si="2"/>
        <v>240</v>
      </c>
      <c r="D25">
        <f t="shared" si="0"/>
        <v>0.99752737684336534</v>
      </c>
      <c r="G25">
        <f t="shared" si="1"/>
        <v>0.99977518322976666</v>
      </c>
    </row>
    <row r="26" spans="1:7" x14ac:dyDescent="0.25">
      <c r="A26">
        <f t="shared" si="2"/>
        <v>250</v>
      </c>
      <c r="D26">
        <f t="shared" si="0"/>
        <v>0.99849881774326299</v>
      </c>
      <c r="G26">
        <f t="shared" si="1"/>
        <v>0.99988834665937043</v>
      </c>
    </row>
    <row r="27" spans="1:7" x14ac:dyDescent="0.25">
      <c r="A27">
        <f t="shared" si="2"/>
        <v>260</v>
      </c>
      <c r="D27">
        <f t="shared" si="0"/>
        <v>0.9990889488055994</v>
      </c>
      <c r="G27">
        <f t="shared" si="1"/>
        <v>0.99994455147527717</v>
      </c>
    </row>
    <row r="28" spans="1:7" x14ac:dyDescent="0.25">
      <c r="A28">
        <f t="shared" si="2"/>
        <v>270</v>
      </c>
      <c r="D28">
        <f t="shared" si="0"/>
        <v>0.9994472213630764</v>
      </c>
      <c r="G28">
        <f t="shared" si="1"/>
        <v>0.99997246430888542</v>
      </c>
    </row>
    <row r="29" spans="1:7" x14ac:dyDescent="0.25">
      <c r="A29">
        <f t="shared" si="2"/>
        <v>280</v>
      </c>
      <c r="D29">
        <f t="shared" si="0"/>
        <v>0.99966464986953363</v>
      </c>
      <c r="G29">
        <f t="shared" si="1"/>
        <v>0.99998632599091541</v>
      </c>
    </row>
    <row r="30" spans="1:7" x14ac:dyDescent="0.25">
      <c r="A30">
        <f t="shared" si="2"/>
        <v>290</v>
      </c>
      <c r="D30">
        <f t="shared" si="0"/>
        <v>0.9997965730219448</v>
      </c>
      <c r="G30">
        <f t="shared" si="1"/>
        <v>0.99999320964130189</v>
      </c>
    </row>
    <row r="31" spans="1:7" x14ac:dyDescent="0.25">
      <c r="A31">
        <f t="shared" si="2"/>
        <v>300</v>
      </c>
      <c r="D31">
        <f t="shared" si="0"/>
        <v>0.99987660542401369</v>
      </c>
      <c r="G31">
        <f t="shared" si="1"/>
        <v>0.99999662799613631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2018-11-29T08:20:45Z</dcterms:modified>
</cp:coreProperties>
</file>