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eronmi\Documents\IDL\Pheno365\MV Documents and discussions\AAA data description\"/>
    </mc:Choice>
  </mc:AlternateContent>
  <bookViews>
    <workbookView xWindow="480" yWindow="840" windowWidth="18195" windowHeight="11610"/>
  </bookViews>
  <sheets>
    <sheet name="pheno product description" sheetId="1" r:id="rId1"/>
    <sheet name="somalia interpretation" sheetId="2" r:id="rId2"/>
    <sheet name="align array" sheetId="3" r:id="rId3"/>
    <sheet name="bimodality" sheetId="4" r:id="rId4"/>
    <sheet name="bimodality (2)" sheetId="5" r:id="rId5"/>
    <sheet name="Sheet1" sheetId="6" r:id="rId6"/>
    <sheet name="Sheet2" sheetId="7" r:id="rId7"/>
  </sheets>
  <calcPr calcId="152511"/>
</workbook>
</file>

<file path=xl/calcChain.xml><?xml version="1.0" encoding="utf-8"?>
<calcChain xmlns="http://schemas.openxmlformats.org/spreadsheetml/2006/main">
  <c r="K54" i="6" l="1"/>
  <c r="M54" i="6" s="1"/>
  <c r="J52" i="6"/>
  <c r="J51" i="6"/>
  <c r="L54" i="6" l="1"/>
  <c r="G27" i="6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F27" i="6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D26" i="6"/>
  <c r="M5" i="6"/>
  <c r="M6" i="6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O3" i="6"/>
  <c r="O4" i="6" s="1"/>
  <c r="R4" i="6" s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A6" i="6"/>
  <c r="A7" i="6"/>
  <c r="A8" i="6"/>
  <c r="A9" i="6"/>
  <c r="A10" i="6"/>
  <c r="A11" i="6"/>
  <c r="A12" i="6"/>
  <c r="A13" i="6"/>
  <c r="A14" i="6"/>
  <c r="A15" i="6"/>
  <c r="A16" i="6"/>
  <c r="A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O5" i="6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2" i="5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O6" i="6"/>
  <c r="R5" i="6"/>
  <c r="M18" i="2"/>
  <c r="M17" i="2"/>
  <c r="M14" i="2"/>
  <c r="M15" i="2"/>
  <c r="E21" i="2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2" i="2" s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F20" i="2" s="1"/>
  <c r="F21" i="2" s="1"/>
  <c r="F22" i="2" s="1"/>
  <c r="F23" i="2" s="1"/>
  <c r="F24" i="2" s="1"/>
  <c r="F25" i="2" s="1"/>
  <c r="F26" i="2" s="1"/>
  <c r="F27" i="2" s="1"/>
  <c r="F28" i="2" s="1"/>
  <c r="O7" i="6" l="1"/>
  <c r="R6" i="6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C51" i="1"/>
  <c r="C52" i="1"/>
  <c r="C50" i="1"/>
  <c r="C49" i="1"/>
  <c r="C48" i="1"/>
  <c r="O8" i="6" l="1"/>
  <c r="R7" i="6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O9" i="6" l="1"/>
  <c r="R8" i="6"/>
  <c r="U8" i="5"/>
  <c r="O10" i="6" l="1"/>
  <c r="R9" i="6"/>
  <c r="U9" i="5"/>
  <c r="O11" i="6" l="1"/>
  <c r="R10" i="6"/>
  <c r="U10" i="5"/>
  <c r="O12" i="6" l="1"/>
  <c r="R11" i="6"/>
  <c r="U11" i="5"/>
  <c r="O13" i="6" l="1"/>
  <c r="R12" i="6"/>
  <c r="U12" i="5"/>
  <c r="O14" i="6" l="1"/>
  <c r="R13" i="6"/>
  <c r="U13" i="5"/>
  <c r="O15" i="6" l="1"/>
  <c r="R14" i="6"/>
  <c r="U14" i="5"/>
  <c r="O16" i="6" l="1"/>
  <c r="R15" i="6"/>
  <c r="U15" i="5"/>
  <c r="R16" i="6" l="1"/>
  <c r="O17" i="6"/>
  <c r="R17" i="6" s="1"/>
  <c r="U16" i="5"/>
  <c r="U17" i="5" l="1"/>
  <c r="U18" i="5" l="1"/>
  <c r="U19" i="5" l="1"/>
  <c r="U20" i="5" l="1"/>
  <c r="U21" i="5" l="1"/>
  <c r="U22" i="5" l="1"/>
  <c r="U23" i="5" l="1"/>
  <c r="U24" i="5" l="1"/>
  <c r="U25" i="5" l="1"/>
  <c r="U26" i="5" l="1"/>
  <c r="U27" i="5" l="1"/>
  <c r="U28" i="5" l="1"/>
  <c r="U29" i="5" l="1"/>
  <c r="U30" i="5" l="1"/>
  <c r="U31" i="5" l="1"/>
  <c r="U32" i="5" l="1"/>
  <c r="U33" i="5" l="1"/>
  <c r="U34" i="5" l="1"/>
  <c r="U35" i="5" l="1"/>
  <c r="U36" i="5" l="1"/>
  <c r="U37" i="5" l="1"/>
  <c r="U38" i="5" l="1"/>
  <c r="U39" i="5" l="1"/>
  <c r="U40" i="5" l="1"/>
  <c r="U41" i="5" l="1"/>
  <c r="U42" i="5" l="1"/>
  <c r="U43" i="5" l="1"/>
  <c r="U44" i="5" l="1"/>
  <c r="U45" i="5" l="1"/>
  <c r="U46" i="5" l="1"/>
  <c r="U47" i="5" l="1"/>
  <c r="U48" i="5" l="1"/>
  <c r="U49" i="5" l="1"/>
  <c r="U50" i="5" l="1"/>
  <c r="U51" i="5" l="1"/>
  <c r="U52" i="5" l="1"/>
  <c r="U53" i="5" l="1"/>
  <c r="U54" i="5" l="1"/>
  <c r="U55" i="5" l="1"/>
  <c r="U56" i="5" l="1"/>
  <c r="U57" i="5" l="1"/>
  <c r="U58" i="5" l="1"/>
  <c r="U59" i="5" l="1"/>
  <c r="U60" i="5" l="1"/>
  <c r="U61" i="5" l="1"/>
  <c r="U62" i="5" l="1"/>
  <c r="U63" i="5" l="1"/>
  <c r="U64" i="5" l="1"/>
  <c r="U65" i="5" l="1"/>
  <c r="U66" i="5" l="1"/>
  <c r="U67" i="5" l="1"/>
  <c r="U68" i="5" l="1"/>
  <c r="U69" i="5" l="1"/>
  <c r="U70" i="5" l="1"/>
  <c r="U71" i="5" l="1"/>
  <c r="U72" i="5" l="1"/>
  <c r="U73" i="5" l="1"/>
  <c r="U74" i="5" l="1"/>
  <c r="U75" i="5" l="1"/>
  <c r="U76" i="5" l="1"/>
  <c r="U77" i="5" l="1"/>
  <c r="U78" i="5" l="1"/>
  <c r="U79" i="5" l="1"/>
  <c r="U80" i="5" l="1"/>
  <c r="U81" i="5" l="1"/>
  <c r="U82" i="5" l="1"/>
  <c r="U83" i="5" l="1"/>
  <c r="U84" i="5" l="1"/>
  <c r="U85" i="5" l="1"/>
  <c r="U86" i="5" l="1"/>
  <c r="U87" i="5" l="1"/>
  <c r="U88" i="5" l="1"/>
  <c r="U89" i="5" l="1"/>
  <c r="U90" i="5" l="1"/>
  <c r="U91" i="5" l="1"/>
  <c r="U92" i="5" l="1"/>
  <c r="U93" i="5" l="1"/>
  <c r="U94" i="5" l="1"/>
  <c r="U95" i="5" l="1"/>
  <c r="U96" i="5" l="1"/>
  <c r="U97" i="5" l="1"/>
  <c r="U98" i="5" l="1"/>
  <c r="U99" i="5" l="1"/>
  <c r="U100" i="5" l="1"/>
  <c r="U101" i="5" l="1"/>
  <c r="U102" i="5" l="1"/>
  <c r="U103" i="5" l="1"/>
  <c r="U104" i="5" l="1"/>
  <c r="U105" i="5" l="1"/>
  <c r="U106" i="5" l="1"/>
  <c r="U107" i="5" l="1"/>
  <c r="U108" i="5" l="1"/>
  <c r="U109" i="5" l="1"/>
  <c r="U110" i="5" l="1"/>
  <c r="U111" i="5" l="1"/>
  <c r="U112" i="5" l="1"/>
  <c r="U113" i="5" l="1"/>
  <c r="U114" i="5" l="1"/>
  <c r="U115" i="5" l="1"/>
  <c r="U116" i="5" l="1"/>
  <c r="U117" i="5" l="1"/>
  <c r="U118" i="5" l="1"/>
  <c r="U119" i="5" l="1"/>
  <c r="U120" i="5" l="1"/>
  <c r="U121" i="5" l="1"/>
  <c r="U122" i="5" l="1"/>
  <c r="U123" i="5" l="1"/>
  <c r="U124" i="5" l="1"/>
  <c r="U125" i="5" l="1"/>
  <c r="U126" i="5" l="1"/>
  <c r="U127" i="5" l="1"/>
  <c r="U128" i="5" l="1"/>
  <c r="U129" i="5" l="1"/>
  <c r="U130" i="5" l="1"/>
  <c r="U131" i="5" l="1"/>
  <c r="U132" i="5" l="1"/>
  <c r="U133" i="5" l="1"/>
  <c r="U134" i="5" l="1"/>
  <c r="U135" i="5" l="1"/>
  <c r="U136" i="5" l="1"/>
  <c r="U137" i="5" l="1"/>
  <c r="U138" i="5" l="1"/>
  <c r="U139" i="5" l="1"/>
  <c r="U140" i="5" l="1"/>
  <c r="U141" i="5" l="1"/>
  <c r="U142" i="5" l="1"/>
  <c r="U143" i="5" l="1"/>
  <c r="U144" i="5" l="1"/>
  <c r="U145" i="5" l="1"/>
  <c r="U146" i="5" l="1"/>
  <c r="U147" i="5" l="1"/>
  <c r="U148" i="5" l="1"/>
  <c r="U149" i="5" l="1"/>
  <c r="U150" i="5" l="1"/>
  <c r="U151" i="5" l="1"/>
  <c r="U152" i="5" l="1"/>
  <c r="U153" i="5" l="1"/>
  <c r="U154" i="5" l="1"/>
  <c r="U155" i="5" l="1"/>
  <c r="U156" i="5" l="1"/>
  <c r="U157" i="5" l="1"/>
  <c r="U158" i="5" l="1"/>
  <c r="U159" i="5" l="1"/>
  <c r="U160" i="5" l="1"/>
  <c r="U161" i="5" l="1"/>
  <c r="U162" i="5" l="1"/>
  <c r="U163" i="5" l="1"/>
  <c r="U164" i="5" l="1"/>
</calcChain>
</file>

<file path=xl/sharedStrings.xml><?xml version="1.0" encoding="utf-8"?>
<sst xmlns="http://schemas.openxmlformats.org/spreadsheetml/2006/main" count="195" uniqueCount="135">
  <si>
    <t>General</t>
  </si>
  <si>
    <t>Globstat</t>
  </si>
  <si>
    <t>Related to GS1 and GS2 (when available)</t>
  </si>
  <si>
    <t>sosX</t>
  </si>
  <si>
    <t>eosX</t>
  </si>
  <si>
    <t>lenX</t>
  </si>
  <si>
    <t>accX</t>
  </si>
  <si>
    <t>return code (0 is success)</t>
  </si>
  <si>
    <t>Postprocessed</t>
  </si>
  <si>
    <t>file name</t>
  </si>
  <si>
    <t>suffix</t>
  </si>
  <si>
    <t>_yOfMin</t>
  </si>
  <si>
    <t>_yOfMax</t>
  </si>
  <si>
    <t>_dev</t>
  </si>
  <si>
    <t>_decoy</t>
  </si>
  <si>
    <t>The anomaly deviation form avg.</t>
  </si>
  <si>
    <t xml:space="preserve">The year of min </t>
  </si>
  <si>
    <t xml:space="preserve">The year of max </t>
  </si>
  <si>
    <t>The pheno indicator expressed as decade of the calendar year</t>
  </si>
  <si>
    <t>ATTENTION:</t>
  </si>
  <si>
    <t>so it may happen that the first agro season goes into the sos1 in some pixels</t>
  </si>
  <si>
    <t>dekad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</si>
  <si>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</si>
  <si>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</si>
  <si>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</si>
  <si>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</si>
  <si>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</si>
  <si>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</si>
  <si>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</si>
  <si>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</si>
  <si>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</si>
  <si>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</si>
  <si>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</si>
  <si>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</si>
  <si>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</si>
  <si>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Rain</t>
  </si>
  <si>
    <t>DEYR</t>
  </si>
  <si>
    <t>GU</t>
  </si>
  <si>
    <t>Season</t>
  </si>
  <si>
    <t>number of growing season per year (max 2)</t>
  </si>
  <si>
    <t>the pixel was not processed because out of mask</t>
  </si>
  <si>
    <t>success</t>
  </si>
  <si>
    <t>more than 40% of the values in the input record are invalid</t>
  </si>
  <si>
    <t>[95th - 5th] percentile range is too low, less than faprangeminthresh</t>
  </si>
  <si>
    <t>unrecognized data periodicity</t>
  </si>
  <si>
    <t>anomalous number of gs was found (lt 1 or gt 2)</t>
  </si>
  <si>
    <t>flagX</t>
  </si>
  <si>
    <t>Optimization information</t>
  </si>
  <si>
    <t>statX</t>
  </si>
  <si>
    <t>mpfit success</t>
  </si>
  <si>
    <t>mpfit failure</t>
  </si>
  <si>
    <t>opt  failure</t>
  </si>
  <si>
    <t>opt success</t>
  </si>
  <si>
    <t>Mpfit return code</t>
  </si>
  <si>
    <t>0-4</t>
  </si>
  <si>
    <t>gt 5</t>
  </si>
  <si>
    <t>nonsense until sos1 and sos2 are not homegeneous (decoy)</t>
  </si>
  <si>
    <t xml:space="preserve">2/3 or more of the missing values are within the first half of the period of interest </t>
  </si>
  <si>
    <t xml:space="preserve">2/3 or more of the missing values are within the second half of the period of interest </t>
  </si>
  <si>
    <t>the algorithm was trying to extend the search period beyond the limits of fapar array</t>
  </si>
  <si>
    <t>there is no local maximum above the median of entire distrubution</t>
  </si>
  <si>
    <t>Reliability of esimation of a good season*</t>
  </si>
  <si>
    <t>* note that if one season is actually missing it will have low reliability</t>
  </si>
  <si>
    <t>THIS IS THE ONLY CASE WHERE RESULTS COULD BE OMITTED</t>
  </si>
  <si>
    <t>the opt was not performed (because there is not enough variability)</t>
  </si>
  <si>
    <t>relX</t>
  </si>
  <si>
    <t>(all par set to NaN)</t>
  </si>
  <si>
    <t>((owfap95pctl - owfap05pctl) LT faprangeminthresh/2.0), faprangeminthresh = 0.10</t>
  </si>
  <si>
    <t>too few obs (currently LE 7)</t>
  </si>
  <si>
    <t>the opt was not performed: too few obs (currently LE 7)</t>
  </si>
  <si>
    <t>Decade 0 is the first decade of the fAPAR time series</t>
  </si>
  <si>
    <t>season 1 and season 2 are detected pixel based as the first and second in the record</t>
  </si>
  <si>
    <t>dek</t>
  </si>
  <si>
    <t>fapar1</t>
  </si>
  <si>
    <t>fapar2</t>
  </si>
  <si>
    <t xml:space="preserve">and in sos 2 in some others.. </t>
  </si>
  <si>
    <t>Value assumed by the pixel IF</t>
  </si>
  <si>
    <t>There is a season</t>
  </si>
  <si>
    <t>and opt worked</t>
  </si>
  <si>
    <t>Season failure</t>
  </si>
  <si>
    <t>because no enough</t>
  </si>
  <si>
    <t>variability</t>
  </si>
  <si>
    <t>too few obs for that season</t>
  </si>
  <si>
    <t>optimization failure</t>
  </si>
  <si>
    <t>No seasonality or too fe obs in the time series</t>
  </si>
  <si>
    <t>number</t>
  </si>
  <si>
    <t>NaN</t>
  </si>
  <si>
    <t>maxvX</t>
  </si>
  <si>
    <t>maxtX</t>
  </si>
  <si>
    <t>Length of season as eosX-sosX</t>
  </si>
  <si>
    <t>Length of season as eosX-sosXe (shorter)</t>
  </si>
  <si>
    <t>integral of fAPAR over sosX-eosX</t>
  </si>
  <si>
    <t>integral of fAPAR over sosX-eosXe</t>
  </si>
  <si>
    <t>Dek of fitted max</t>
  </si>
  <si>
    <t>Value of fitted max</t>
  </si>
  <si>
    <t>Data type</t>
  </si>
  <si>
    <t>INTEGER</t>
  </si>
  <si>
    <t>FLOAT</t>
  </si>
  <si>
    <t>The bands of pheno products are not aligned (in band 0, two pixels can have dates referring to different calendar year)</t>
  </si>
  <si>
    <t>eoseX</t>
  </si>
  <si>
    <t>leneX</t>
  </si>
  <si>
    <t>acceX</t>
  </si>
  <si>
    <t>accbX</t>
  </si>
  <si>
    <t>accebX</t>
  </si>
  <si>
    <t xml:space="preserve">In addition, maybe the calendar year is not relevant. So they are REALIGNED to a given yearly cycle. </t>
  </si>
  <si>
    <r>
      <t xml:space="preserve">Results are Pheno names with </t>
    </r>
    <r>
      <rPr>
        <b/>
        <sz val="11"/>
        <rFont val="Calibri"/>
        <family val="2"/>
        <scheme val="minor"/>
      </rPr>
      <t>prefix</t>
    </r>
    <r>
      <rPr>
        <sz val="11"/>
        <rFont val="Calibri"/>
        <family val="2"/>
        <scheme val="minor"/>
      </rPr>
      <t xml:space="preserve"> A# where # is the first dekad of the new cycle</t>
    </r>
  </si>
  <si>
    <t>dekoc</t>
  </si>
  <si>
    <t>unkown (it was not investigated because flagX is &lt;0) or good</t>
  </si>
  <si>
    <t>compX</t>
  </si>
  <si>
    <t>Data Completness with respect to avg growing season (1% creterion)</t>
  </si>
  <si>
    <t>integral of fAPAR over sosX-eosX (WITH BASELINE SUBSTRACTION (fitted(SOS)))</t>
  </si>
  <si>
    <t>integral of fAPAR over sosX-eosXe (WITH BASELINE SUBSTRACTION (fitted(SOS)))</t>
  </si>
  <si>
    <t>arb fapar1</t>
  </si>
  <si>
    <t>dek arb</t>
  </si>
  <si>
    <t>the following conditions are not met: first and last good values GE median of entire distrubution</t>
  </si>
  <si>
    <t>aligned</t>
  </si>
  <si>
    <t>first dek of year</t>
  </si>
  <si>
    <t>first</t>
  </si>
  <si>
    <t>last</t>
  </si>
  <si>
    <t>val</t>
  </si>
  <si>
    <t>dekoy</t>
  </si>
  <si>
    <t>mean</t>
  </si>
  <si>
    <t>sd</t>
  </si>
  <si>
    <t>val boi</t>
  </si>
  <si>
    <t>Z</t>
  </si>
  <si>
    <t>inizia</t>
  </si>
  <si>
    <t>deky</t>
  </si>
  <si>
    <t>PDHT parameters</t>
  </si>
  <si>
    <t>End Of Season (decade of modelled fAPAR &lt; fract_thresh2 (0.8) amplitude, descending phase), so erlier than above</t>
  </si>
  <si>
    <t>End Of Season (decade of modelled fAPAR &lt; fract_thresh (0.2) amplitude, descending phase)</t>
  </si>
  <si>
    <t>Start Of Season (decade of modelled fAPAR &gt; fract_thresh (0.2) amplitude, ascending phase)</t>
  </si>
  <si>
    <t>All files are n bands corresponding to n years in the input RS images, time is expressed in decades.</t>
  </si>
  <si>
    <t>medyear</t>
  </si>
  <si>
    <t>band 1:</t>
  </si>
  <si>
    <t>band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</si>
</sst>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right"/>
    </xf>
    <xf numFmtId="0" fontId="14" fillId="0" borderId="0" xfId="0" applyFont="1"/>
    <xf numFmtId="0" fontId="19" fillId="34" borderId="0" xfId="0" applyFont="1" applyFill="1"/>
    <xf numFmtId="0" fontId="0" fillId="0" borderId="0" xfId="0" applyFill="1"/>
    <xf numFmtId="0" fontId="0" fillId="0" borderId="0" xfId="0" applyFont="1"/>
    <xf numFmtId="0" fontId="21" fillId="0" borderId="0" xfId="0" applyFont="1" applyFill="1"/>
    <xf numFmtId="0" fontId="0" fillId="37" borderId="0" xfId="0" applyFill="1"/>
    <xf numFmtId="0" fontId="21" fillId="0" borderId="0" xfId="0" applyFont="1"/>
    <xf numFmtId="0" fontId="21" fillId="34" borderId="0" xfId="0" applyFont="1" applyFill="1"/>
    <xf numFmtId="0" fontId="23" fillId="0" borderId="0" xfId="0" applyFont="1"/>
    <xf numFmtId="0" fontId="20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'align array'!$B$1</c:f>
              <c:strCache>
                <c:ptCount val="1"/>
                <c:pt idx="0">
                  <c:v>fapar1</c:v>
                </c:pt>
              </c:strCache>
            </c:strRef>
          </c:tx>
          <c:xVal>
            <c:numRef>
              <c:f>'align array'!$A$2:$A$73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'align array'!$B$2:$B$73</c:f>
              <c:numCache>
                <c:formatCode>General</c:formatCode>
                <c:ptCount val="7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0.47</c:v>
                </c:pt>
                <c:pt idx="7">
                  <c:v>0.48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0.45</c:v>
                </c:pt>
                <c:pt idx="42">
                  <c:v>0.47</c:v>
                </c:pt>
                <c:pt idx="43">
                  <c:v>0.48</c:v>
                </c:pt>
                <c:pt idx="44">
                  <c:v>0.48</c:v>
                </c:pt>
                <c:pt idx="45">
                  <c:v>0.47</c:v>
                </c:pt>
                <c:pt idx="46">
                  <c:v>0.45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'align array'!$C$1</c:f>
              <c:strCache>
                <c:ptCount val="1"/>
                <c:pt idx="0">
                  <c:v>fapar2</c:v>
                </c:pt>
              </c:strCache>
            </c:strRef>
          </c:tx>
          <c:xVal>
            <c:numRef>
              <c:f>'align array'!$A$2:$A$73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'align array'!$C$2:$C$73</c:f>
              <c:numCache>
                <c:formatCode>General</c:formatCode>
                <c:ptCount val="72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0.45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0.45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0.47</c:v>
                </c:pt>
                <c:pt idx="39">
                  <c:v>0.45</c:v>
                </c:pt>
                <c:pt idx="40">
                  <c:v>0.3</c:v>
                </c:pt>
                <c:pt idx="41">
                  <c:v>0.2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0.45</c:v>
                </c:pt>
                <c:pt idx="71">
                  <c:v>0.47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72320"/>
        <c:axId val="1305372864"/>
      </c:scatterChart>
      <c:valAx>
        <c:axId val="13053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5372864"/>
        <c:crosses val="autoZero"/>
        <c:crossBetween val="midCat"/>
      </c:valAx>
      <c:valAx>
        <c:axId val="13053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37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bimodality!$B$1</c:f>
              <c:strCache>
                <c:ptCount val="1"/>
                <c:pt idx="0">
                  <c:v>fapar1</c:v>
                </c:pt>
              </c:strCache>
            </c:strRef>
          </c:tx>
          <c:xVal>
            <c:numRef>
              <c:f>bimodality!$A$2:$A$145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bimodality!$B$2:$B$145</c:f>
              <c:numCache>
                <c:formatCode>General</c:formatCode>
                <c:ptCount val="14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0.45</c:v>
                </c:pt>
                <c:pt idx="25">
                  <c:v>0.47</c:v>
                </c:pt>
                <c:pt idx="26">
                  <c:v>0.48</c:v>
                </c:pt>
                <c:pt idx="27">
                  <c:v>0.48</c:v>
                </c:pt>
                <c:pt idx="28">
                  <c:v>0.47</c:v>
                </c:pt>
                <c:pt idx="29">
                  <c:v>0.45</c:v>
                </c:pt>
                <c:pt idx="30">
                  <c:v>0.3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0.45</c:v>
                </c:pt>
                <c:pt idx="42">
                  <c:v>0.47</c:v>
                </c:pt>
                <c:pt idx="43">
                  <c:v>0.48</c:v>
                </c:pt>
                <c:pt idx="44">
                  <c:v>0.48</c:v>
                </c:pt>
                <c:pt idx="45">
                  <c:v>0.47</c:v>
                </c:pt>
                <c:pt idx="46">
                  <c:v>0.45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0.45</c:v>
                </c:pt>
                <c:pt idx="78">
                  <c:v>0.47</c:v>
                </c:pt>
                <c:pt idx="79">
                  <c:v>0.48</c:v>
                </c:pt>
                <c:pt idx="80">
                  <c:v>0.48</c:v>
                </c:pt>
                <c:pt idx="81">
                  <c:v>0.47</c:v>
                </c:pt>
                <c:pt idx="82">
                  <c:v>0.45</c:v>
                </c:pt>
                <c:pt idx="83">
                  <c:v>0.3</c:v>
                </c:pt>
                <c:pt idx="84">
                  <c:v>0.2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0.2</c:v>
                </c:pt>
                <c:pt idx="112">
                  <c:v>0.3</c:v>
                </c:pt>
                <c:pt idx="113">
                  <c:v>0.45</c:v>
                </c:pt>
                <c:pt idx="114">
                  <c:v>0.47</c:v>
                </c:pt>
                <c:pt idx="115">
                  <c:v>0.48</c:v>
                </c:pt>
                <c:pt idx="116">
                  <c:v>0.48</c:v>
                </c:pt>
                <c:pt idx="117">
                  <c:v>0.47</c:v>
                </c:pt>
                <c:pt idx="118">
                  <c:v>0.45</c:v>
                </c:pt>
                <c:pt idx="119">
                  <c:v>0.3</c:v>
                </c:pt>
                <c:pt idx="120">
                  <c:v>0.2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61984"/>
        <c:axId val="1305362528"/>
      </c:scatterChart>
      <c:valAx>
        <c:axId val="1305361984"/>
        <c:scaling>
          <c:orientation val="minMax"/>
          <c:max val="1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5362528"/>
        <c:crosses val="autoZero"/>
        <c:crossBetween val="midCat"/>
        <c:majorUnit val="36"/>
      </c:valAx>
      <c:valAx>
        <c:axId val="13053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36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bimodality!$E$1</c:f>
              <c:strCache>
                <c:ptCount val="1"/>
                <c:pt idx="0">
                  <c:v>fapar1</c:v>
                </c:pt>
              </c:strCache>
            </c:strRef>
          </c:tx>
          <c:xVal>
            <c:numRef>
              <c:f>bimodality!$D$2:$D$145</c:f>
              <c:numCache>
                <c:formatCode>General</c:formatCode>
                <c:ptCount val="144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104</c:v>
                </c:pt>
                <c:pt idx="59">
                  <c:v>105</c:v>
                </c:pt>
                <c:pt idx="60">
                  <c:v>106</c:v>
                </c:pt>
                <c:pt idx="61">
                  <c:v>107</c:v>
                </c:pt>
                <c:pt idx="62">
                  <c:v>108</c:v>
                </c:pt>
                <c:pt idx="63">
                  <c:v>109</c:v>
                </c:pt>
                <c:pt idx="64">
                  <c:v>110</c:v>
                </c:pt>
                <c:pt idx="65">
                  <c:v>111</c:v>
                </c:pt>
                <c:pt idx="66">
                  <c:v>112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119</c:v>
                </c:pt>
                <c:pt idx="74">
                  <c:v>120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125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129</c:v>
                </c:pt>
                <c:pt idx="84">
                  <c:v>130</c:v>
                </c:pt>
                <c:pt idx="85">
                  <c:v>131</c:v>
                </c:pt>
                <c:pt idx="86">
                  <c:v>132</c:v>
                </c:pt>
                <c:pt idx="87">
                  <c:v>133</c:v>
                </c:pt>
                <c:pt idx="88">
                  <c:v>134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138</c:v>
                </c:pt>
                <c:pt idx="93">
                  <c:v>139</c:v>
                </c:pt>
                <c:pt idx="94">
                  <c:v>140</c:v>
                </c:pt>
                <c:pt idx="95">
                  <c:v>141</c:v>
                </c:pt>
                <c:pt idx="96">
                  <c:v>142</c:v>
                </c:pt>
                <c:pt idx="97">
                  <c:v>143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150</c:v>
                </c:pt>
                <c:pt idx="105">
                  <c:v>151</c:v>
                </c:pt>
                <c:pt idx="106">
                  <c:v>152</c:v>
                </c:pt>
                <c:pt idx="107">
                  <c:v>153</c:v>
                </c:pt>
                <c:pt idx="108">
                  <c:v>154</c:v>
                </c:pt>
                <c:pt idx="109">
                  <c:v>155</c:v>
                </c:pt>
                <c:pt idx="110">
                  <c:v>156</c:v>
                </c:pt>
                <c:pt idx="111">
                  <c:v>157</c:v>
                </c:pt>
                <c:pt idx="112">
                  <c:v>158</c:v>
                </c:pt>
                <c:pt idx="113">
                  <c:v>159</c:v>
                </c:pt>
                <c:pt idx="114">
                  <c:v>160</c:v>
                </c:pt>
                <c:pt idx="115">
                  <c:v>161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172</c:v>
                </c:pt>
                <c:pt idx="127">
                  <c:v>173</c:v>
                </c:pt>
                <c:pt idx="128">
                  <c:v>174</c:v>
                </c:pt>
                <c:pt idx="129">
                  <c:v>175</c:v>
                </c:pt>
                <c:pt idx="130">
                  <c:v>176</c:v>
                </c:pt>
                <c:pt idx="131">
                  <c:v>177</c:v>
                </c:pt>
                <c:pt idx="132">
                  <c:v>178</c:v>
                </c:pt>
                <c:pt idx="133">
                  <c:v>179</c:v>
                </c:pt>
                <c:pt idx="134">
                  <c:v>180</c:v>
                </c:pt>
                <c:pt idx="135">
                  <c:v>181</c:v>
                </c:pt>
                <c:pt idx="136">
                  <c:v>182</c:v>
                </c:pt>
                <c:pt idx="137">
                  <c:v>183</c:v>
                </c:pt>
                <c:pt idx="138">
                  <c:v>184</c:v>
                </c:pt>
                <c:pt idx="139">
                  <c:v>185</c:v>
                </c:pt>
                <c:pt idx="140">
                  <c:v>186</c:v>
                </c:pt>
                <c:pt idx="141">
                  <c:v>187</c:v>
                </c:pt>
                <c:pt idx="142">
                  <c:v>188</c:v>
                </c:pt>
                <c:pt idx="143">
                  <c:v>189</c:v>
                </c:pt>
              </c:numCache>
            </c:numRef>
          </c:xVal>
          <c:yVal>
            <c:numRef>
              <c:f>bimodality!$E$2:$E$145</c:f>
              <c:numCache>
                <c:formatCode>General</c:formatCode>
                <c:ptCount val="14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0.45</c:v>
                </c:pt>
                <c:pt idx="25">
                  <c:v>0.47</c:v>
                </c:pt>
                <c:pt idx="26">
                  <c:v>0.48</c:v>
                </c:pt>
                <c:pt idx="27">
                  <c:v>0.48</c:v>
                </c:pt>
                <c:pt idx="28">
                  <c:v>0.47</c:v>
                </c:pt>
                <c:pt idx="29">
                  <c:v>0.45</c:v>
                </c:pt>
                <c:pt idx="30">
                  <c:v>0.3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0.45</c:v>
                </c:pt>
                <c:pt idx="42">
                  <c:v>0.47</c:v>
                </c:pt>
                <c:pt idx="43">
                  <c:v>0.48</c:v>
                </c:pt>
                <c:pt idx="44">
                  <c:v>0.48</c:v>
                </c:pt>
                <c:pt idx="45">
                  <c:v>0.47</c:v>
                </c:pt>
                <c:pt idx="46">
                  <c:v>0.45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0.45</c:v>
                </c:pt>
                <c:pt idx="78">
                  <c:v>0.47</c:v>
                </c:pt>
                <c:pt idx="79">
                  <c:v>0.48</c:v>
                </c:pt>
                <c:pt idx="80">
                  <c:v>0.48</c:v>
                </c:pt>
                <c:pt idx="81">
                  <c:v>0.47</c:v>
                </c:pt>
                <c:pt idx="82">
                  <c:v>0.45</c:v>
                </c:pt>
                <c:pt idx="83">
                  <c:v>0.3</c:v>
                </c:pt>
                <c:pt idx="84">
                  <c:v>0.2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0.2</c:v>
                </c:pt>
                <c:pt idx="112">
                  <c:v>0.3</c:v>
                </c:pt>
                <c:pt idx="113">
                  <c:v>0.45</c:v>
                </c:pt>
                <c:pt idx="114">
                  <c:v>0.47</c:v>
                </c:pt>
                <c:pt idx="115">
                  <c:v>0.48</c:v>
                </c:pt>
                <c:pt idx="116">
                  <c:v>0.48</c:v>
                </c:pt>
                <c:pt idx="117">
                  <c:v>0.47</c:v>
                </c:pt>
                <c:pt idx="118">
                  <c:v>0.45</c:v>
                </c:pt>
                <c:pt idx="119">
                  <c:v>0.3</c:v>
                </c:pt>
                <c:pt idx="120">
                  <c:v>0.2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72896"/>
        <c:axId val="1382279968"/>
      </c:scatterChart>
      <c:valAx>
        <c:axId val="1382272896"/>
        <c:scaling>
          <c:orientation val="minMax"/>
          <c:max val="200"/>
          <c:min val="25"/>
        </c:scaling>
        <c:delete val="0"/>
        <c:axPos val="b"/>
        <c:majorGridlines/>
        <c:numFmt formatCode="General" sourceLinked="1"/>
        <c:majorTickMark val="out"/>
        <c:minorTickMark val="in"/>
        <c:tickLblPos val="nextTo"/>
        <c:crossAx val="1382279968"/>
        <c:crosses val="autoZero"/>
        <c:crossBetween val="midCat"/>
        <c:majorUnit val="36"/>
        <c:minorUnit val="6"/>
      </c:valAx>
      <c:valAx>
        <c:axId val="13822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27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cycle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'bimodality (2)'!$B$1</c:f>
              <c:strCache>
                <c:ptCount val="1"/>
                <c:pt idx="0">
                  <c:v>fapar1</c:v>
                </c:pt>
              </c:strCache>
            </c:strRef>
          </c:tx>
          <c:xVal>
            <c:numRef>
              <c:f>'bimodality (2)'!$A$2:$A$145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'bimodality (2)'!$B$2:$B$151</c:f>
              <c:numCache>
                <c:formatCode>General</c:formatCode>
                <c:ptCount val="1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0.45</c:v>
                </c:pt>
                <c:pt idx="25">
                  <c:v>0.47</c:v>
                </c:pt>
                <c:pt idx="26">
                  <c:v>0.48</c:v>
                </c:pt>
                <c:pt idx="27">
                  <c:v>0.48</c:v>
                </c:pt>
                <c:pt idx="28">
                  <c:v>0.47</c:v>
                </c:pt>
                <c:pt idx="29">
                  <c:v>0.45</c:v>
                </c:pt>
                <c:pt idx="30">
                  <c:v>0.3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0.2</c:v>
                </c:pt>
                <c:pt idx="46">
                  <c:v>0.3</c:v>
                </c:pt>
                <c:pt idx="47">
                  <c:v>0.45</c:v>
                </c:pt>
                <c:pt idx="48">
                  <c:v>0.47</c:v>
                </c:pt>
                <c:pt idx="49">
                  <c:v>0.48</c:v>
                </c:pt>
                <c:pt idx="50">
                  <c:v>0.48</c:v>
                </c:pt>
                <c:pt idx="51">
                  <c:v>0.47</c:v>
                </c:pt>
                <c:pt idx="52">
                  <c:v>0.45</c:v>
                </c:pt>
                <c:pt idx="53">
                  <c:v>0.3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0.45</c:v>
                </c:pt>
                <c:pt idx="84">
                  <c:v>0.47</c:v>
                </c:pt>
                <c:pt idx="85">
                  <c:v>0.48</c:v>
                </c:pt>
                <c:pt idx="86">
                  <c:v>0.48</c:v>
                </c:pt>
                <c:pt idx="87">
                  <c:v>0.47</c:v>
                </c:pt>
                <c:pt idx="88">
                  <c:v>0.45</c:v>
                </c:pt>
                <c:pt idx="89">
                  <c:v>0.3</c:v>
                </c:pt>
                <c:pt idx="90">
                  <c:v>0.2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0.2</c:v>
                </c:pt>
                <c:pt idx="118">
                  <c:v>0.3</c:v>
                </c:pt>
                <c:pt idx="119">
                  <c:v>0.45</c:v>
                </c:pt>
                <c:pt idx="120">
                  <c:v>0.47</c:v>
                </c:pt>
                <c:pt idx="121">
                  <c:v>0.48</c:v>
                </c:pt>
                <c:pt idx="122">
                  <c:v>0.48</c:v>
                </c:pt>
                <c:pt idx="123">
                  <c:v>0.47</c:v>
                </c:pt>
                <c:pt idx="124">
                  <c:v>0.45</c:v>
                </c:pt>
                <c:pt idx="125">
                  <c:v>0.3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67456"/>
        <c:axId val="1382268000"/>
      </c:scatterChart>
      <c:valAx>
        <c:axId val="1382267456"/>
        <c:scaling>
          <c:orientation val="minMax"/>
          <c:max val="1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82268000"/>
        <c:crosses val="autoZero"/>
        <c:crossBetween val="midCat"/>
        <c:majorUnit val="36"/>
      </c:valAx>
      <c:valAx>
        <c:axId val="13822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26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Arbitrary cycle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'bimodality (2)'!$E$1</c:f>
              <c:strCache>
                <c:ptCount val="1"/>
                <c:pt idx="0">
                  <c:v>fapar1</c:v>
                </c:pt>
              </c:strCache>
            </c:strRef>
          </c:tx>
          <c:xVal>
            <c:numRef>
              <c:f>'bimodality (2)'!$D$2:$D$145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'bimodality (2)'!$E$2:$E$145</c:f>
              <c:numCache>
                <c:formatCode>General</c:formatCode>
                <c:ptCount val="14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0.45</c:v>
                </c:pt>
                <c:pt idx="25">
                  <c:v>0.47</c:v>
                </c:pt>
                <c:pt idx="26">
                  <c:v>0.48</c:v>
                </c:pt>
                <c:pt idx="27">
                  <c:v>0.48</c:v>
                </c:pt>
                <c:pt idx="28">
                  <c:v>0.47</c:v>
                </c:pt>
                <c:pt idx="29">
                  <c:v>0.45</c:v>
                </c:pt>
                <c:pt idx="30">
                  <c:v>0.3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0.2</c:v>
                </c:pt>
                <c:pt idx="46">
                  <c:v>0.3</c:v>
                </c:pt>
                <c:pt idx="47">
                  <c:v>0.45</c:v>
                </c:pt>
                <c:pt idx="48">
                  <c:v>0.47</c:v>
                </c:pt>
                <c:pt idx="49">
                  <c:v>0.48</c:v>
                </c:pt>
                <c:pt idx="50">
                  <c:v>0.48</c:v>
                </c:pt>
                <c:pt idx="51">
                  <c:v>0.47</c:v>
                </c:pt>
                <c:pt idx="52">
                  <c:v>0.45</c:v>
                </c:pt>
                <c:pt idx="53">
                  <c:v>0.3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0.45</c:v>
                </c:pt>
                <c:pt idx="84">
                  <c:v>0.47</c:v>
                </c:pt>
                <c:pt idx="85">
                  <c:v>0.48</c:v>
                </c:pt>
                <c:pt idx="86">
                  <c:v>0.48</c:v>
                </c:pt>
                <c:pt idx="87">
                  <c:v>0.47</c:v>
                </c:pt>
                <c:pt idx="88">
                  <c:v>0.45</c:v>
                </c:pt>
                <c:pt idx="89">
                  <c:v>0.3</c:v>
                </c:pt>
                <c:pt idx="90">
                  <c:v>0.2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0.2</c:v>
                </c:pt>
                <c:pt idx="118">
                  <c:v>0.3</c:v>
                </c:pt>
                <c:pt idx="119">
                  <c:v>0.45</c:v>
                </c:pt>
                <c:pt idx="120">
                  <c:v>0.47</c:v>
                </c:pt>
                <c:pt idx="121">
                  <c:v>0.48</c:v>
                </c:pt>
                <c:pt idx="122">
                  <c:v>0.48</c:v>
                </c:pt>
                <c:pt idx="123">
                  <c:v>0.47</c:v>
                </c:pt>
                <c:pt idx="124">
                  <c:v>0.45</c:v>
                </c:pt>
                <c:pt idx="125">
                  <c:v>0.3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74528"/>
        <c:axId val="1382280512"/>
      </c:scatterChart>
      <c:valAx>
        <c:axId val="1382274528"/>
        <c:scaling>
          <c:orientation val="minMax"/>
          <c:max val="200"/>
          <c:min val="15"/>
        </c:scaling>
        <c:delete val="0"/>
        <c:axPos val="b"/>
        <c:majorGridlines/>
        <c:numFmt formatCode="General" sourceLinked="1"/>
        <c:majorTickMark val="out"/>
        <c:minorTickMark val="in"/>
        <c:tickLblPos val="nextTo"/>
        <c:crossAx val="1382280512"/>
        <c:crosses val="autoZero"/>
        <c:crossBetween val="midCat"/>
        <c:majorUnit val="36"/>
        <c:minorUnit val="6"/>
      </c:valAx>
      <c:valAx>
        <c:axId val="13822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27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Arbitrary cycle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'bimodality (2)'!$H$1</c:f>
              <c:strCache>
                <c:ptCount val="1"/>
                <c:pt idx="0">
                  <c:v>fapar1</c:v>
                </c:pt>
              </c:strCache>
            </c:strRef>
          </c:tx>
          <c:xVal>
            <c:numRef>
              <c:f>'bimodality (2)'!$G$2:$G$158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'bimodality (2)'!$H$2:$H$158</c:f>
              <c:numCache>
                <c:formatCode>General</c:formatCode>
                <c:ptCount val="157"/>
                <c:pt idx="0">
                  <c:v>0.48</c:v>
                </c:pt>
                <c:pt idx="1">
                  <c:v>0.47</c:v>
                </c:pt>
                <c:pt idx="2">
                  <c:v>0.45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0.2</c:v>
                </c:pt>
                <c:pt idx="35">
                  <c:v>0.3</c:v>
                </c:pt>
                <c:pt idx="36">
                  <c:v>0.45</c:v>
                </c:pt>
                <c:pt idx="37">
                  <c:v>0.47</c:v>
                </c:pt>
                <c:pt idx="38">
                  <c:v>0.48</c:v>
                </c:pt>
                <c:pt idx="39">
                  <c:v>0.48</c:v>
                </c:pt>
                <c:pt idx="40">
                  <c:v>0.47</c:v>
                </c:pt>
                <c:pt idx="41">
                  <c:v>0.45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0.2</c:v>
                </c:pt>
                <c:pt idx="75">
                  <c:v>0.3</c:v>
                </c:pt>
                <c:pt idx="76">
                  <c:v>0.45</c:v>
                </c:pt>
                <c:pt idx="77">
                  <c:v>0.47</c:v>
                </c:pt>
                <c:pt idx="78">
                  <c:v>0.48</c:v>
                </c:pt>
                <c:pt idx="79">
                  <c:v>0.48</c:v>
                </c:pt>
                <c:pt idx="80">
                  <c:v>0.47</c:v>
                </c:pt>
                <c:pt idx="81">
                  <c:v>0.45</c:v>
                </c:pt>
                <c:pt idx="82">
                  <c:v>0.3</c:v>
                </c:pt>
                <c:pt idx="83">
                  <c:v>0.2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0.2</c:v>
                </c:pt>
                <c:pt idx="108">
                  <c:v>0.3</c:v>
                </c:pt>
                <c:pt idx="109">
                  <c:v>0.45</c:v>
                </c:pt>
                <c:pt idx="110">
                  <c:v>0.47</c:v>
                </c:pt>
                <c:pt idx="111">
                  <c:v>0.48</c:v>
                </c:pt>
                <c:pt idx="112">
                  <c:v>0.48</c:v>
                </c:pt>
                <c:pt idx="113">
                  <c:v>0.47</c:v>
                </c:pt>
                <c:pt idx="114">
                  <c:v>0.45</c:v>
                </c:pt>
                <c:pt idx="115">
                  <c:v>0.3</c:v>
                </c:pt>
                <c:pt idx="116">
                  <c:v>0.2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0.2</c:v>
                </c:pt>
                <c:pt idx="147">
                  <c:v>0.3</c:v>
                </c:pt>
                <c:pt idx="148">
                  <c:v>0.45</c:v>
                </c:pt>
                <c:pt idx="149">
                  <c:v>0.47</c:v>
                </c:pt>
                <c:pt idx="150">
                  <c:v>0.48</c:v>
                </c:pt>
                <c:pt idx="151">
                  <c:v>0.48</c:v>
                </c:pt>
                <c:pt idx="152">
                  <c:v>0.47</c:v>
                </c:pt>
                <c:pt idx="153">
                  <c:v>0.45</c:v>
                </c:pt>
                <c:pt idx="154">
                  <c:v>0.3</c:v>
                </c:pt>
                <c:pt idx="155">
                  <c:v>0.2</c:v>
                </c:pt>
                <c:pt idx="156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69088"/>
        <c:axId val="1382276160"/>
      </c:scatterChart>
      <c:valAx>
        <c:axId val="1382269088"/>
        <c:scaling>
          <c:orientation val="minMax"/>
          <c:max val="155"/>
          <c:min val="0"/>
        </c:scaling>
        <c:delete val="0"/>
        <c:axPos val="b"/>
        <c:majorGridlines/>
        <c:numFmt formatCode="General" sourceLinked="1"/>
        <c:majorTickMark val="out"/>
        <c:minorTickMark val="cross"/>
        <c:tickLblPos val="nextTo"/>
        <c:crossAx val="1382276160"/>
        <c:crosses val="autoZero"/>
        <c:crossBetween val="midCat"/>
        <c:majorUnit val="36"/>
        <c:minorUnit val="18"/>
      </c:valAx>
      <c:valAx>
        <c:axId val="13822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26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Arbitrary cycle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'bimodality (2)'!$V$1</c:f>
              <c:strCache>
                <c:ptCount val="1"/>
                <c:pt idx="0">
                  <c:v>arb fapar1</c:v>
                </c:pt>
              </c:strCache>
            </c:strRef>
          </c:tx>
          <c:xVal>
            <c:numRef>
              <c:f>'bimodality (2)'!$U$2:$U$158</c:f>
              <c:numCache>
                <c:formatCode>General</c:formatCode>
                <c:ptCount val="157"/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'bimodality (2)'!$V$2:$V$158</c:f>
              <c:numCache>
                <c:formatCode>General</c:formatCode>
                <c:ptCount val="157"/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0.45</c:v>
                </c:pt>
                <c:pt idx="14">
                  <c:v>0.47</c:v>
                </c:pt>
                <c:pt idx="15">
                  <c:v>0.48</c:v>
                </c:pt>
                <c:pt idx="16">
                  <c:v>0.48</c:v>
                </c:pt>
                <c:pt idx="17">
                  <c:v>0.47</c:v>
                </c:pt>
                <c:pt idx="18">
                  <c:v>0.45</c:v>
                </c:pt>
                <c:pt idx="19">
                  <c:v>0.3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0.2</c:v>
                </c:pt>
                <c:pt idx="45">
                  <c:v>0.3</c:v>
                </c:pt>
                <c:pt idx="46">
                  <c:v>0.45</c:v>
                </c:pt>
                <c:pt idx="47">
                  <c:v>0.47</c:v>
                </c:pt>
                <c:pt idx="48">
                  <c:v>0.48</c:v>
                </c:pt>
                <c:pt idx="49">
                  <c:v>0.48</c:v>
                </c:pt>
                <c:pt idx="50">
                  <c:v>0.47</c:v>
                </c:pt>
                <c:pt idx="51">
                  <c:v>0.45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</c:v>
                </c:pt>
                <c:pt idx="81">
                  <c:v>0.3</c:v>
                </c:pt>
                <c:pt idx="82">
                  <c:v>0.45</c:v>
                </c:pt>
                <c:pt idx="83">
                  <c:v>0.47</c:v>
                </c:pt>
                <c:pt idx="84">
                  <c:v>0.48</c:v>
                </c:pt>
                <c:pt idx="85">
                  <c:v>0.48</c:v>
                </c:pt>
                <c:pt idx="86">
                  <c:v>0.47</c:v>
                </c:pt>
                <c:pt idx="87">
                  <c:v>0.45</c:v>
                </c:pt>
                <c:pt idx="88">
                  <c:v>0.3</c:v>
                </c:pt>
                <c:pt idx="89">
                  <c:v>0.2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0.2</c:v>
                </c:pt>
                <c:pt idx="117">
                  <c:v>0.3</c:v>
                </c:pt>
                <c:pt idx="118">
                  <c:v>0.45</c:v>
                </c:pt>
                <c:pt idx="119">
                  <c:v>0.47</c:v>
                </c:pt>
                <c:pt idx="120">
                  <c:v>0.48</c:v>
                </c:pt>
                <c:pt idx="121">
                  <c:v>0.48</c:v>
                </c:pt>
                <c:pt idx="122">
                  <c:v>0.47</c:v>
                </c:pt>
                <c:pt idx="123">
                  <c:v>0.45</c:v>
                </c:pt>
                <c:pt idx="124">
                  <c:v>0.3</c:v>
                </c:pt>
                <c:pt idx="125">
                  <c:v>0.2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0.2</c:v>
                </c:pt>
                <c:pt idx="153">
                  <c:v>0.3</c:v>
                </c:pt>
                <c:pt idx="154">
                  <c:v>0.45</c:v>
                </c:pt>
                <c:pt idx="155">
                  <c:v>0.47</c:v>
                </c:pt>
                <c:pt idx="156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78336"/>
        <c:axId val="1382278880"/>
      </c:scatterChart>
      <c:valAx>
        <c:axId val="1382278336"/>
        <c:scaling>
          <c:orientation val="minMax"/>
          <c:max val="155"/>
          <c:min val="-26"/>
        </c:scaling>
        <c:delete val="0"/>
        <c:axPos val="b"/>
        <c:majorGridlines/>
        <c:numFmt formatCode="General" sourceLinked="1"/>
        <c:majorTickMark val="out"/>
        <c:minorTickMark val="cross"/>
        <c:tickLblPos val="nextTo"/>
        <c:crossAx val="1382278880"/>
        <c:crosses val="autoZero"/>
        <c:crossBetween val="midCat"/>
        <c:majorUnit val="36"/>
        <c:minorUnit val="18"/>
      </c:valAx>
      <c:valAx>
        <c:axId val="13822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27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 cycle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'bimodality (2)'!$V$1</c:f>
              <c:strCache>
                <c:ptCount val="1"/>
                <c:pt idx="0">
                  <c:v>arb fapar1</c:v>
                </c:pt>
              </c:strCache>
            </c:strRef>
          </c:tx>
          <c:xVal>
            <c:numRef>
              <c:f>'bimodality (2)'!$U$2:$U$158</c:f>
              <c:numCache>
                <c:formatCode>General</c:formatCode>
                <c:ptCount val="157"/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'bimodality (2)'!$V$2:$V$158</c:f>
              <c:numCache>
                <c:formatCode>General</c:formatCode>
                <c:ptCount val="157"/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0.45</c:v>
                </c:pt>
                <c:pt idx="14">
                  <c:v>0.47</c:v>
                </c:pt>
                <c:pt idx="15">
                  <c:v>0.48</c:v>
                </c:pt>
                <c:pt idx="16">
                  <c:v>0.48</c:v>
                </c:pt>
                <c:pt idx="17">
                  <c:v>0.47</c:v>
                </c:pt>
                <c:pt idx="18">
                  <c:v>0.45</c:v>
                </c:pt>
                <c:pt idx="19">
                  <c:v>0.3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0.2</c:v>
                </c:pt>
                <c:pt idx="45">
                  <c:v>0.3</c:v>
                </c:pt>
                <c:pt idx="46">
                  <c:v>0.45</c:v>
                </c:pt>
                <c:pt idx="47">
                  <c:v>0.47</c:v>
                </c:pt>
                <c:pt idx="48">
                  <c:v>0.48</c:v>
                </c:pt>
                <c:pt idx="49">
                  <c:v>0.48</c:v>
                </c:pt>
                <c:pt idx="50">
                  <c:v>0.47</c:v>
                </c:pt>
                <c:pt idx="51">
                  <c:v>0.45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</c:v>
                </c:pt>
                <c:pt idx="81">
                  <c:v>0.3</c:v>
                </c:pt>
                <c:pt idx="82">
                  <c:v>0.45</c:v>
                </c:pt>
                <c:pt idx="83">
                  <c:v>0.47</c:v>
                </c:pt>
                <c:pt idx="84">
                  <c:v>0.48</c:v>
                </c:pt>
                <c:pt idx="85">
                  <c:v>0.48</c:v>
                </c:pt>
                <c:pt idx="86">
                  <c:v>0.47</c:v>
                </c:pt>
                <c:pt idx="87">
                  <c:v>0.45</c:v>
                </c:pt>
                <c:pt idx="88">
                  <c:v>0.3</c:v>
                </c:pt>
                <c:pt idx="89">
                  <c:v>0.2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0.2</c:v>
                </c:pt>
                <c:pt idx="117">
                  <c:v>0.3</c:v>
                </c:pt>
                <c:pt idx="118">
                  <c:v>0.45</c:v>
                </c:pt>
                <c:pt idx="119">
                  <c:v>0.47</c:v>
                </c:pt>
                <c:pt idx="120">
                  <c:v>0.48</c:v>
                </c:pt>
                <c:pt idx="121">
                  <c:v>0.48</c:v>
                </c:pt>
                <c:pt idx="122">
                  <c:v>0.47</c:v>
                </c:pt>
                <c:pt idx="123">
                  <c:v>0.45</c:v>
                </c:pt>
                <c:pt idx="124">
                  <c:v>0.3</c:v>
                </c:pt>
                <c:pt idx="125">
                  <c:v>0.2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0.2</c:v>
                </c:pt>
                <c:pt idx="153">
                  <c:v>0.3</c:v>
                </c:pt>
                <c:pt idx="154">
                  <c:v>0.45</c:v>
                </c:pt>
                <c:pt idx="155">
                  <c:v>0.47</c:v>
                </c:pt>
                <c:pt idx="156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71264"/>
        <c:axId val="1382282688"/>
      </c:scatterChart>
      <c:valAx>
        <c:axId val="1382271264"/>
        <c:scaling>
          <c:orientation val="minMax"/>
          <c:max val="155"/>
          <c:min val="0"/>
        </c:scaling>
        <c:delete val="0"/>
        <c:axPos val="b"/>
        <c:majorGridlines/>
        <c:numFmt formatCode="General" sourceLinked="1"/>
        <c:majorTickMark val="out"/>
        <c:minorTickMark val="cross"/>
        <c:tickLblPos val="nextTo"/>
        <c:crossAx val="1382282688"/>
        <c:crosses val="autoZero"/>
        <c:crossBetween val="midCat"/>
        <c:majorUnit val="36"/>
        <c:minorUnit val="18"/>
      </c:valAx>
      <c:valAx>
        <c:axId val="13822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27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4</xdr:row>
      <xdr:rowOff>14287</xdr:rowOff>
    </xdr:from>
    <xdr:to>
      <xdr:col>16</xdr:col>
      <xdr:colOff>276224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4</xdr:row>
      <xdr:rowOff>42862</xdr:rowOff>
    </xdr:from>
    <xdr:to>
      <xdr:col>18</xdr:col>
      <xdr:colOff>495299</xdr:colOff>
      <xdr:row>18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20</xdr:row>
      <xdr:rowOff>38100</xdr:rowOff>
    </xdr:from>
    <xdr:to>
      <xdr:col>18</xdr:col>
      <xdr:colOff>171450</xdr:colOff>
      <xdr:row>34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4</xdr:row>
      <xdr:rowOff>42862</xdr:rowOff>
    </xdr:from>
    <xdr:to>
      <xdr:col>18</xdr:col>
      <xdr:colOff>495299</xdr:colOff>
      <xdr:row>18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9</xdr:row>
      <xdr:rowOff>19050</xdr:rowOff>
    </xdr:from>
    <xdr:to>
      <xdr:col>19</xdr:col>
      <xdr:colOff>85725</xdr:colOff>
      <xdr:row>23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19</xdr:col>
      <xdr:colOff>238125</xdr:colOff>
      <xdr:row>39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333375</xdr:colOff>
      <xdr:row>3</xdr:row>
      <xdr:rowOff>57150</xdr:rowOff>
    </xdr:from>
    <xdr:to>
      <xdr:col>34</xdr:col>
      <xdr:colOff>571500</xdr:colOff>
      <xdr:row>17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209550</xdr:colOff>
      <xdr:row>19</xdr:row>
      <xdr:rowOff>66675</xdr:rowOff>
    </xdr:from>
    <xdr:to>
      <xdr:col>34</xdr:col>
      <xdr:colOff>447675</xdr:colOff>
      <xdr:row>33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D4" sqref="D4:E9"/>
    </sheetView>
  </sheetViews>
  <sheetFormatPr defaultRowHeight="15" x14ac:dyDescent="0.25"/>
  <cols>
    <col min="10" max="10" width="17.140625" customWidth="1"/>
    <col min="12" max="13" width="16.85546875" customWidth="1"/>
  </cols>
  <sheetData>
    <row r="1" spans="1:14" x14ac:dyDescent="0.25">
      <c r="A1" s="1" t="s">
        <v>0</v>
      </c>
    </row>
    <row r="2" spans="1:14" x14ac:dyDescent="0.25">
      <c r="A2" s="3" t="s">
        <v>9</v>
      </c>
      <c r="K2" t="s">
        <v>95</v>
      </c>
    </row>
    <row r="3" spans="1:14" x14ac:dyDescent="0.25">
      <c r="A3" t="s">
        <v>1</v>
      </c>
      <c r="B3" t="s">
        <v>133</v>
      </c>
      <c r="C3" t="s">
        <v>7</v>
      </c>
      <c r="K3" t="s">
        <v>96</v>
      </c>
    </row>
    <row r="4" spans="1:14" x14ac:dyDescent="0.25">
      <c r="D4">
        <v>-1</v>
      </c>
      <c r="E4" t="s">
        <v>40</v>
      </c>
    </row>
    <row r="5" spans="1:14" x14ac:dyDescent="0.25">
      <c r="D5">
        <v>0</v>
      </c>
      <c r="E5" t="s">
        <v>41</v>
      </c>
    </row>
    <row r="6" spans="1:14" x14ac:dyDescent="0.25">
      <c r="D6">
        <v>10</v>
      </c>
      <c r="E6" t="s">
        <v>42</v>
      </c>
    </row>
    <row r="7" spans="1:14" x14ac:dyDescent="0.25">
      <c r="D7">
        <v>20</v>
      </c>
      <c r="E7" t="s">
        <v>43</v>
      </c>
    </row>
    <row r="8" spans="1:14" x14ac:dyDescent="0.25">
      <c r="D8">
        <v>30</v>
      </c>
      <c r="E8" t="s">
        <v>44</v>
      </c>
    </row>
    <row r="9" spans="1:14" x14ac:dyDescent="0.25">
      <c r="D9">
        <v>40</v>
      </c>
      <c r="E9" t="s">
        <v>45</v>
      </c>
      <c r="K9" t="s">
        <v>96</v>
      </c>
    </row>
    <row r="10" spans="1:14" x14ac:dyDescent="0.25">
      <c r="B10" t="s">
        <v>134</v>
      </c>
      <c r="C10" t="s">
        <v>39</v>
      </c>
    </row>
    <row r="12" spans="1:14" x14ac:dyDescent="0.25">
      <c r="A12" s="1" t="s">
        <v>2</v>
      </c>
    </row>
    <row r="13" spans="1:14" x14ac:dyDescent="0.25">
      <c r="B13" s="2" t="s">
        <v>131</v>
      </c>
      <c r="M13" t="s">
        <v>19</v>
      </c>
    </row>
    <row r="14" spans="1:14" x14ac:dyDescent="0.25">
      <c r="B14" s="17" t="s">
        <v>70</v>
      </c>
      <c r="M14" s="10" t="s">
        <v>71</v>
      </c>
      <c r="N14" s="2"/>
    </row>
    <row r="15" spans="1:14" x14ac:dyDescent="0.25">
      <c r="B15" s="2"/>
      <c r="M15" s="10" t="s">
        <v>20</v>
      </c>
      <c r="N15" s="2"/>
    </row>
    <row r="16" spans="1:14" x14ac:dyDescent="0.25">
      <c r="B16" s="2"/>
      <c r="M16" s="10" t="s">
        <v>75</v>
      </c>
      <c r="N16" s="2"/>
    </row>
    <row r="17" spans="1:14" x14ac:dyDescent="0.25">
      <c r="A17" s="3" t="s">
        <v>9</v>
      </c>
    </row>
    <row r="18" spans="1:14" s="11" customFormat="1" x14ac:dyDescent="0.25">
      <c r="L18" s="18" t="s">
        <v>76</v>
      </c>
      <c r="M18" s="18"/>
      <c r="N18" s="18"/>
    </row>
    <row r="19" spans="1:14" x14ac:dyDescent="0.25">
      <c r="A19" s="3"/>
      <c r="L19" t="s">
        <v>77</v>
      </c>
      <c r="M19" t="s">
        <v>79</v>
      </c>
      <c r="N19" t="s">
        <v>84</v>
      </c>
    </row>
    <row r="20" spans="1:14" x14ac:dyDescent="0.25">
      <c r="A20" s="3"/>
      <c r="L20" t="s">
        <v>78</v>
      </c>
      <c r="M20" t="s">
        <v>80</v>
      </c>
      <c r="N20" t="s">
        <v>82</v>
      </c>
    </row>
    <row r="21" spans="1:14" x14ac:dyDescent="0.25">
      <c r="A21" s="3"/>
      <c r="M21" t="s">
        <v>81</v>
      </c>
      <c r="N21" t="s">
        <v>83</v>
      </c>
    </row>
    <row r="22" spans="1:14" x14ac:dyDescent="0.25">
      <c r="A22" s="11" t="s">
        <v>3</v>
      </c>
      <c r="B22" t="s">
        <v>130</v>
      </c>
      <c r="K22" t="s">
        <v>97</v>
      </c>
      <c r="L22" t="s">
        <v>85</v>
      </c>
      <c r="M22">
        <v>-999</v>
      </c>
      <c r="N22" t="s">
        <v>86</v>
      </c>
    </row>
    <row r="23" spans="1:14" x14ac:dyDescent="0.25">
      <c r="A23" s="11" t="s">
        <v>4</v>
      </c>
      <c r="B23" t="s">
        <v>129</v>
      </c>
      <c r="K23" t="s">
        <v>97</v>
      </c>
      <c r="L23" t="s">
        <v>85</v>
      </c>
      <c r="M23">
        <v>-999</v>
      </c>
      <c r="N23" t="s">
        <v>86</v>
      </c>
    </row>
    <row r="24" spans="1:14" x14ac:dyDescent="0.25">
      <c r="A24" s="11" t="s">
        <v>99</v>
      </c>
      <c r="B24" t="s">
        <v>128</v>
      </c>
      <c r="K24" t="s">
        <v>97</v>
      </c>
      <c r="L24" t="s">
        <v>85</v>
      </c>
      <c r="M24">
        <v>-999</v>
      </c>
      <c r="N24" t="s">
        <v>86</v>
      </c>
    </row>
    <row r="25" spans="1:14" x14ac:dyDescent="0.25">
      <c r="A25" t="s">
        <v>5</v>
      </c>
      <c r="B25" t="s">
        <v>89</v>
      </c>
      <c r="K25" t="s">
        <v>97</v>
      </c>
      <c r="L25" t="s">
        <v>85</v>
      </c>
      <c r="M25">
        <v>-999</v>
      </c>
      <c r="N25" t="s">
        <v>86</v>
      </c>
    </row>
    <row r="26" spans="1:14" x14ac:dyDescent="0.25">
      <c r="A26" t="s">
        <v>100</v>
      </c>
      <c r="B26" t="s">
        <v>90</v>
      </c>
      <c r="K26" t="s">
        <v>97</v>
      </c>
      <c r="L26" t="s">
        <v>85</v>
      </c>
      <c r="M26">
        <v>-999</v>
      </c>
      <c r="N26" t="s">
        <v>86</v>
      </c>
    </row>
    <row r="27" spans="1:14" x14ac:dyDescent="0.25">
      <c r="A27" t="s">
        <v>88</v>
      </c>
      <c r="B27" t="s">
        <v>93</v>
      </c>
      <c r="K27" t="s">
        <v>97</v>
      </c>
      <c r="L27" t="s">
        <v>85</v>
      </c>
      <c r="M27">
        <v>-999</v>
      </c>
      <c r="N27" t="s">
        <v>86</v>
      </c>
    </row>
    <row r="28" spans="1:14" x14ac:dyDescent="0.25">
      <c r="A28" t="s">
        <v>87</v>
      </c>
      <c r="B28" t="s">
        <v>94</v>
      </c>
      <c r="K28" t="s">
        <v>97</v>
      </c>
      <c r="L28" t="s">
        <v>85</v>
      </c>
      <c r="M28">
        <v>0</v>
      </c>
      <c r="N28" t="s">
        <v>86</v>
      </c>
    </row>
    <row r="29" spans="1:14" x14ac:dyDescent="0.25">
      <c r="A29" t="s">
        <v>6</v>
      </c>
      <c r="B29" t="s">
        <v>91</v>
      </c>
      <c r="K29" t="s">
        <v>97</v>
      </c>
      <c r="L29" t="s">
        <v>85</v>
      </c>
      <c r="M29">
        <v>0</v>
      </c>
      <c r="N29" t="s">
        <v>86</v>
      </c>
    </row>
    <row r="30" spans="1:14" x14ac:dyDescent="0.25">
      <c r="A30" t="s">
        <v>101</v>
      </c>
      <c r="B30" t="s">
        <v>92</v>
      </c>
      <c r="K30" t="s">
        <v>97</v>
      </c>
      <c r="L30" t="s">
        <v>85</v>
      </c>
      <c r="M30">
        <v>0</v>
      </c>
      <c r="N30" t="s">
        <v>86</v>
      </c>
    </row>
    <row r="31" spans="1:14" x14ac:dyDescent="0.25">
      <c r="A31" t="s">
        <v>102</v>
      </c>
      <c r="B31" t="s">
        <v>110</v>
      </c>
      <c r="K31" t="s">
        <v>97</v>
      </c>
      <c r="L31" t="s">
        <v>85</v>
      </c>
      <c r="M31">
        <v>0</v>
      </c>
      <c r="N31" t="s">
        <v>86</v>
      </c>
    </row>
    <row r="32" spans="1:14" x14ac:dyDescent="0.25">
      <c r="A32" t="s">
        <v>103</v>
      </c>
      <c r="B32" t="s">
        <v>111</v>
      </c>
      <c r="K32" t="s">
        <v>97</v>
      </c>
      <c r="L32" t="s">
        <v>85</v>
      </c>
      <c r="M32">
        <v>0</v>
      </c>
      <c r="N32" t="s">
        <v>86</v>
      </c>
    </row>
    <row r="33" spans="1:15" x14ac:dyDescent="0.25">
      <c r="A33" t="s">
        <v>127</v>
      </c>
      <c r="K33" t="s">
        <v>97</v>
      </c>
      <c r="L33" t="s">
        <v>85</v>
      </c>
      <c r="M33" s="11">
        <v>0</v>
      </c>
      <c r="N33" t="s">
        <v>86</v>
      </c>
    </row>
    <row r="36" spans="1:15" x14ac:dyDescent="0.25">
      <c r="A36" t="s">
        <v>46</v>
      </c>
      <c r="B36" t="s">
        <v>47</v>
      </c>
    </row>
    <row r="37" spans="1:15" x14ac:dyDescent="0.25">
      <c r="C37">
        <v>-2</v>
      </c>
      <c r="D37" t="s">
        <v>64</v>
      </c>
      <c r="K37" t="s">
        <v>97</v>
      </c>
      <c r="O37" t="s">
        <v>67</v>
      </c>
    </row>
    <row r="38" spans="1:15" x14ac:dyDescent="0.25">
      <c r="C38">
        <v>-1</v>
      </c>
      <c r="D38" t="s">
        <v>69</v>
      </c>
      <c r="K38" t="s">
        <v>97</v>
      </c>
      <c r="L38" t="s">
        <v>66</v>
      </c>
    </row>
    <row r="39" spans="1:15" x14ac:dyDescent="0.25">
      <c r="C39">
        <v>0</v>
      </c>
      <c r="D39" t="s">
        <v>51</v>
      </c>
      <c r="K39" t="s">
        <v>97</v>
      </c>
      <c r="L39" t="s">
        <v>66</v>
      </c>
    </row>
    <row r="40" spans="1:15" x14ac:dyDescent="0.25">
      <c r="C40">
        <v>10</v>
      </c>
      <c r="D40" t="s">
        <v>52</v>
      </c>
      <c r="K40" t="s">
        <v>97</v>
      </c>
    </row>
    <row r="41" spans="1:15" x14ac:dyDescent="0.25">
      <c r="A41" t="s">
        <v>48</v>
      </c>
      <c r="B41" t="s">
        <v>53</v>
      </c>
    </row>
    <row r="42" spans="1:15" x14ac:dyDescent="0.25">
      <c r="C42">
        <v>-100</v>
      </c>
      <c r="D42" t="s">
        <v>68</v>
      </c>
    </row>
    <row r="43" spans="1:15" x14ac:dyDescent="0.25">
      <c r="C43" s="8" t="s">
        <v>54</v>
      </c>
      <c r="D43" t="s">
        <v>49</v>
      </c>
    </row>
    <row r="44" spans="1:15" x14ac:dyDescent="0.25">
      <c r="C44">
        <v>5</v>
      </c>
      <c r="D44" t="s">
        <v>50</v>
      </c>
      <c r="L44" t="s">
        <v>66</v>
      </c>
    </row>
    <row r="45" spans="1:15" x14ac:dyDescent="0.25">
      <c r="C45" s="8" t="s">
        <v>55</v>
      </c>
      <c r="D45" t="s">
        <v>49</v>
      </c>
    </row>
    <row r="46" spans="1:15" x14ac:dyDescent="0.25">
      <c r="A46" t="s">
        <v>65</v>
      </c>
      <c r="B46" t="s">
        <v>61</v>
      </c>
      <c r="C46" s="8"/>
      <c r="H46" t="s">
        <v>62</v>
      </c>
    </row>
    <row r="47" spans="1:15" x14ac:dyDescent="0.25">
      <c r="C47" s="8">
        <v>0</v>
      </c>
      <c r="D47" t="s">
        <v>107</v>
      </c>
      <c r="L47" t="s">
        <v>66</v>
      </c>
    </row>
    <row r="48" spans="1:15" x14ac:dyDescent="0.25">
      <c r="C48" s="8" t="str">
        <f>"+10"</f>
        <v>+10</v>
      </c>
      <c r="D48" t="s">
        <v>57</v>
      </c>
    </row>
    <row r="49" spans="1:14" x14ac:dyDescent="0.25">
      <c r="C49" s="8" t="str">
        <f>"+20"</f>
        <v>+20</v>
      </c>
      <c r="D49" t="s">
        <v>58</v>
      </c>
    </row>
    <row r="50" spans="1:14" x14ac:dyDescent="0.25">
      <c r="C50" s="8" t="str">
        <f>"+100"</f>
        <v>+100</v>
      </c>
      <c r="D50" t="s">
        <v>114</v>
      </c>
    </row>
    <row r="51" spans="1:14" x14ac:dyDescent="0.25">
      <c r="C51" s="8" t="str">
        <f>"+500"</f>
        <v>+500</v>
      </c>
      <c r="D51" t="s">
        <v>60</v>
      </c>
    </row>
    <row r="52" spans="1:14" x14ac:dyDescent="0.25">
      <c r="C52" s="8" t="str">
        <f>"+1000"</f>
        <v>+1000</v>
      </c>
      <c r="D52" t="s">
        <v>59</v>
      </c>
      <c r="N52" s="9" t="s">
        <v>63</v>
      </c>
    </row>
    <row r="53" spans="1:14" x14ac:dyDescent="0.25">
      <c r="A53" t="s">
        <v>108</v>
      </c>
      <c r="B53" t="s">
        <v>109</v>
      </c>
      <c r="C53" s="8"/>
    </row>
    <row r="56" spans="1:14" x14ac:dyDescent="0.25">
      <c r="A56" s="1" t="s">
        <v>8</v>
      </c>
    </row>
    <row r="57" spans="1:14" x14ac:dyDescent="0.25">
      <c r="A57" s="12" t="s">
        <v>98</v>
      </c>
    </row>
    <row r="58" spans="1:14" x14ac:dyDescent="0.25">
      <c r="A58" s="12" t="s">
        <v>104</v>
      </c>
    </row>
    <row r="59" spans="1:14" x14ac:dyDescent="0.25">
      <c r="A59" s="13" t="s">
        <v>105</v>
      </c>
    </row>
    <row r="60" spans="1:14" x14ac:dyDescent="0.25">
      <c r="A60" s="1"/>
    </row>
    <row r="62" spans="1:14" x14ac:dyDescent="0.25">
      <c r="A62" s="3" t="s">
        <v>10</v>
      </c>
    </row>
    <row r="63" spans="1:14" x14ac:dyDescent="0.25">
      <c r="A63" t="s">
        <v>11</v>
      </c>
      <c r="B63" t="s">
        <v>16</v>
      </c>
      <c r="M63" s="2" t="s">
        <v>56</v>
      </c>
    </row>
    <row r="64" spans="1:14" x14ac:dyDescent="0.25">
      <c r="A64" t="s">
        <v>12</v>
      </c>
      <c r="B64" t="s">
        <v>17</v>
      </c>
      <c r="M64" s="2" t="s">
        <v>56</v>
      </c>
    </row>
    <row r="65" spans="1:13" x14ac:dyDescent="0.25">
      <c r="A65" t="s">
        <v>13</v>
      </c>
      <c r="B65" t="s">
        <v>15</v>
      </c>
      <c r="M65" s="2" t="s">
        <v>56</v>
      </c>
    </row>
    <row r="66" spans="1:13" x14ac:dyDescent="0.25">
      <c r="A66" t="s">
        <v>14</v>
      </c>
      <c r="B66" t="s">
        <v>18</v>
      </c>
    </row>
  </sheetData>
  <mergeCells count="1">
    <mergeCell ref="L18:N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F20" sqref="F20"/>
    </sheetView>
  </sheetViews>
  <sheetFormatPr defaultRowHeight="15" x14ac:dyDescent="0.25"/>
  <sheetData>
    <row r="1" spans="1:13" x14ac:dyDescent="0.25">
      <c r="A1" t="s">
        <v>21</v>
      </c>
      <c r="B1" t="s">
        <v>22</v>
      </c>
      <c r="C1" t="s">
        <v>35</v>
      </c>
      <c r="D1" t="s">
        <v>38</v>
      </c>
      <c r="E1" t="s">
        <v>106</v>
      </c>
    </row>
    <row r="2" spans="1:13" x14ac:dyDescent="0.25">
      <c r="A2">
        <v>1</v>
      </c>
      <c r="B2" t="s">
        <v>23</v>
      </c>
      <c r="E2">
        <f>E37+1</f>
        <v>18</v>
      </c>
    </row>
    <row r="3" spans="1:13" x14ac:dyDescent="0.25">
      <c r="A3">
        <f>A2+1</f>
        <v>2</v>
      </c>
      <c r="E3">
        <f>E2+1</f>
        <v>19</v>
      </c>
    </row>
    <row r="4" spans="1:13" x14ac:dyDescent="0.25">
      <c r="A4">
        <f t="shared" ref="A4:A36" si="0">A3+1</f>
        <v>3</v>
      </c>
      <c r="E4">
        <f t="shared" ref="E4:E19" si="1">E3+1</f>
        <v>20</v>
      </c>
    </row>
    <row r="5" spans="1:13" x14ac:dyDescent="0.25">
      <c r="A5">
        <f t="shared" si="0"/>
        <v>4</v>
      </c>
      <c r="B5" t="s">
        <v>24</v>
      </c>
      <c r="E5">
        <f t="shared" si="1"/>
        <v>21</v>
      </c>
    </row>
    <row r="6" spans="1:13" x14ac:dyDescent="0.25">
      <c r="A6">
        <f t="shared" si="0"/>
        <v>5</v>
      </c>
      <c r="E6">
        <f t="shared" si="1"/>
        <v>22</v>
      </c>
    </row>
    <row r="7" spans="1:13" x14ac:dyDescent="0.25">
      <c r="A7">
        <f t="shared" si="0"/>
        <v>6</v>
      </c>
      <c r="E7">
        <f t="shared" si="1"/>
        <v>23</v>
      </c>
    </row>
    <row r="8" spans="1:13" x14ac:dyDescent="0.25">
      <c r="A8">
        <f t="shared" si="0"/>
        <v>7</v>
      </c>
      <c r="B8" t="s">
        <v>25</v>
      </c>
      <c r="C8" s="6" t="s">
        <v>37</v>
      </c>
      <c r="E8">
        <f t="shared" si="1"/>
        <v>24</v>
      </c>
    </row>
    <row r="9" spans="1:13" x14ac:dyDescent="0.25">
      <c r="A9">
        <f t="shared" si="0"/>
        <v>8</v>
      </c>
      <c r="C9" s="6"/>
      <c r="E9">
        <f t="shared" si="1"/>
        <v>25</v>
      </c>
    </row>
    <row r="10" spans="1:13" x14ac:dyDescent="0.25">
      <c r="A10">
        <f t="shared" si="0"/>
        <v>9</v>
      </c>
      <c r="C10" s="6"/>
      <c r="E10">
        <f t="shared" si="1"/>
        <v>26</v>
      </c>
    </row>
    <row r="11" spans="1:13" x14ac:dyDescent="0.25">
      <c r="A11">
        <f t="shared" si="0"/>
        <v>10</v>
      </c>
      <c r="B11" t="s">
        <v>26</v>
      </c>
      <c r="C11" s="6"/>
      <c r="D11" s="7">
        <v>10</v>
      </c>
      <c r="E11">
        <f t="shared" si="1"/>
        <v>27</v>
      </c>
    </row>
    <row r="12" spans="1:13" x14ac:dyDescent="0.25">
      <c r="A12">
        <f t="shared" si="0"/>
        <v>11</v>
      </c>
      <c r="C12" s="6"/>
      <c r="D12" s="7"/>
      <c r="E12">
        <f t="shared" si="1"/>
        <v>28</v>
      </c>
    </row>
    <row r="13" spans="1:13" x14ac:dyDescent="0.25">
      <c r="A13">
        <f t="shared" si="0"/>
        <v>12</v>
      </c>
      <c r="C13" s="6"/>
      <c r="D13" s="7"/>
      <c r="E13">
        <f t="shared" si="1"/>
        <v>29</v>
      </c>
    </row>
    <row r="14" spans="1:13" x14ac:dyDescent="0.25">
      <c r="A14">
        <f t="shared" si="0"/>
        <v>13</v>
      </c>
      <c r="B14" t="s">
        <v>27</v>
      </c>
      <c r="C14" s="6"/>
      <c r="D14" s="7"/>
      <c r="E14">
        <f t="shared" si="1"/>
        <v>30</v>
      </c>
      <c r="M14">
        <f>516/36</f>
        <v>14.333333333333334</v>
      </c>
    </row>
    <row r="15" spans="1:13" x14ac:dyDescent="0.25">
      <c r="A15">
        <f t="shared" si="0"/>
        <v>14</v>
      </c>
      <c r="C15" s="6"/>
      <c r="D15" s="7"/>
      <c r="E15">
        <f t="shared" si="1"/>
        <v>31</v>
      </c>
      <c r="M15">
        <f>516-36*14</f>
        <v>12</v>
      </c>
    </row>
    <row r="16" spans="1:13" x14ac:dyDescent="0.25">
      <c r="A16">
        <f t="shared" si="0"/>
        <v>15</v>
      </c>
      <c r="C16" s="6"/>
      <c r="D16" s="7"/>
      <c r="E16">
        <f t="shared" si="1"/>
        <v>32</v>
      </c>
    </row>
    <row r="17" spans="1:13" x14ac:dyDescent="0.25">
      <c r="A17">
        <f t="shared" si="0"/>
        <v>16</v>
      </c>
      <c r="B17" t="s">
        <v>28</v>
      </c>
      <c r="C17" s="6"/>
      <c r="D17" s="7"/>
      <c r="E17">
        <f t="shared" si="1"/>
        <v>33</v>
      </c>
      <c r="M17">
        <f>480/36</f>
        <v>13.333333333333334</v>
      </c>
    </row>
    <row r="18" spans="1:13" x14ac:dyDescent="0.25">
      <c r="A18">
        <f t="shared" si="0"/>
        <v>17</v>
      </c>
      <c r="C18" s="6"/>
      <c r="D18" s="7"/>
      <c r="E18">
        <f t="shared" si="1"/>
        <v>34</v>
      </c>
      <c r="M18">
        <f>480-36*13</f>
        <v>12</v>
      </c>
    </row>
    <row r="19" spans="1:13" x14ac:dyDescent="0.25">
      <c r="A19">
        <f t="shared" si="0"/>
        <v>18</v>
      </c>
      <c r="C19" s="6"/>
      <c r="D19" s="7">
        <v>18</v>
      </c>
      <c r="E19">
        <f t="shared" si="1"/>
        <v>35</v>
      </c>
    </row>
    <row r="20" spans="1:13" s="5" customFormat="1" x14ac:dyDescent="0.25">
      <c r="A20" s="5">
        <f t="shared" si="0"/>
        <v>19</v>
      </c>
      <c r="B20" s="5" t="s">
        <v>29</v>
      </c>
      <c r="E20" s="5">
        <v>0</v>
      </c>
      <c r="F20" s="5">
        <f>E19+1</f>
        <v>36</v>
      </c>
    </row>
    <row r="21" spans="1:13" x14ac:dyDescent="0.25">
      <c r="A21">
        <f t="shared" si="0"/>
        <v>20</v>
      </c>
      <c r="E21">
        <f>E20+1</f>
        <v>1</v>
      </c>
      <c r="F21" s="5">
        <f>F20+1</f>
        <v>37</v>
      </c>
    </row>
    <row r="22" spans="1:13" x14ac:dyDescent="0.25">
      <c r="A22">
        <f t="shared" si="0"/>
        <v>21</v>
      </c>
      <c r="E22">
        <f t="shared" ref="E22:E37" si="2">E21+1</f>
        <v>2</v>
      </c>
      <c r="F22" s="5">
        <f t="shared" ref="F22:F28" si="3">F21+1</f>
        <v>38</v>
      </c>
    </row>
    <row r="23" spans="1:13" x14ac:dyDescent="0.25">
      <c r="A23">
        <f t="shared" si="0"/>
        <v>22</v>
      </c>
      <c r="B23" t="s">
        <v>30</v>
      </c>
      <c r="E23">
        <f t="shared" si="2"/>
        <v>3</v>
      </c>
      <c r="F23" s="5">
        <f t="shared" si="3"/>
        <v>39</v>
      </c>
    </row>
    <row r="24" spans="1:13" x14ac:dyDescent="0.25">
      <c r="A24">
        <f t="shared" si="0"/>
        <v>23</v>
      </c>
      <c r="E24">
        <f t="shared" si="2"/>
        <v>4</v>
      </c>
      <c r="F24" s="5">
        <f t="shared" si="3"/>
        <v>40</v>
      </c>
    </row>
    <row r="25" spans="1:13" x14ac:dyDescent="0.25">
      <c r="A25">
        <f t="shared" si="0"/>
        <v>24</v>
      </c>
      <c r="E25">
        <f t="shared" si="2"/>
        <v>5</v>
      </c>
      <c r="F25" s="5">
        <f t="shared" si="3"/>
        <v>41</v>
      </c>
    </row>
    <row r="26" spans="1:13" x14ac:dyDescent="0.25">
      <c r="A26">
        <f t="shared" si="0"/>
        <v>25</v>
      </c>
      <c r="B26" t="s">
        <v>31</v>
      </c>
      <c r="C26" s="5" t="s">
        <v>36</v>
      </c>
      <c r="E26">
        <f t="shared" si="2"/>
        <v>6</v>
      </c>
      <c r="F26" s="5">
        <f t="shared" si="3"/>
        <v>42</v>
      </c>
    </row>
    <row r="27" spans="1:13" x14ac:dyDescent="0.25">
      <c r="A27">
        <f t="shared" si="0"/>
        <v>26</v>
      </c>
      <c r="C27" s="5"/>
      <c r="E27">
        <f t="shared" si="2"/>
        <v>7</v>
      </c>
      <c r="F27" s="5">
        <f t="shared" si="3"/>
        <v>43</v>
      </c>
    </row>
    <row r="28" spans="1:13" x14ac:dyDescent="0.25">
      <c r="A28">
        <f t="shared" si="0"/>
        <v>27</v>
      </c>
      <c r="C28" s="5"/>
      <c r="E28">
        <f t="shared" si="2"/>
        <v>8</v>
      </c>
      <c r="F28" s="5">
        <f t="shared" si="3"/>
        <v>44</v>
      </c>
    </row>
    <row r="29" spans="1:13" x14ac:dyDescent="0.25">
      <c r="A29">
        <f t="shared" si="0"/>
        <v>28</v>
      </c>
      <c r="B29" t="s">
        <v>32</v>
      </c>
      <c r="C29" s="5"/>
      <c r="D29" s="4">
        <v>28</v>
      </c>
      <c r="E29">
        <f t="shared" si="2"/>
        <v>9</v>
      </c>
    </row>
    <row r="30" spans="1:13" x14ac:dyDescent="0.25">
      <c r="A30">
        <f t="shared" si="0"/>
        <v>29</v>
      </c>
      <c r="C30" s="5"/>
      <c r="D30" s="4"/>
      <c r="E30">
        <f t="shared" si="2"/>
        <v>10</v>
      </c>
    </row>
    <row r="31" spans="1:13" x14ac:dyDescent="0.25">
      <c r="A31">
        <f t="shared" si="0"/>
        <v>30</v>
      </c>
      <c r="C31" s="5"/>
      <c r="D31" s="4"/>
      <c r="E31">
        <f t="shared" si="2"/>
        <v>11</v>
      </c>
    </row>
    <row r="32" spans="1:13" x14ac:dyDescent="0.25">
      <c r="A32">
        <f t="shared" si="0"/>
        <v>31</v>
      </c>
      <c r="B32" t="s">
        <v>33</v>
      </c>
      <c r="C32" s="5"/>
      <c r="D32" s="4"/>
      <c r="E32">
        <f t="shared" si="2"/>
        <v>12</v>
      </c>
    </row>
    <row r="33" spans="1:5" x14ac:dyDescent="0.25">
      <c r="A33">
        <f>A32+1</f>
        <v>32</v>
      </c>
      <c r="C33" s="5"/>
      <c r="D33" s="4"/>
      <c r="E33">
        <f t="shared" si="2"/>
        <v>13</v>
      </c>
    </row>
    <row r="34" spans="1:5" x14ac:dyDescent="0.25">
      <c r="A34">
        <f t="shared" si="0"/>
        <v>33</v>
      </c>
      <c r="C34" s="5"/>
      <c r="D34" s="4"/>
      <c r="E34">
        <f t="shared" si="2"/>
        <v>14</v>
      </c>
    </row>
    <row r="35" spans="1:5" x14ac:dyDescent="0.25">
      <c r="A35">
        <f t="shared" si="0"/>
        <v>34</v>
      </c>
      <c r="B35" t="s">
        <v>34</v>
      </c>
      <c r="C35" s="5"/>
      <c r="D35" s="4"/>
      <c r="E35">
        <f t="shared" si="2"/>
        <v>15</v>
      </c>
    </row>
    <row r="36" spans="1:5" x14ac:dyDescent="0.25">
      <c r="A36">
        <f t="shared" si="0"/>
        <v>35</v>
      </c>
      <c r="C36" s="5"/>
      <c r="D36" s="4"/>
      <c r="E36">
        <f t="shared" si="2"/>
        <v>16</v>
      </c>
    </row>
    <row r="37" spans="1:5" x14ac:dyDescent="0.25">
      <c r="A37">
        <f>A36+1</f>
        <v>36</v>
      </c>
      <c r="C37" s="5"/>
      <c r="D37" s="4">
        <v>36</v>
      </c>
      <c r="E37">
        <f t="shared" si="2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H32" sqref="H32"/>
    </sheetView>
  </sheetViews>
  <sheetFormatPr defaultRowHeight="15" x14ac:dyDescent="0.25"/>
  <sheetData>
    <row r="1" spans="1:3" x14ac:dyDescent="0.25">
      <c r="A1" t="s">
        <v>72</v>
      </c>
      <c r="B1" t="s">
        <v>73</v>
      </c>
      <c r="C1" t="s">
        <v>74</v>
      </c>
    </row>
    <row r="2" spans="1:3" x14ac:dyDescent="0.25">
      <c r="A2">
        <v>1</v>
      </c>
      <c r="B2">
        <v>0.1</v>
      </c>
      <c r="C2">
        <v>0.48</v>
      </c>
    </row>
    <row r="3" spans="1:3" x14ac:dyDescent="0.25">
      <c r="A3">
        <f>A2+1</f>
        <v>2</v>
      </c>
      <c r="B3">
        <v>0.1</v>
      </c>
      <c r="C3">
        <v>0.48</v>
      </c>
    </row>
    <row r="4" spans="1:3" x14ac:dyDescent="0.25">
      <c r="A4">
        <f t="shared" ref="A4:A67" si="0">A3+1</f>
        <v>3</v>
      </c>
      <c r="B4">
        <v>0.1</v>
      </c>
      <c r="C4">
        <v>0.47</v>
      </c>
    </row>
    <row r="5" spans="1:3" x14ac:dyDescent="0.25">
      <c r="A5">
        <f t="shared" si="0"/>
        <v>4</v>
      </c>
      <c r="B5">
        <v>0.2</v>
      </c>
      <c r="C5">
        <v>0.45</v>
      </c>
    </row>
    <row r="6" spans="1:3" x14ac:dyDescent="0.25">
      <c r="A6">
        <f t="shared" si="0"/>
        <v>5</v>
      </c>
      <c r="B6">
        <v>0.3</v>
      </c>
      <c r="C6">
        <v>0.3</v>
      </c>
    </row>
    <row r="7" spans="1:3" x14ac:dyDescent="0.25">
      <c r="A7">
        <f t="shared" si="0"/>
        <v>6</v>
      </c>
      <c r="B7">
        <v>0.45</v>
      </c>
      <c r="C7">
        <v>0.2</v>
      </c>
    </row>
    <row r="8" spans="1:3" x14ac:dyDescent="0.25">
      <c r="A8">
        <f t="shared" si="0"/>
        <v>7</v>
      </c>
      <c r="B8">
        <v>0.47</v>
      </c>
      <c r="C8">
        <v>0.1</v>
      </c>
    </row>
    <row r="9" spans="1:3" x14ac:dyDescent="0.25">
      <c r="A9">
        <f t="shared" si="0"/>
        <v>8</v>
      </c>
      <c r="B9">
        <v>0.48</v>
      </c>
      <c r="C9">
        <v>0.1</v>
      </c>
    </row>
    <row r="10" spans="1:3" x14ac:dyDescent="0.25">
      <c r="A10">
        <f t="shared" si="0"/>
        <v>9</v>
      </c>
      <c r="B10">
        <v>0.48</v>
      </c>
      <c r="C10">
        <v>0.1</v>
      </c>
    </row>
    <row r="11" spans="1:3" x14ac:dyDescent="0.25">
      <c r="A11">
        <f t="shared" si="0"/>
        <v>10</v>
      </c>
      <c r="B11">
        <v>0.47</v>
      </c>
      <c r="C11">
        <v>0.1</v>
      </c>
    </row>
    <row r="12" spans="1:3" x14ac:dyDescent="0.25">
      <c r="A12">
        <f t="shared" si="0"/>
        <v>11</v>
      </c>
      <c r="B12">
        <v>0.45</v>
      </c>
      <c r="C12">
        <v>0.1</v>
      </c>
    </row>
    <row r="13" spans="1:3" x14ac:dyDescent="0.25">
      <c r="A13">
        <f t="shared" si="0"/>
        <v>12</v>
      </c>
      <c r="B13">
        <v>0.3</v>
      </c>
      <c r="C13">
        <v>0.1</v>
      </c>
    </row>
    <row r="14" spans="1:3" x14ac:dyDescent="0.25">
      <c r="A14">
        <f t="shared" si="0"/>
        <v>13</v>
      </c>
      <c r="B14">
        <v>0.2</v>
      </c>
      <c r="C14">
        <v>0.1</v>
      </c>
    </row>
    <row r="15" spans="1:3" x14ac:dyDescent="0.25">
      <c r="A15">
        <f t="shared" si="0"/>
        <v>14</v>
      </c>
      <c r="B15">
        <v>0.1</v>
      </c>
      <c r="C15">
        <v>0.1</v>
      </c>
    </row>
    <row r="16" spans="1:3" x14ac:dyDescent="0.25">
      <c r="A16">
        <f t="shared" si="0"/>
        <v>15</v>
      </c>
      <c r="B16">
        <v>0.1</v>
      </c>
      <c r="C16">
        <v>0.1</v>
      </c>
    </row>
    <row r="17" spans="1:3" x14ac:dyDescent="0.25">
      <c r="A17">
        <f t="shared" si="0"/>
        <v>16</v>
      </c>
      <c r="B17">
        <v>0.1</v>
      </c>
      <c r="C17">
        <v>0.1</v>
      </c>
    </row>
    <row r="18" spans="1:3" x14ac:dyDescent="0.25">
      <c r="A18">
        <f t="shared" si="0"/>
        <v>17</v>
      </c>
      <c r="B18">
        <v>0.1</v>
      </c>
      <c r="C18">
        <v>0.1</v>
      </c>
    </row>
    <row r="19" spans="1:3" x14ac:dyDescent="0.25">
      <c r="A19">
        <f t="shared" si="0"/>
        <v>18</v>
      </c>
      <c r="B19">
        <v>0.1</v>
      </c>
      <c r="C19">
        <v>0.1</v>
      </c>
    </row>
    <row r="20" spans="1:3" x14ac:dyDescent="0.25">
      <c r="A20">
        <f t="shared" si="0"/>
        <v>19</v>
      </c>
      <c r="B20">
        <v>0.1</v>
      </c>
      <c r="C20">
        <v>0.1</v>
      </c>
    </row>
    <row r="21" spans="1:3" x14ac:dyDescent="0.25">
      <c r="A21">
        <f t="shared" si="0"/>
        <v>20</v>
      </c>
      <c r="B21">
        <v>0.1</v>
      </c>
      <c r="C21">
        <v>0.1</v>
      </c>
    </row>
    <row r="22" spans="1:3" x14ac:dyDescent="0.25">
      <c r="A22">
        <f t="shared" si="0"/>
        <v>21</v>
      </c>
      <c r="B22">
        <v>0.1</v>
      </c>
      <c r="C22">
        <v>0.1</v>
      </c>
    </row>
    <row r="23" spans="1:3" x14ac:dyDescent="0.25">
      <c r="A23">
        <f t="shared" si="0"/>
        <v>22</v>
      </c>
      <c r="B23">
        <v>0.1</v>
      </c>
      <c r="C23">
        <v>0.1</v>
      </c>
    </row>
    <row r="24" spans="1:3" x14ac:dyDescent="0.25">
      <c r="A24">
        <f t="shared" si="0"/>
        <v>23</v>
      </c>
      <c r="B24">
        <v>0.1</v>
      </c>
      <c r="C24">
        <v>0.1</v>
      </c>
    </row>
    <row r="25" spans="1:3" x14ac:dyDescent="0.25">
      <c r="A25">
        <f t="shared" si="0"/>
        <v>24</v>
      </c>
      <c r="B25">
        <v>0.1</v>
      </c>
      <c r="C25">
        <v>0.1</v>
      </c>
    </row>
    <row r="26" spans="1:3" x14ac:dyDescent="0.25">
      <c r="A26">
        <f t="shared" si="0"/>
        <v>25</v>
      </c>
      <c r="B26">
        <v>0.1</v>
      </c>
      <c r="C26">
        <v>0.1</v>
      </c>
    </row>
    <row r="27" spans="1:3" x14ac:dyDescent="0.25">
      <c r="A27">
        <f t="shared" si="0"/>
        <v>26</v>
      </c>
      <c r="B27">
        <v>0.1</v>
      </c>
      <c r="C27">
        <v>0.1</v>
      </c>
    </row>
    <row r="28" spans="1:3" x14ac:dyDescent="0.25">
      <c r="A28">
        <f t="shared" si="0"/>
        <v>27</v>
      </c>
      <c r="B28">
        <v>0.1</v>
      </c>
      <c r="C28">
        <v>0.1</v>
      </c>
    </row>
    <row r="29" spans="1:3" x14ac:dyDescent="0.25">
      <c r="A29">
        <f t="shared" si="0"/>
        <v>28</v>
      </c>
      <c r="B29">
        <v>0.1</v>
      </c>
      <c r="C29">
        <v>0.1</v>
      </c>
    </row>
    <row r="30" spans="1:3" x14ac:dyDescent="0.25">
      <c r="A30">
        <f t="shared" si="0"/>
        <v>29</v>
      </c>
      <c r="B30">
        <v>0.1</v>
      </c>
      <c r="C30">
        <v>0.1</v>
      </c>
    </row>
    <row r="31" spans="1:3" x14ac:dyDescent="0.25">
      <c r="A31">
        <f t="shared" si="0"/>
        <v>30</v>
      </c>
      <c r="B31">
        <v>0.1</v>
      </c>
      <c r="C31">
        <v>0.1</v>
      </c>
    </row>
    <row r="32" spans="1:3" x14ac:dyDescent="0.25">
      <c r="A32">
        <f t="shared" si="0"/>
        <v>31</v>
      </c>
      <c r="B32">
        <v>0.1</v>
      </c>
      <c r="C32">
        <v>0.1</v>
      </c>
    </row>
    <row r="33" spans="1:3" x14ac:dyDescent="0.25">
      <c r="A33">
        <f t="shared" si="0"/>
        <v>32</v>
      </c>
      <c r="B33">
        <v>0.1</v>
      </c>
      <c r="C33">
        <v>0.1</v>
      </c>
    </row>
    <row r="34" spans="1:3" x14ac:dyDescent="0.25">
      <c r="A34">
        <f t="shared" si="0"/>
        <v>33</v>
      </c>
      <c r="B34">
        <v>0.1</v>
      </c>
      <c r="C34">
        <v>0.2</v>
      </c>
    </row>
    <row r="35" spans="1:3" x14ac:dyDescent="0.25">
      <c r="A35">
        <f t="shared" si="0"/>
        <v>34</v>
      </c>
      <c r="B35">
        <v>0.1</v>
      </c>
      <c r="C35">
        <v>0.3</v>
      </c>
    </row>
    <row r="36" spans="1:3" x14ac:dyDescent="0.25">
      <c r="A36">
        <f t="shared" si="0"/>
        <v>35</v>
      </c>
      <c r="B36">
        <v>0.1</v>
      </c>
      <c r="C36">
        <v>0.45</v>
      </c>
    </row>
    <row r="37" spans="1:3" x14ac:dyDescent="0.25">
      <c r="A37">
        <f t="shared" si="0"/>
        <v>36</v>
      </c>
      <c r="B37">
        <v>0.1</v>
      </c>
      <c r="C37">
        <v>0.47</v>
      </c>
    </row>
    <row r="38" spans="1:3" x14ac:dyDescent="0.25">
      <c r="A38">
        <f t="shared" si="0"/>
        <v>37</v>
      </c>
      <c r="B38">
        <v>0.1</v>
      </c>
      <c r="C38">
        <v>0.48</v>
      </c>
    </row>
    <row r="39" spans="1:3" x14ac:dyDescent="0.25">
      <c r="A39">
        <f t="shared" si="0"/>
        <v>38</v>
      </c>
      <c r="B39">
        <v>0.1</v>
      </c>
      <c r="C39">
        <v>0.48</v>
      </c>
    </row>
    <row r="40" spans="1:3" x14ac:dyDescent="0.25">
      <c r="A40">
        <f t="shared" si="0"/>
        <v>39</v>
      </c>
      <c r="B40">
        <v>0.1</v>
      </c>
      <c r="C40">
        <v>0.47</v>
      </c>
    </row>
    <row r="41" spans="1:3" x14ac:dyDescent="0.25">
      <c r="A41">
        <f t="shared" si="0"/>
        <v>40</v>
      </c>
      <c r="B41">
        <v>0.2</v>
      </c>
      <c r="C41">
        <v>0.45</v>
      </c>
    </row>
    <row r="42" spans="1:3" x14ac:dyDescent="0.25">
      <c r="A42">
        <f t="shared" si="0"/>
        <v>41</v>
      </c>
      <c r="B42">
        <v>0.3</v>
      </c>
      <c r="C42">
        <v>0.3</v>
      </c>
    </row>
    <row r="43" spans="1:3" x14ac:dyDescent="0.25">
      <c r="A43">
        <f t="shared" si="0"/>
        <v>42</v>
      </c>
      <c r="B43">
        <v>0.45</v>
      </c>
      <c r="C43">
        <v>0.2</v>
      </c>
    </row>
    <row r="44" spans="1:3" x14ac:dyDescent="0.25">
      <c r="A44">
        <f t="shared" si="0"/>
        <v>43</v>
      </c>
      <c r="B44">
        <v>0.47</v>
      </c>
      <c r="C44">
        <v>0.1</v>
      </c>
    </row>
    <row r="45" spans="1:3" x14ac:dyDescent="0.25">
      <c r="A45">
        <f t="shared" si="0"/>
        <v>44</v>
      </c>
      <c r="B45">
        <v>0.48</v>
      </c>
      <c r="C45">
        <v>0.1</v>
      </c>
    </row>
    <row r="46" spans="1:3" x14ac:dyDescent="0.25">
      <c r="A46">
        <f t="shared" si="0"/>
        <v>45</v>
      </c>
      <c r="B46">
        <v>0.48</v>
      </c>
      <c r="C46">
        <v>0.1</v>
      </c>
    </row>
    <row r="47" spans="1:3" x14ac:dyDescent="0.25">
      <c r="A47">
        <f t="shared" si="0"/>
        <v>46</v>
      </c>
      <c r="B47">
        <v>0.47</v>
      </c>
      <c r="C47">
        <v>0.1</v>
      </c>
    </row>
    <row r="48" spans="1:3" x14ac:dyDescent="0.25">
      <c r="A48">
        <f t="shared" si="0"/>
        <v>47</v>
      </c>
      <c r="B48">
        <v>0.45</v>
      </c>
      <c r="C48">
        <v>0.1</v>
      </c>
    </row>
    <row r="49" spans="1:3" x14ac:dyDescent="0.25">
      <c r="A49">
        <f t="shared" si="0"/>
        <v>48</v>
      </c>
      <c r="B49">
        <v>0.3</v>
      </c>
      <c r="C49">
        <v>0.1</v>
      </c>
    </row>
    <row r="50" spans="1:3" x14ac:dyDescent="0.25">
      <c r="A50">
        <f t="shared" si="0"/>
        <v>49</v>
      </c>
      <c r="B50">
        <v>0.2</v>
      </c>
      <c r="C50">
        <v>0.1</v>
      </c>
    </row>
    <row r="51" spans="1:3" x14ac:dyDescent="0.25">
      <c r="A51">
        <f t="shared" si="0"/>
        <v>50</v>
      </c>
      <c r="B51">
        <v>0.1</v>
      </c>
      <c r="C51">
        <v>0.1</v>
      </c>
    </row>
    <row r="52" spans="1:3" x14ac:dyDescent="0.25">
      <c r="A52">
        <f t="shared" si="0"/>
        <v>51</v>
      </c>
      <c r="B52">
        <v>0.1</v>
      </c>
      <c r="C52">
        <v>0.1</v>
      </c>
    </row>
    <row r="53" spans="1:3" x14ac:dyDescent="0.25">
      <c r="A53">
        <f t="shared" si="0"/>
        <v>52</v>
      </c>
      <c r="B53">
        <v>0.1</v>
      </c>
      <c r="C53">
        <v>0.1</v>
      </c>
    </row>
    <row r="54" spans="1:3" x14ac:dyDescent="0.25">
      <c r="A54">
        <f t="shared" si="0"/>
        <v>53</v>
      </c>
      <c r="B54">
        <v>0.1</v>
      </c>
      <c r="C54">
        <v>0.1</v>
      </c>
    </row>
    <row r="55" spans="1:3" x14ac:dyDescent="0.25">
      <c r="A55">
        <f t="shared" si="0"/>
        <v>54</v>
      </c>
      <c r="B55">
        <v>0.1</v>
      </c>
      <c r="C55">
        <v>0.1</v>
      </c>
    </row>
    <row r="56" spans="1:3" x14ac:dyDescent="0.25">
      <c r="A56">
        <f t="shared" si="0"/>
        <v>55</v>
      </c>
      <c r="B56">
        <v>0.1</v>
      </c>
      <c r="C56">
        <v>0.1</v>
      </c>
    </row>
    <row r="57" spans="1:3" x14ac:dyDescent="0.25">
      <c r="A57">
        <f t="shared" si="0"/>
        <v>56</v>
      </c>
      <c r="B57">
        <v>0.1</v>
      </c>
      <c r="C57">
        <v>0.1</v>
      </c>
    </row>
    <row r="58" spans="1:3" x14ac:dyDescent="0.25">
      <c r="A58">
        <f t="shared" si="0"/>
        <v>57</v>
      </c>
      <c r="B58">
        <v>0.1</v>
      </c>
      <c r="C58">
        <v>0.1</v>
      </c>
    </row>
    <row r="59" spans="1:3" x14ac:dyDescent="0.25">
      <c r="A59">
        <f t="shared" si="0"/>
        <v>58</v>
      </c>
      <c r="B59">
        <v>0.1</v>
      </c>
      <c r="C59">
        <v>0.1</v>
      </c>
    </row>
    <row r="60" spans="1:3" x14ac:dyDescent="0.25">
      <c r="A60">
        <f t="shared" si="0"/>
        <v>59</v>
      </c>
      <c r="B60">
        <v>0.1</v>
      </c>
      <c r="C60">
        <v>0.1</v>
      </c>
    </row>
    <row r="61" spans="1:3" x14ac:dyDescent="0.25">
      <c r="A61">
        <f t="shared" si="0"/>
        <v>60</v>
      </c>
      <c r="B61">
        <v>0.1</v>
      </c>
      <c r="C61">
        <v>0.1</v>
      </c>
    </row>
    <row r="62" spans="1:3" x14ac:dyDescent="0.25">
      <c r="A62">
        <f t="shared" si="0"/>
        <v>61</v>
      </c>
      <c r="B62">
        <v>0.1</v>
      </c>
      <c r="C62">
        <v>0.1</v>
      </c>
    </row>
    <row r="63" spans="1:3" x14ac:dyDescent="0.25">
      <c r="A63">
        <f t="shared" si="0"/>
        <v>62</v>
      </c>
      <c r="B63">
        <v>0.1</v>
      </c>
      <c r="C63">
        <v>0.1</v>
      </c>
    </row>
    <row r="64" spans="1:3" x14ac:dyDescent="0.25">
      <c r="A64">
        <f t="shared" si="0"/>
        <v>63</v>
      </c>
      <c r="B64">
        <v>0.1</v>
      </c>
      <c r="C64">
        <v>0.1</v>
      </c>
    </row>
    <row r="65" spans="1:3" x14ac:dyDescent="0.25">
      <c r="A65">
        <f t="shared" si="0"/>
        <v>64</v>
      </c>
      <c r="B65">
        <v>0.1</v>
      </c>
      <c r="C65">
        <v>0.1</v>
      </c>
    </row>
    <row r="66" spans="1:3" x14ac:dyDescent="0.25">
      <c r="A66">
        <f t="shared" si="0"/>
        <v>65</v>
      </c>
      <c r="B66">
        <v>0.1</v>
      </c>
      <c r="C66">
        <v>0.1</v>
      </c>
    </row>
    <row r="67" spans="1:3" x14ac:dyDescent="0.25">
      <c r="A67">
        <f t="shared" si="0"/>
        <v>66</v>
      </c>
      <c r="B67">
        <v>0.1</v>
      </c>
      <c r="C67">
        <v>0.1</v>
      </c>
    </row>
    <row r="68" spans="1:3" x14ac:dyDescent="0.25">
      <c r="A68">
        <f t="shared" ref="A68:A73" si="1">A67+1</f>
        <v>67</v>
      </c>
      <c r="B68">
        <v>0.1</v>
      </c>
      <c r="C68">
        <v>0.1</v>
      </c>
    </row>
    <row r="69" spans="1:3" x14ac:dyDescent="0.25">
      <c r="A69">
        <f t="shared" si="1"/>
        <v>68</v>
      </c>
      <c r="B69">
        <v>0.1</v>
      </c>
      <c r="C69">
        <v>0.1</v>
      </c>
    </row>
    <row r="70" spans="1:3" x14ac:dyDescent="0.25">
      <c r="A70">
        <f t="shared" si="1"/>
        <v>69</v>
      </c>
      <c r="B70">
        <v>0.1</v>
      </c>
      <c r="C70">
        <v>0.2</v>
      </c>
    </row>
    <row r="71" spans="1:3" x14ac:dyDescent="0.25">
      <c r="A71">
        <f t="shared" si="1"/>
        <v>70</v>
      </c>
      <c r="B71">
        <v>0.1</v>
      </c>
      <c r="C71">
        <v>0.3</v>
      </c>
    </row>
    <row r="72" spans="1:3" x14ac:dyDescent="0.25">
      <c r="A72">
        <f t="shared" si="1"/>
        <v>71</v>
      </c>
      <c r="B72">
        <v>0.1</v>
      </c>
      <c r="C72">
        <v>0.45</v>
      </c>
    </row>
    <row r="73" spans="1:3" x14ac:dyDescent="0.25">
      <c r="A73">
        <f t="shared" si="1"/>
        <v>72</v>
      </c>
      <c r="B73">
        <v>0.1</v>
      </c>
      <c r="C73">
        <v>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G22" sqref="G22"/>
    </sheetView>
  </sheetViews>
  <sheetFormatPr defaultRowHeight="15" x14ac:dyDescent="0.25"/>
  <sheetData>
    <row r="1" spans="1:5" x14ac:dyDescent="0.25">
      <c r="A1" t="s">
        <v>72</v>
      </c>
      <c r="B1" t="s">
        <v>73</v>
      </c>
      <c r="D1" t="s">
        <v>72</v>
      </c>
      <c r="E1" t="s">
        <v>73</v>
      </c>
    </row>
    <row r="2" spans="1:5" x14ac:dyDescent="0.25">
      <c r="A2">
        <v>0</v>
      </c>
      <c r="B2">
        <v>0.1</v>
      </c>
      <c r="D2">
        <f>A2+10+36</f>
        <v>46</v>
      </c>
      <c r="E2">
        <v>0.1</v>
      </c>
    </row>
    <row r="3" spans="1:5" x14ac:dyDescent="0.25">
      <c r="A3">
        <f>A2+1</f>
        <v>1</v>
      </c>
      <c r="B3">
        <v>0.1</v>
      </c>
      <c r="D3">
        <f>D2+1</f>
        <v>47</v>
      </c>
      <c r="E3">
        <v>0.1</v>
      </c>
    </row>
    <row r="4" spans="1:5" x14ac:dyDescent="0.25">
      <c r="A4">
        <f t="shared" ref="A4:A67" si="0">A3+1</f>
        <v>2</v>
      </c>
      <c r="B4">
        <v>0.1</v>
      </c>
      <c r="D4">
        <f t="shared" ref="D4:D67" si="1">D3+1</f>
        <v>48</v>
      </c>
      <c r="E4">
        <v>0.1</v>
      </c>
    </row>
    <row r="5" spans="1:5" x14ac:dyDescent="0.25">
      <c r="A5">
        <f t="shared" si="0"/>
        <v>3</v>
      </c>
      <c r="B5">
        <v>0.1</v>
      </c>
      <c r="D5">
        <f t="shared" si="1"/>
        <v>49</v>
      </c>
      <c r="E5">
        <v>0.1</v>
      </c>
    </row>
    <row r="6" spans="1:5" x14ac:dyDescent="0.25">
      <c r="A6">
        <f t="shared" si="0"/>
        <v>4</v>
      </c>
      <c r="B6">
        <v>0.1</v>
      </c>
      <c r="D6">
        <f t="shared" si="1"/>
        <v>50</v>
      </c>
      <c r="E6">
        <v>0.1</v>
      </c>
    </row>
    <row r="7" spans="1:5" x14ac:dyDescent="0.25">
      <c r="A7">
        <f t="shared" si="0"/>
        <v>5</v>
      </c>
      <c r="B7">
        <v>0.1</v>
      </c>
      <c r="D7">
        <f t="shared" si="1"/>
        <v>51</v>
      </c>
      <c r="E7">
        <v>0.1</v>
      </c>
    </row>
    <row r="8" spans="1:5" x14ac:dyDescent="0.25">
      <c r="A8">
        <f t="shared" si="0"/>
        <v>6</v>
      </c>
      <c r="B8">
        <v>0.1</v>
      </c>
      <c r="D8">
        <f t="shared" si="1"/>
        <v>52</v>
      </c>
      <c r="E8">
        <v>0.1</v>
      </c>
    </row>
    <row r="9" spans="1:5" x14ac:dyDescent="0.25">
      <c r="A9">
        <f t="shared" si="0"/>
        <v>7</v>
      </c>
      <c r="B9">
        <v>0.1</v>
      </c>
      <c r="D9">
        <f t="shared" si="1"/>
        <v>53</v>
      </c>
      <c r="E9">
        <v>0.1</v>
      </c>
    </row>
    <row r="10" spans="1:5" x14ac:dyDescent="0.25">
      <c r="A10">
        <f t="shared" si="0"/>
        <v>8</v>
      </c>
      <c r="B10">
        <v>0.1</v>
      </c>
      <c r="D10">
        <f t="shared" si="1"/>
        <v>54</v>
      </c>
      <c r="E10">
        <v>0.1</v>
      </c>
    </row>
    <row r="11" spans="1:5" x14ac:dyDescent="0.25">
      <c r="A11">
        <f t="shared" si="0"/>
        <v>9</v>
      </c>
      <c r="B11">
        <v>0.1</v>
      </c>
      <c r="D11">
        <f t="shared" si="1"/>
        <v>55</v>
      </c>
      <c r="E11">
        <v>0.1</v>
      </c>
    </row>
    <row r="12" spans="1:5" x14ac:dyDescent="0.25">
      <c r="A12">
        <f t="shared" si="0"/>
        <v>10</v>
      </c>
      <c r="B12">
        <v>0.1</v>
      </c>
      <c r="D12">
        <f t="shared" si="1"/>
        <v>56</v>
      </c>
      <c r="E12">
        <v>0.1</v>
      </c>
    </row>
    <row r="13" spans="1:5" x14ac:dyDescent="0.25">
      <c r="A13">
        <f t="shared" si="0"/>
        <v>11</v>
      </c>
      <c r="B13">
        <v>0.1</v>
      </c>
      <c r="D13">
        <f t="shared" si="1"/>
        <v>57</v>
      </c>
      <c r="E13">
        <v>0.1</v>
      </c>
    </row>
    <row r="14" spans="1:5" x14ac:dyDescent="0.25">
      <c r="A14">
        <f t="shared" si="0"/>
        <v>12</v>
      </c>
      <c r="B14">
        <v>0.1</v>
      </c>
      <c r="D14">
        <f t="shared" si="1"/>
        <v>58</v>
      </c>
      <c r="E14">
        <v>0.1</v>
      </c>
    </row>
    <row r="15" spans="1:5" x14ac:dyDescent="0.25">
      <c r="A15">
        <f t="shared" si="0"/>
        <v>13</v>
      </c>
      <c r="B15">
        <v>0.1</v>
      </c>
      <c r="D15">
        <f t="shared" si="1"/>
        <v>59</v>
      </c>
      <c r="E15">
        <v>0.1</v>
      </c>
    </row>
    <row r="16" spans="1:5" x14ac:dyDescent="0.25">
      <c r="A16">
        <f t="shared" si="0"/>
        <v>14</v>
      </c>
      <c r="B16">
        <v>0.1</v>
      </c>
      <c r="D16">
        <f t="shared" si="1"/>
        <v>60</v>
      </c>
      <c r="E16">
        <v>0.1</v>
      </c>
    </row>
    <row r="17" spans="1:5" x14ac:dyDescent="0.25">
      <c r="A17">
        <f t="shared" si="0"/>
        <v>15</v>
      </c>
      <c r="B17">
        <v>0.1</v>
      </c>
      <c r="D17">
        <f t="shared" si="1"/>
        <v>61</v>
      </c>
      <c r="E17">
        <v>0.1</v>
      </c>
    </row>
    <row r="18" spans="1:5" x14ac:dyDescent="0.25">
      <c r="A18">
        <f t="shared" si="0"/>
        <v>16</v>
      </c>
      <c r="B18">
        <v>0.1</v>
      </c>
      <c r="D18">
        <f t="shared" si="1"/>
        <v>62</v>
      </c>
      <c r="E18">
        <v>0.1</v>
      </c>
    </row>
    <row r="19" spans="1:5" x14ac:dyDescent="0.25">
      <c r="A19">
        <f t="shared" si="0"/>
        <v>17</v>
      </c>
      <c r="B19">
        <v>0.1</v>
      </c>
      <c r="D19">
        <f t="shared" si="1"/>
        <v>63</v>
      </c>
      <c r="E19">
        <v>0.1</v>
      </c>
    </row>
    <row r="20" spans="1:5" x14ac:dyDescent="0.25">
      <c r="A20">
        <f t="shared" si="0"/>
        <v>18</v>
      </c>
      <c r="B20">
        <v>0.1</v>
      </c>
      <c r="D20">
        <f t="shared" si="1"/>
        <v>64</v>
      </c>
      <c r="E20">
        <v>0.1</v>
      </c>
    </row>
    <row r="21" spans="1:5" x14ac:dyDescent="0.25">
      <c r="A21">
        <f t="shared" si="0"/>
        <v>19</v>
      </c>
      <c r="B21">
        <v>0.1</v>
      </c>
      <c r="D21">
        <f t="shared" si="1"/>
        <v>65</v>
      </c>
      <c r="E21">
        <v>0.1</v>
      </c>
    </row>
    <row r="22" spans="1:5" x14ac:dyDescent="0.25">
      <c r="A22">
        <f t="shared" si="0"/>
        <v>20</v>
      </c>
      <c r="B22">
        <v>0.1</v>
      </c>
      <c r="D22">
        <f t="shared" si="1"/>
        <v>66</v>
      </c>
      <c r="E22">
        <v>0.1</v>
      </c>
    </row>
    <row r="23" spans="1:5" x14ac:dyDescent="0.25">
      <c r="A23">
        <f t="shared" si="0"/>
        <v>21</v>
      </c>
      <c r="B23">
        <v>0.1</v>
      </c>
      <c r="D23">
        <f t="shared" si="1"/>
        <v>67</v>
      </c>
      <c r="E23">
        <v>0.1</v>
      </c>
    </row>
    <row r="24" spans="1:5" x14ac:dyDescent="0.25">
      <c r="A24">
        <f t="shared" si="0"/>
        <v>22</v>
      </c>
      <c r="B24">
        <v>0.2</v>
      </c>
      <c r="D24">
        <f t="shared" si="1"/>
        <v>68</v>
      </c>
      <c r="E24">
        <v>0.2</v>
      </c>
    </row>
    <row r="25" spans="1:5" x14ac:dyDescent="0.25">
      <c r="A25">
        <f t="shared" si="0"/>
        <v>23</v>
      </c>
      <c r="B25">
        <v>0.3</v>
      </c>
      <c r="D25">
        <f t="shared" si="1"/>
        <v>69</v>
      </c>
      <c r="E25">
        <v>0.3</v>
      </c>
    </row>
    <row r="26" spans="1:5" x14ac:dyDescent="0.25">
      <c r="A26">
        <f t="shared" si="0"/>
        <v>24</v>
      </c>
      <c r="B26">
        <v>0.45</v>
      </c>
      <c r="D26">
        <f t="shared" si="1"/>
        <v>70</v>
      </c>
      <c r="E26">
        <v>0.45</v>
      </c>
    </row>
    <row r="27" spans="1:5" x14ac:dyDescent="0.25">
      <c r="A27">
        <f t="shared" si="0"/>
        <v>25</v>
      </c>
      <c r="B27">
        <v>0.47</v>
      </c>
      <c r="D27">
        <f t="shared" si="1"/>
        <v>71</v>
      </c>
      <c r="E27">
        <v>0.47</v>
      </c>
    </row>
    <row r="28" spans="1:5" x14ac:dyDescent="0.25">
      <c r="A28">
        <f t="shared" si="0"/>
        <v>26</v>
      </c>
      <c r="B28">
        <v>0.48</v>
      </c>
      <c r="D28">
        <f t="shared" si="1"/>
        <v>72</v>
      </c>
      <c r="E28">
        <v>0.48</v>
      </c>
    </row>
    <row r="29" spans="1:5" x14ac:dyDescent="0.25">
      <c r="A29">
        <f t="shared" si="0"/>
        <v>27</v>
      </c>
      <c r="B29">
        <v>0.48</v>
      </c>
      <c r="D29">
        <f t="shared" si="1"/>
        <v>73</v>
      </c>
      <c r="E29">
        <v>0.48</v>
      </c>
    </row>
    <row r="30" spans="1:5" x14ac:dyDescent="0.25">
      <c r="A30">
        <f t="shared" si="0"/>
        <v>28</v>
      </c>
      <c r="B30">
        <v>0.47</v>
      </c>
      <c r="D30">
        <f t="shared" si="1"/>
        <v>74</v>
      </c>
      <c r="E30">
        <v>0.47</v>
      </c>
    </row>
    <row r="31" spans="1:5" x14ac:dyDescent="0.25">
      <c r="A31">
        <f t="shared" si="0"/>
        <v>29</v>
      </c>
      <c r="B31">
        <v>0.45</v>
      </c>
      <c r="D31">
        <f t="shared" si="1"/>
        <v>75</v>
      </c>
      <c r="E31">
        <v>0.45</v>
      </c>
    </row>
    <row r="32" spans="1:5" x14ac:dyDescent="0.25">
      <c r="A32">
        <f t="shared" si="0"/>
        <v>30</v>
      </c>
      <c r="B32">
        <v>0.3</v>
      </c>
      <c r="D32">
        <f t="shared" si="1"/>
        <v>76</v>
      </c>
      <c r="E32">
        <v>0.3</v>
      </c>
    </row>
    <row r="33" spans="1:5" x14ac:dyDescent="0.25">
      <c r="A33">
        <f t="shared" si="0"/>
        <v>31</v>
      </c>
      <c r="B33">
        <v>0.2</v>
      </c>
      <c r="D33">
        <f t="shared" si="1"/>
        <v>77</v>
      </c>
      <c r="E33">
        <v>0.2</v>
      </c>
    </row>
    <row r="34" spans="1:5" x14ac:dyDescent="0.25">
      <c r="A34">
        <f t="shared" si="0"/>
        <v>32</v>
      </c>
      <c r="B34">
        <v>0.1</v>
      </c>
      <c r="D34">
        <f t="shared" si="1"/>
        <v>78</v>
      </c>
      <c r="E34">
        <v>0.1</v>
      </c>
    </row>
    <row r="35" spans="1:5" x14ac:dyDescent="0.25">
      <c r="A35">
        <f t="shared" si="0"/>
        <v>33</v>
      </c>
      <c r="B35">
        <v>0.1</v>
      </c>
      <c r="D35">
        <f t="shared" si="1"/>
        <v>79</v>
      </c>
      <c r="E35">
        <v>0.1</v>
      </c>
    </row>
    <row r="36" spans="1:5" x14ac:dyDescent="0.25">
      <c r="A36">
        <f t="shared" si="0"/>
        <v>34</v>
      </c>
      <c r="B36">
        <v>0.1</v>
      </c>
      <c r="D36">
        <f t="shared" si="1"/>
        <v>80</v>
      </c>
      <c r="E36">
        <v>0.1</v>
      </c>
    </row>
    <row r="37" spans="1:5" x14ac:dyDescent="0.25">
      <c r="A37">
        <f t="shared" si="0"/>
        <v>35</v>
      </c>
      <c r="B37">
        <v>0.1</v>
      </c>
      <c r="D37">
        <f t="shared" si="1"/>
        <v>81</v>
      </c>
      <c r="E37">
        <v>0.1</v>
      </c>
    </row>
    <row r="38" spans="1:5" x14ac:dyDescent="0.25">
      <c r="A38">
        <f t="shared" si="0"/>
        <v>36</v>
      </c>
      <c r="B38">
        <v>0.1</v>
      </c>
      <c r="D38">
        <f t="shared" si="1"/>
        <v>82</v>
      </c>
      <c r="E38">
        <v>0.1</v>
      </c>
    </row>
    <row r="39" spans="1:5" x14ac:dyDescent="0.25">
      <c r="A39">
        <f t="shared" si="0"/>
        <v>37</v>
      </c>
      <c r="B39">
        <v>0.1</v>
      </c>
      <c r="D39">
        <f t="shared" si="1"/>
        <v>83</v>
      </c>
      <c r="E39">
        <v>0.1</v>
      </c>
    </row>
    <row r="40" spans="1:5" x14ac:dyDescent="0.25">
      <c r="A40">
        <f t="shared" si="0"/>
        <v>38</v>
      </c>
      <c r="B40">
        <v>0.1</v>
      </c>
      <c r="D40">
        <f t="shared" si="1"/>
        <v>84</v>
      </c>
      <c r="E40">
        <v>0.1</v>
      </c>
    </row>
    <row r="41" spans="1:5" x14ac:dyDescent="0.25">
      <c r="A41">
        <f t="shared" si="0"/>
        <v>39</v>
      </c>
      <c r="B41">
        <v>0.2</v>
      </c>
      <c r="D41">
        <f t="shared" si="1"/>
        <v>85</v>
      </c>
      <c r="E41">
        <v>0.2</v>
      </c>
    </row>
    <row r="42" spans="1:5" x14ac:dyDescent="0.25">
      <c r="A42">
        <f t="shared" si="0"/>
        <v>40</v>
      </c>
      <c r="B42">
        <v>0.3</v>
      </c>
      <c r="D42">
        <f t="shared" si="1"/>
        <v>86</v>
      </c>
      <c r="E42">
        <v>0.3</v>
      </c>
    </row>
    <row r="43" spans="1:5" x14ac:dyDescent="0.25">
      <c r="A43">
        <f t="shared" si="0"/>
        <v>41</v>
      </c>
      <c r="B43">
        <v>0.45</v>
      </c>
      <c r="D43">
        <f t="shared" si="1"/>
        <v>87</v>
      </c>
      <c r="E43">
        <v>0.45</v>
      </c>
    </row>
    <row r="44" spans="1:5" x14ac:dyDescent="0.25">
      <c r="A44">
        <f t="shared" si="0"/>
        <v>42</v>
      </c>
      <c r="B44">
        <v>0.47</v>
      </c>
      <c r="D44">
        <f t="shared" si="1"/>
        <v>88</v>
      </c>
      <c r="E44">
        <v>0.47</v>
      </c>
    </row>
    <row r="45" spans="1:5" x14ac:dyDescent="0.25">
      <c r="A45">
        <f t="shared" si="0"/>
        <v>43</v>
      </c>
      <c r="B45">
        <v>0.48</v>
      </c>
      <c r="D45">
        <f t="shared" si="1"/>
        <v>89</v>
      </c>
      <c r="E45">
        <v>0.48</v>
      </c>
    </row>
    <row r="46" spans="1:5" x14ac:dyDescent="0.25">
      <c r="A46">
        <f t="shared" si="0"/>
        <v>44</v>
      </c>
      <c r="B46">
        <v>0.48</v>
      </c>
      <c r="D46">
        <f t="shared" si="1"/>
        <v>90</v>
      </c>
      <c r="E46">
        <v>0.48</v>
      </c>
    </row>
    <row r="47" spans="1:5" x14ac:dyDescent="0.25">
      <c r="A47">
        <f t="shared" si="0"/>
        <v>45</v>
      </c>
      <c r="B47">
        <v>0.47</v>
      </c>
      <c r="D47">
        <f t="shared" si="1"/>
        <v>91</v>
      </c>
      <c r="E47">
        <v>0.47</v>
      </c>
    </row>
    <row r="48" spans="1:5" x14ac:dyDescent="0.25">
      <c r="A48">
        <f t="shared" si="0"/>
        <v>46</v>
      </c>
      <c r="B48">
        <v>0.45</v>
      </c>
      <c r="D48">
        <f t="shared" si="1"/>
        <v>92</v>
      </c>
      <c r="E48">
        <v>0.45</v>
      </c>
    </row>
    <row r="49" spans="1:5" x14ac:dyDescent="0.25">
      <c r="A49">
        <f t="shared" si="0"/>
        <v>47</v>
      </c>
      <c r="B49">
        <v>0.3</v>
      </c>
      <c r="D49">
        <f t="shared" si="1"/>
        <v>93</v>
      </c>
      <c r="E49">
        <v>0.3</v>
      </c>
    </row>
    <row r="50" spans="1:5" x14ac:dyDescent="0.25">
      <c r="A50">
        <f t="shared" si="0"/>
        <v>48</v>
      </c>
      <c r="B50">
        <v>0.2</v>
      </c>
      <c r="D50">
        <f t="shared" si="1"/>
        <v>94</v>
      </c>
      <c r="E50">
        <v>0.2</v>
      </c>
    </row>
    <row r="51" spans="1:5" x14ac:dyDescent="0.25">
      <c r="A51">
        <f t="shared" si="0"/>
        <v>49</v>
      </c>
      <c r="B51">
        <v>0.1</v>
      </c>
      <c r="D51">
        <f t="shared" si="1"/>
        <v>95</v>
      </c>
      <c r="E51">
        <v>0.1</v>
      </c>
    </row>
    <row r="52" spans="1:5" x14ac:dyDescent="0.25">
      <c r="A52">
        <f t="shared" si="0"/>
        <v>50</v>
      </c>
      <c r="B52">
        <v>0.1</v>
      </c>
      <c r="D52">
        <f t="shared" si="1"/>
        <v>96</v>
      </c>
      <c r="E52">
        <v>0.1</v>
      </c>
    </row>
    <row r="53" spans="1:5" x14ac:dyDescent="0.25">
      <c r="A53">
        <f t="shared" si="0"/>
        <v>51</v>
      </c>
      <c r="B53">
        <v>0.1</v>
      </c>
      <c r="D53">
        <f t="shared" si="1"/>
        <v>97</v>
      </c>
      <c r="E53">
        <v>0.1</v>
      </c>
    </row>
    <row r="54" spans="1:5" x14ac:dyDescent="0.25">
      <c r="A54">
        <f t="shared" si="0"/>
        <v>52</v>
      </c>
      <c r="B54">
        <v>0.1</v>
      </c>
      <c r="D54">
        <f t="shared" si="1"/>
        <v>98</v>
      </c>
      <c r="E54">
        <v>0.1</v>
      </c>
    </row>
    <row r="55" spans="1:5" x14ac:dyDescent="0.25">
      <c r="A55">
        <f t="shared" si="0"/>
        <v>53</v>
      </c>
      <c r="B55">
        <v>0.1</v>
      </c>
      <c r="D55">
        <f t="shared" si="1"/>
        <v>99</v>
      </c>
      <c r="E55">
        <v>0.1</v>
      </c>
    </row>
    <row r="56" spans="1:5" x14ac:dyDescent="0.25">
      <c r="A56">
        <f t="shared" si="0"/>
        <v>54</v>
      </c>
      <c r="B56">
        <v>0.1</v>
      </c>
      <c r="D56">
        <f t="shared" si="1"/>
        <v>100</v>
      </c>
      <c r="E56">
        <v>0.1</v>
      </c>
    </row>
    <row r="57" spans="1:5" x14ac:dyDescent="0.25">
      <c r="A57">
        <f t="shared" si="0"/>
        <v>55</v>
      </c>
      <c r="B57">
        <v>0.1</v>
      </c>
      <c r="D57">
        <f t="shared" si="1"/>
        <v>101</v>
      </c>
      <c r="E57">
        <v>0.1</v>
      </c>
    </row>
    <row r="58" spans="1:5" x14ac:dyDescent="0.25">
      <c r="A58">
        <f t="shared" si="0"/>
        <v>56</v>
      </c>
      <c r="B58">
        <v>0.1</v>
      </c>
      <c r="D58">
        <f t="shared" si="1"/>
        <v>102</v>
      </c>
      <c r="E58">
        <v>0.1</v>
      </c>
    </row>
    <row r="59" spans="1:5" x14ac:dyDescent="0.25">
      <c r="A59">
        <f t="shared" si="0"/>
        <v>57</v>
      </c>
      <c r="B59">
        <v>0.1</v>
      </c>
      <c r="D59">
        <f t="shared" si="1"/>
        <v>103</v>
      </c>
      <c r="E59">
        <v>0.1</v>
      </c>
    </row>
    <row r="60" spans="1:5" x14ac:dyDescent="0.25">
      <c r="A60">
        <f t="shared" si="0"/>
        <v>58</v>
      </c>
      <c r="B60">
        <v>0.1</v>
      </c>
      <c r="D60">
        <f t="shared" si="1"/>
        <v>104</v>
      </c>
      <c r="E60">
        <v>0.1</v>
      </c>
    </row>
    <row r="61" spans="1:5" x14ac:dyDescent="0.25">
      <c r="A61">
        <f t="shared" si="0"/>
        <v>59</v>
      </c>
      <c r="B61">
        <v>0.1</v>
      </c>
      <c r="D61">
        <f t="shared" si="1"/>
        <v>105</v>
      </c>
      <c r="E61">
        <v>0.1</v>
      </c>
    </row>
    <row r="62" spans="1:5" x14ac:dyDescent="0.25">
      <c r="A62">
        <f t="shared" si="0"/>
        <v>60</v>
      </c>
      <c r="B62">
        <v>0.1</v>
      </c>
      <c r="D62">
        <f t="shared" si="1"/>
        <v>106</v>
      </c>
      <c r="E62">
        <v>0.1</v>
      </c>
    </row>
    <row r="63" spans="1:5" x14ac:dyDescent="0.25">
      <c r="A63">
        <f t="shared" si="0"/>
        <v>61</v>
      </c>
      <c r="B63">
        <v>0.1</v>
      </c>
      <c r="D63">
        <f t="shared" si="1"/>
        <v>107</v>
      </c>
      <c r="E63">
        <v>0.1</v>
      </c>
    </row>
    <row r="64" spans="1:5" x14ac:dyDescent="0.25">
      <c r="A64">
        <f t="shared" si="0"/>
        <v>62</v>
      </c>
      <c r="B64">
        <v>0.1</v>
      </c>
      <c r="D64">
        <f t="shared" si="1"/>
        <v>108</v>
      </c>
      <c r="E64">
        <v>0.1</v>
      </c>
    </row>
    <row r="65" spans="1:5" x14ac:dyDescent="0.25">
      <c r="A65">
        <f t="shared" si="0"/>
        <v>63</v>
      </c>
      <c r="B65">
        <v>0.1</v>
      </c>
      <c r="D65">
        <f t="shared" si="1"/>
        <v>109</v>
      </c>
      <c r="E65">
        <v>0.1</v>
      </c>
    </row>
    <row r="66" spans="1:5" x14ac:dyDescent="0.25">
      <c r="A66">
        <f t="shared" si="0"/>
        <v>64</v>
      </c>
      <c r="B66">
        <v>0.1</v>
      </c>
      <c r="D66">
        <f t="shared" si="1"/>
        <v>110</v>
      </c>
      <c r="E66">
        <v>0.1</v>
      </c>
    </row>
    <row r="67" spans="1:5" x14ac:dyDescent="0.25">
      <c r="A67">
        <f t="shared" si="0"/>
        <v>65</v>
      </c>
      <c r="B67">
        <v>0.1</v>
      </c>
      <c r="D67">
        <f t="shared" si="1"/>
        <v>111</v>
      </c>
      <c r="E67">
        <v>0.1</v>
      </c>
    </row>
    <row r="68" spans="1:5" x14ac:dyDescent="0.25">
      <c r="A68">
        <f t="shared" ref="A68:A131" si="2">A67+1</f>
        <v>66</v>
      </c>
      <c r="B68">
        <v>0.1</v>
      </c>
      <c r="D68">
        <f t="shared" ref="D68:D131" si="3">D67+1</f>
        <v>112</v>
      </c>
      <c r="E68">
        <v>0.1</v>
      </c>
    </row>
    <row r="69" spans="1:5" x14ac:dyDescent="0.25">
      <c r="A69">
        <f t="shared" si="2"/>
        <v>67</v>
      </c>
      <c r="B69">
        <v>0.1</v>
      </c>
      <c r="D69">
        <f t="shared" si="3"/>
        <v>113</v>
      </c>
      <c r="E69">
        <v>0.1</v>
      </c>
    </row>
    <row r="70" spans="1:5" x14ac:dyDescent="0.25">
      <c r="A70">
        <f t="shared" si="2"/>
        <v>68</v>
      </c>
      <c r="B70">
        <v>0.1</v>
      </c>
      <c r="D70">
        <f t="shared" si="3"/>
        <v>114</v>
      </c>
      <c r="E70">
        <v>0.1</v>
      </c>
    </row>
    <row r="71" spans="1:5" x14ac:dyDescent="0.25">
      <c r="A71">
        <f t="shared" si="2"/>
        <v>69</v>
      </c>
      <c r="B71">
        <v>0.1</v>
      </c>
      <c r="D71">
        <f t="shared" si="3"/>
        <v>115</v>
      </c>
      <c r="E71">
        <v>0.1</v>
      </c>
    </row>
    <row r="72" spans="1:5" x14ac:dyDescent="0.25">
      <c r="A72">
        <f t="shared" si="2"/>
        <v>70</v>
      </c>
      <c r="B72">
        <v>0.1</v>
      </c>
      <c r="D72">
        <f t="shared" si="3"/>
        <v>116</v>
      </c>
      <c r="E72">
        <v>0.1</v>
      </c>
    </row>
    <row r="73" spans="1:5" x14ac:dyDescent="0.25">
      <c r="A73">
        <f t="shared" si="2"/>
        <v>71</v>
      </c>
      <c r="B73">
        <v>0.1</v>
      </c>
      <c r="D73">
        <f t="shared" si="3"/>
        <v>117</v>
      </c>
      <c r="E73">
        <v>0.1</v>
      </c>
    </row>
    <row r="74" spans="1:5" x14ac:dyDescent="0.25">
      <c r="A74">
        <f t="shared" si="2"/>
        <v>72</v>
      </c>
      <c r="B74">
        <v>0.1</v>
      </c>
      <c r="D74">
        <f t="shared" si="3"/>
        <v>118</v>
      </c>
      <c r="E74">
        <v>0.1</v>
      </c>
    </row>
    <row r="75" spans="1:5" x14ac:dyDescent="0.25">
      <c r="A75">
        <f t="shared" si="2"/>
        <v>73</v>
      </c>
      <c r="B75">
        <v>0.1</v>
      </c>
      <c r="D75">
        <f t="shared" si="3"/>
        <v>119</v>
      </c>
      <c r="E75">
        <v>0.1</v>
      </c>
    </row>
    <row r="76" spans="1:5" x14ac:dyDescent="0.25">
      <c r="A76">
        <f t="shared" si="2"/>
        <v>74</v>
      </c>
      <c r="B76">
        <v>0.1</v>
      </c>
      <c r="D76">
        <f t="shared" si="3"/>
        <v>120</v>
      </c>
      <c r="E76">
        <v>0.1</v>
      </c>
    </row>
    <row r="77" spans="1:5" x14ac:dyDescent="0.25">
      <c r="A77">
        <f t="shared" si="2"/>
        <v>75</v>
      </c>
      <c r="B77">
        <v>0.2</v>
      </c>
      <c r="D77">
        <f t="shared" si="3"/>
        <v>121</v>
      </c>
      <c r="E77">
        <v>0.2</v>
      </c>
    </row>
    <row r="78" spans="1:5" x14ac:dyDescent="0.25">
      <c r="A78">
        <f t="shared" si="2"/>
        <v>76</v>
      </c>
      <c r="B78">
        <v>0.3</v>
      </c>
      <c r="D78">
        <f t="shared" si="3"/>
        <v>122</v>
      </c>
      <c r="E78">
        <v>0.3</v>
      </c>
    </row>
    <row r="79" spans="1:5" x14ac:dyDescent="0.25">
      <c r="A79">
        <f t="shared" si="2"/>
        <v>77</v>
      </c>
      <c r="B79">
        <v>0.45</v>
      </c>
      <c r="D79">
        <f t="shared" si="3"/>
        <v>123</v>
      </c>
      <c r="E79">
        <v>0.45</v>
      </c>
    </row>
    <row r="80" spans="1:5" x14ac:dyDescent="0.25">
      <c r="A80">
        <f t="shared" si="2"/>
        <v>78</v>
      </c>
      <c r="B80">
        <v>0.47</v>
      </c>
      <c r="D80">
        <f t="shared" si="3"/>
        <v>124</v>
      </c>
      <c r="E80">
        <v>0.47</v>
      </c>
    </row>
    <row r="81" spans="1:5" x14ac:dyDescent="0.25">
      <c r="A81">
        <f t="shared" si="2"/>
        <v>79</v>
      </c>
      <c r="B81">
        <v>0.48</v>
      </c>
      <c r="D81">
        <f t="shared" si="3"/>
        <v>125</v>
      </c>
      <c r="E81">
        <v>0.48</v>
      </c>
    </row>
    <row r="82" spans="1:5" x14ac:dyDescent="0.25">
      <c r="A82">
        <f t="shared" si="2"/>
        <v>80</v>
      </c>
      <c r="B82">
        <v>0.48</v>
      </c>
      <c r="D82">
        <f t="shared" si="3"/>
        <v>126</v>
      </c>
      <c r="E82">
        <v>0.48</v>
      </c>
    </row>
    <row r="83" spans="1:5" x14ac:dyDescent="0.25">
      <c r="A83">
        <f t="shared" si="2"/>
        <v>81</v>
      </c>
      <c r="B83">
        <v>0.47</v>
      </c>
      <c r="D83">
        <f t="shared" si="3"/>
        <v>127</v>
      </c>
      <c r="E83">
        <v>0.47</v>
      </c>
    </row>
    <row r="84" spans="1:5" x14ac:dyDescent="0.25">
      <c r="A84">
        <f t="shared" si="2"/>
        <v>82</v>
      </c>
      <c r="B84">
        <v>0.45</v>
      </c>
      <c r="D84">
        <f t="shared" si="3"/>
        <v>128</v>
      </c>
      <c r="E84">
        <v>0.45</v>
      </c>
    </row>
    <row r="85" spans="1:5" x14ac:dyDescent="0.25">
      <c r="A85">
        <f t="shared" si="2"/>
        <v>83</v>
      </c>
      <c r="B85">
        <v>0.3</v>
      </c>
      <c r="D85">
        <f t="shared" si="3"/>
        <v>129</v>
      </c>
      <c r="E85">
        <v>0.3</v>
      </c>
    </row>
    <row r="86" spans="1:5" x14ac:dyDescent="0.25">
      <c r="A86">
        <f t="shared" si="2"/>
        <v>84</v>
      </c>
      <c r="B86">
        <v>0.2</v>
      </c>
      <c r="D86">
        <f t="shared" si="3"/>
        <v>130</v>
      </c>
      <c r="E86">
        <v>0.2</v>
      </c>
    </row>
    <row r="87" spans="1:5" x14ac:dyDescent="0.25">
      <c r="A87">
        <f t="shared" si="2"/>
        <v>85</v>
      </c>
      <c r="B87">
        <v>0.1</v>
      </c>
      <c r="D87">
        <f t="shared" si="3"/>
        <v>131</v>
      </c>
      <c r="E87">
        <v>0.1</v>
      </c>
    </row>
    <row r="88" spans="1:5" x14ac:dyDescent="0.25">
      <c r="A88">
        <f t="shared" si="2"/>
        <v>86</v>
      </c>
      <c r="B88">
        <v>0.1</v>
      </c>
      <c r="D88">
        <f t="shared" si="3"/>
        <v>132</v>
      </c>
      <c r="E88">
        <v>0.1</v>
      </c>
    </row>
    <row r="89" spans="1:5" x14ac:dyDescent="0.25">
      <c r="A89">
        <f t="shared" si="2"/>
        <v>87</v>
      </c>
      <c r="B89">
        <v>0.1</v>
      </c>
      <c r="D89">
        <f t="shared" si="3"/>
        <v>133</v>
      </c>
      <c r="E89">
        <v>0.1</v>
      </c>
    </row>
    <row r="90" spans="1:5" x14ac:dyDescent="0.25">
      <c r="A90">
        <f t="shared" si="2"/>
        <v>88</v>
      </c>
      <c r="B90">
        <v>0.1</v>
      </c>
      <c r="D90">
        <f t="shared" si="3"/>
        <v>134</v>
      </c>
      <c r="E90">
        <v>0.1</v>
      </c>
    </row>
    <row r="91" spans="1:5" x14ac:dyDescent="0.25">
      <c r="A91">
        <f t="shared" si="2"/>
        <v>89</v>
      </c>
      <c r="B91">
        <v>0.1</v>
      </c>
      <c r="D91">
        <f t="shared" si="3"/>
        <v>135</v>
      </c>
      <c r="E91">
        <v>0.1</v>
      </c>
    </row>
    <row r="92" spans="1:5" x14ac:dyDescent="0.25">
      <c r="A92">
        <f t="shared" si="2"/>
        <v>90</v>
      </c>
      <c r="B92">
        <v>0.1</v>
      </c>
      <c r="D92">
        <f t="shared" si="3"/>
        <v>136</v>
      </c>
      <c r="E92">
        <v>0.1</v>
      </c>
    </row>
    <row r="93" spans="1:5" x14ac:dyDescent="0.25">
      <c r="A93">
        <f t="shared" si="2"/>
        <v>91</v>
      </c>
      <c r="B93">
        <v>0.1</v>
      </c>
      <c r="D93">
        <f t="shared" si="3"/>
        <v>137</v>
      </c>
      <c r="E93">
        <v>0.1</v>
      </c>
    </row>
    <row r="94" spans="1:5" x14ac:dyDescent="0.25">
      <c r="A94">
        <f t="shared" si="2"/>
        <v>92</v>
      </c>
      <c r="B94">
        <v>0.1</v>
      </c>
      <c r="D94">
        <f t="shared" si="3"/>
        <v>138</v>
      </c>
      <c r="E94">
        <v>0.1</v>
      </c>
    </row>
    <row r="95" spans="1:5" x14ac:dyDescent="0.25">
      <c r="A95">
        <f t="shared" si="2"/>
        <v>93</v>
      </c>
      <c r="B95">
        <v>0.1</v>
      </c>
      <c r="D95">
        <f t="shared" si="3"/>
        <v>139</v>
      </c>
      <c r="E95">
        <v>0.1</v>
      </c>
    </row>
    <row r="96" spans="1:5" x14ac:dyDescent="0.25">
      <c r="A96">
        <f t="shared" si="2"/>
        <v>94</v>
      </c>
      <c r="B96">
        <v>0.1</v>
      </c>
      <c r="D96">
        <f t="shared" si="3"/>
        <v>140</v>
      </c>
      <c r="E96">
        <v>0.1</v>
      </c>
    </row>
    <row r="97" spans="1:5" x14ac:dyDescent="0.25">
      <c r="A97">
        <f t="shared" si="2"/>
        <v>95</v>
      </c>
      <c r="B97">
        <v>0.1</v>
      </c>
      <c r="D97">
        <f t="shared" si="3"/>
        <v>141</v>
      </c>
      <c r="E97">
        <v>0.1</v>
      </c>
    </row>
    <row r="98" spans="1:5" x14ac:dyDescent="0.25">
      <c r="A98">
        <f t="shared" si="2"/>
        <v>96</v>
      </c>
      <c r="B98">
        <v>0.1</v>
      </c>
      <c r="D98">
        <f t="shared" si="3"/>
        <v>142</v>
      </c>
      <c r="E98">
        <v>0.1</v>
      </c>
    </row>
    <row r="99" spans="1:5" x14ac:dyDescent="0.25">
      <c r="A99">
        <f t="shared" si="2"/>
        <v>97</v>
      </c>
      <c r="B99">
        <v>0.1</v>
      </c>
      <c r="D99">
        <f t="shared" si="3"/>
        <v>143</v>
      </c>
      <c r="E99">
        <v>0.1</v>
      </c>
    </row>
    <row r="100" spans="1:5" x14ac:dyDescent="0.25">
      <c r="A100">
        <f t="shared" si="2"/>
        <v>98</v>
      </c>
      <c r="B100">
        <v>0.1</v>
      </c>
      <c r="D100">
        <f t="shared" si="3"/>
        <v>144</v>
      </c>
      <c r="E100">
        <v>0.1</v>
      </c>
    </row>
    <row r="101" spans="1:5" x14ac:dyDescent="0.25">
      <c r="A101">
        <f t="shared" si="2"/>
        <v>99</v>
      </c>
      <c r="B101">
        <v>0.1</v>
      </c>
      <c r="D101">
        <f t="shared" si="3"/>
        <v>145</v>
      </c>
      <c r="E101">
        <v>0.1</v>
      </c>
    </row>
    <row r="102" spans="1:5" x14ac:dyDescent="0.25">
      <c r="A102">
        <f t="shared" si="2"/>
        <v>100</v>
      </c>
      <c r="B102">
        <v>0.1</v>
      </c>
      <c r="D102">
        <f t="shared" si="3"/>
        <v>146</v>
      </c>
      <c r="E102">
        <v>0.1</v>
      </c>
    </row>
    <row r="103" spans="1:5" x14ac:dyDescent="0.25">
      <c r="A103">
        <f t="shared" si="2"/>
        <v>101</v>
      </c>
      <c r="B103">
        <v>0.1</v>
      </c>
      <c r="D103">
        <f t="shared" si="3"/>
        <v>147</v>
      </c>
      <c r="E103">
        <v>0.1</v>
      </c>
    </row>
    <row r="104" spans="1:5" x14ac:dyDescent="0.25">
      <c r="A104">
        <f t="shared" si="2"/>
        <v>102</v>
      </c>
      <c r="B104">
        <v>0.1</v>
      </c>
      <c r="D104">
        <f t="shared" si="3"/>
        <v>148</v>
      </c>
      <c r="E104">
        <v>0.1</v>
      </c>
    </row>
    <row r="105" spans="1:5" x14ac:dyDescent="0.25">
      <c r="A105">
        <f t="shared" si="2"/>
        <v>103</v>
      </c>
      <c r="B105">
        <v>0.1</v>
      </c>
      <c r="D105">
        <f t="shared" si="3"/>
        <v>149</v>
      </c>
      <c r="E105">
        <v>0.1</v>
      </c>
    </row>
    <row r="106" spans="1:5" x14ac:dyDescent="0.25">
      <c r="A106">
        <f t="shared" si="2"/>
        <v>104</v>
      </c>
      <c r="B106">
        <v>0.1</v>
      </c>
      <c r="D106">
        <f t="shared" si="3"/>
        <v>150</v>
      </c>
      <c r="E106">
        <v>0.1</v>
      </c>
    </row>
    <row r="107" spans="1:5" x14ac:dyDescent="0.25">
      <c r="A107">
        <f t="shared" si="2"/>
        <v>105</v>
      </c>
      <c r="B107">
        <v>0.1</v>
      </c>
      <c r="D107">
        <f t="shared" si="3"/>
        <v>151</v>
      </c>
      <c r="E107">
        <v>0.1</v>
      </c>
    </row>
    <row r="108" spans="1:5" x14ac:dyDescent="0.25">
      <c r="A108">
        <f t="shared" si="2"/>
        <v>106</v>
      </c>
      <c r="B108">
        <v>0.1</v>
      </c>
      <c r="D108">
        <f t="shared" si="3"/>
        <v>152</v>
      </c>
      <c r="E108">
        <v>0.1</v>
      </c>
    </row>
    <row r="109" spans="1:5" x14ac:dyDescent="0.25">
      <c r="A109">
        <f t="shared" si="2"/>
        <v>107</v>
      </c>
      <c r="B109">
        <v>0.1</v>
      </c>
      <c r="D109">
        <f t="shared" si="3"/>
        <v>153</v>
      </c>
      <c r="E109">
        <v>0.1</v>
      </c>
    </row>
    <row r="110" spans="1:5" x14ac:dyDescent="0.25">
      <c r="A110">
        <f t="shared" si="2"/>
        <v>108</v>
      </c>
      <c r="B110">
        <v>0.1</v>
      </c>
      <c r="D110">
        <f t="shared" si="3"/>
        <v>154</v>
      </c>
      <c r="E110">
        <v>0.1</v>
      </c>
    </row>
    <row r="111" spans="1:5" x14ac:dyDescent="0.25">
      <c r="A111">
        <f t="shared" si="2"/>
        <v>109</v>
      </c>
      <c r="B111">
        <v>0.1</v>
      </c>
      <c r="D111">
        <f t="shared" si="3"/>
        <v>155</v>
      </c>
      <c r="E111">
        <v>0.1</v>
      </c>
    </row>
    <row r="112" spans="1:5" x14ac:dyDescent="0.25">
      <c r="A112">
        <f t="shared" si="2"/>
        <v>110</v>
      </c>
      <c r="B112">
        <v>0.1</v>
      </c>
      <c r="D112">
        <f t="shared" si="3"/>
        <v>156</v>
      </c>
      <c r="E112">
        <v>0.1</v>
      </c>
    </row>
    <row r="113" spans="1:5" x14ac:dyDescent="0.25">
      <c r="A113">
        <f t="shared" si="2"/>
        <v>111</v>
      </c>
      <c r="B113">
        <v>0.2</v>
      </c>
      <c r="D113">
        <f t="shared" si="3"/>
        <v>157</v>
      </c>
      <c r="E113">
        <v>0.2</v>
      </c>
    </row>
    <row r="114" spans="1:5" x14ac:dyDescent="0.25">
      <c r="A114">
        <f t="shared" si="2"/>
        <v>112</v>
      </c>
      <c r="B114">
        <v>0.3</v>
      </c>
      <c r="D114">
        <f t="shared" si="3"/>
        <v>158</v>
      </c>
      <c r="E114">
        <v>0.3</v>
      </c>
    </row>
    <row r="115" spans="1:5" x14ac:dyDescent="0.25">
      <c r="A115">
        <f t="shared" si="2"/>
        <v>113</v>
      </c>
      <c r="B115">
        <v>0.45</v>
      </c>
      <c r="D115">
        <f t="shared" si="3"/>
        <v>159</v>
      </c>
      <c r="E115">
        <v>0.45</v>
      </c>
    </row>
    <row r="116" spans="1:5" x14ac:dyDescent="0.25">
      <c r="A116">
        <f t="shared" si="2"/>
        <v>114</v>
      </c>
      <c r="B116">
        <v>0.47</v>
      </c>
      <c r="D116">
        <f t="shared" si="3"/>
        <v>160</v>
      </c>
      <c r="E116">
        <v>0.47</v>
      </c>
    </row>
    <row r="117" spans="1:5" x14ac:dyDescent="0.25">
      <c r="A117">
        <f t="shared" si="2"/>
        <v>115</v>
      </c>
      <c r="B117">
        <v>0.48</v>
      </c>
      <c r="D117">
        <f t="shared" si="3"/>
        <v>161</v>
      </c>
      <c r="E117">
        <v>0.48</v>
      </c>
    </row>
    <row r="118" spans="1:5" x14ac:dyDescent="0.25">
      <c r="A118">
        <f t="shared" si="2"/>
        <v>116</v>
      </c>
      <c r="B118">
        <v>0.48</v>
      </c>
      <c r="D118">
        <f t="shared" si="3"/>
        <v>162</v>
      </c>
      <c r="E118">
        <v>0.48</v>
      </c>
    </row>
    <row r="119" spans="1:5" x14ac:dyDescent="0.25">
      <c r="A119">
        <f t="shared" si="2"/>
        <v>117</v>
      </c>
      <c r="B119">
        <v>0.47</v>
      </c>
      <c r="D119">
        <f t="shared" si="3"/>
        <v>163</v>
      </c>
      <c r="E119">
        <v>0.47</v>
      </c>
    </row>
    <row r="120" spans="1:5" x14ac:dyDescent="0.25">
      <c r="A120">
        <f t="shared" si="2"/>
        <v>118</v>
      </c>
      <c r="B120">
        <v>0.45</v>
      </c>
      <c r="D120">
        <f t="shared" si="3"/>
        <v>164</v>
      </c>
      <c r="E120">
        <v>0.45</v>
      </c>
    </row>
    <row r="121" spans="1:5" x14ac:dyDescent="0.25">
      <c r="A121">
        <f t="shared" si="2"/>
        <v>119</v>
      </c>
      <c r="B121">
        <v>0.3</v>
      </c>
      <c r="D121">
        <f t="shared" si="3"/>
        <v>165</v>
      </c>
      <c r="E121">
        <v>0.3</v>
      </c>
    </row>
    <row r="122" spans="1:5" x14ac:dyDescent="0.25">
      <c r="A122">
        <f t="shared" si="2"/>
        <v>120</v>
      </c>
      <c r="B122">
        <v>0.2</v>
      </c>
      <c r="D122">
        <f t="shared" si="3"/>
        <v>166</v>
      </c>
      <c r="E122">
        <v>0.2</v>
      </c>
    </row>
    <row r="123" spans="1:5" x14ac:dyDescent="0.25">
      <c r="A123">
        <f t="shared" si="2"/>
        <v>121</v>
      </c>
      <c r="B123">
        <v>0.1</v>
      </c>
      <c r="D123">
        <f t="shared" si="3"/>
        <v>167</v>
      </c>
      <c r="E123">
        <v>0.1</v>
      </c>
    </row>
    <row r="124" spans="1:5" x14ac:dyDescent="0.25">
      <c r="A124">
        <f t="shared" si="2"/>
        <v>122</v>
      </c>
      <c r="B124">
        <v>0.1</v>
      </c>
      <c r="D124">
        <f t="shared" si="3"/>
        <v>168</v>
      </c>
      <c r="E124">
        <v>0.1</v>
      </c>
    </row>
    <row r="125" spans="1:5" x14ac:dyDescent="0.25">
      <c r="A125">
        <f t="shared" si="2"/>
        <v>123</v>
      </c>
      <c r="B125">
        <v>0.1</v>
      </c>
      <c r="D125">
        <f t="shared" si="3"/>
        <v>169</v>
      </c>
      <c r="E125">
        <v>0.1</v>
      </c>
    </row>
    <row r="126" spans="1:5" x14ac:dyDescent="0.25">
      <c r="A126">
        <f t="shared" si="2"/>
        <v>124</v>
      </c>
      <c r="B126">
        <v>0.1</v>
      </c>
      <c r="D126">
        <f t="shared" si="3"/>
        <v>170</v>
      </c>
      <c r="E126">
        <v>0.1</v>
      </c>
    </row>
    <row r="127" spans="1:5" x14ac:dyDescent="0.25">
      <c r="A127">
        <f t="shared" si="2"/>
        <v>125</v>
      </c>
      <c r="B127">
        <v>0.1</v>
      </c>
      <c r="D127">
        <f t="shared" si="3"/>
        <v>171</v>
      </c>
      <c r="E127">
        <v>0.1</v>
      </c>
    </row>
    <row r="128" spans="1:5" x14ac:dyDescent="0.25">
      <c r="A128">
        <f t="shared" si="2"/>
        <v>126</v>
      </c>
      <c r="B128">
        <v>0.1</v>
      </c>
      <c r="D128">
        <f t="shared" si="3"/>
        <v>172</v>
      </c>
      <c r="E128">
        <v>0.1</v>
      </c>
    </row>
    <row r="129" spans="1:5" x14ac:dyDescent="0.25">
      <c r="A129">
        <f t="shared" si="2"/>
        <v>127</v>
      </c>
      <c r="B129">
        <v>0.1</v>
      </c>
      <c r="D129">
        <f t="shared" si="3"/>
        <v>173</v>
      </c>
      <c r="E129">
        <v>0.1</v>
      </c>
    </row>
    <row r="130" spans="1:5" x14ac:dyDescent="0.25">
      <c r="A130">
        <f t="shared" si="2"/>
        <v>128</v>
      </c>
      <c r="B130">
        <v>0.1</v>
      </c>
      <c r="D130">
        <f t="shared" si="3"/>
        <v>174</v>
      </c>
      <c r="E130">
        <v>0.1</v>
      </c>
    </row>
    <row r="131" spans="1:5" x14ac:dyDescent="0.25">
      <c r="A131">
        <f t="shared" si="2"/>
        <v>129</v>
      </c>
      <c r="B131">
        <v>0.1</v>
      </c>
      <c r="D131">
        <f t="shared" si="3"/>
        <v>175</v>
      </c>
      <c r="E131">
        <v>0.1</v>
      </c>
    </row>
    <row r="132" spans="1:5" x14ac:dyDescent="0.25">
      <c r="A132">
        <f t="shared" ref="A132:A145" si="4">A131+1</f>
        <v>130</v>
      </c>
      <c r="B132">
        <v>0.1</v>
      </c>
      <c r="D132">
        <f t="shared" ref="D132:D145" si="5">D131+1</f>
        <v>176</v>
      </c>
      <c r="E132">
        <v>0.1</v>
      </c>
    </row>
    <row r="133" spans="1:5" x14ac:dyDescent="0.25">
      <c r="A133">
        <f t="shared" si="4"/>
        <v>131</v>
      </c>
      <c r="B133">
        <v>0.1</v>
      </c>
      <c r="D133">
        <f t="shared" si="5"/>
        <v>177</v>
      </c>
      <c r="E133">
        <v>0.1</v>
      </c>
    </row>
    <row r="134" spans="1:5" x14ac:dyDescent="0.25">
      <c r="A134">
        <f t="shared" si="4"/>
        <v>132</v>
      </c>
      <c r="B134">
        <v>0.1</v>
      </c>
      <c r="D134">
        <f t="shared" si="5"/>
        <v>178</v>
      </c>
      <c r="E134">
        <v>0.1</v>
      </c>
    </row>
    <row r="135" spans="1:5" x14ac:dyDescent="0.25">
      <c r="A135">
        <f t="shared" si="4"/>
        <v>133</v>
      </c>
      <c r="B135">
        <v>0.1</v>
      </c>
      <c r="D135">
        <f t="shared" si="5"/>
        <v>179</v>
      </c>
      <c r="E135">
        <v>0.1</v>
      </c>
    </row>
    <row r="136" spans="1:5" x14ac:dyDescent="0.25">
      <c r="A136">
        <f t="shared" si="4"/>
        <v>134</v>
      </c>
      <c r="B136">
        <v>0.1</v>
      </c>
      <c r="D136">
        <f t="shared" si="5"/>
        <v>180</v>
      </c>
      <c r="E136">
        <v>0.1</v>
      </c>
    </row>
    <row r="137" spans="1:5" x14ac:dyDescent="0.25">
      <c r="A137">
        <f t="shared" si="4"/>
        <v>135</v>
      </c>
      <c r="B137">
        <v>0.1</v>
      </c>
      <c r="D137">
        <f t="shared" si="5"/>
        <v>181</v>
      </c>
      <c r="E137">
        <v>0.1</v>
      </c>
    </row>
    <row r="138" spans="1:5" x14ac:dyDescent="0.25">
      <c r="A138">
        <f t="shared" si="4"/>
        <v>136</v>
      </c>
      <c r="B138">
        <v>0.1</v>
      </c>
      <c r="D138">
        <f t="shared" si="5"/>
        <v>182</v>
      </c>
      <c r="E138">
        <v>0.1</v>
      </c>
    </row>
    <row r="139" spans="1:5" x14ac:dyDescent="0.25">
      <c r="A139">
        <f t="shared" si="4"/>
        <v>137</v>
      </c>
      <c r="B139">
        <v>0.1</v>
      </c>
      <c r="D139">
        <f t="shared" si="5"/>
        <v>183</v>
      </c>
      <c r="E139">
        <v>0.1</v>
      </c>
    </row>
    <row r="140" spans="1:5" x14ac:dyDescent="0.25">
      <c r="A140">
        <f t="shared" si="4"/>
        <v>138</v>
      </c>
      <c r="B140">
        <v>0.1</v>
      </c>
      <c r="D140">
        <f t="shared" si="5"/>
        <v>184</v>
      </c>
      <c r="E140">
        <v>0.1</v>
      </c>
    </row>
    <row r="141" spans="1:5" x14ac:dyDescent="0.25">
      <c r="A141">
        <f t="shared" si="4"/>
        <v>139</v>
      </c>
      <c r="B141">
        <v>0.1</v>
      </c>
      <c r="D141">
        <f t="shared" si="5"/>
        <v>185</v>
      </c>
      <c r="E141">
        <v>0.1</v>
      </c>
    </row>
    <row r="142" spans="1:5" x14ac:dyDescent="0.25">
      <c r="A142">
        <f t="shared" si="4"/>
        <v>140</v>
      </c>
      <c r="B142">
        <v>0.1</v>
      </c>
      <c r="D142">
        <f t="shared" si="5"/>
        <v>186</v>
      </c>
      <c r="E142">
        <v>0.1</v>
      </c>
    </row>
    <row r="143" spans="1:5" x14ac:dyDescent="0.25">
      <c r="A143">
        <f t="shared" si="4"/>
        <v>141</v>
      </c>
      <c r="B143">
        <v>0.1</v>
      </c>
      <c r="D143">
        <f t="shared" si="5"/>
        <v>187</v>
      </c>
      <c r="E143">
        <v>0.1</v>
      </c>
    </row>
    <row r="144" spans="1:5" x14ac:dyDescent="0.25">
      <c r="A144">
        <f t="shared" si="4"/>
        <v>142</v>
      </c>
      <c r="B144">
        <v>0.1</v>
      </c>
      <c r="D144">
        <f t="shared" si="5"/>
        <v>188</v>
      </c>
      <c r="E144">
        <v>0.1</v>
      </c>
    </row>
    <row r="145" spans="1:5" x14ac:dyDescent="0.25">
      <c r="A145">
        <f t="shared" si="4"/>
        <v>143</v>
      </c>
      <c r="B145">
        <v>0.1</v>
      </c>
      <c r="D145">
        <f t="shared" si="5"/>
        <v>189</v>
      </c>
      <c r="E145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topLeftCell="Q1" workbookViewId="0">
      <selection activeCell="W25" sqref="W25"/>
    </sheetView>
  </sheetViews>
  <sheetFormatPr defaultRowHeight="15" x14ac:dyDescent="0.25"/>
  <sheetData>
    <row r="1" spans="1:22" x14ac:dyDescent="0.25">
      <c r="A1" t="s">
        <v>72</v>
      </c>
      <c r="B1" t="s">
        <v>73</v>
      </c>
      <c r="D1" t="s">
        <v>72</v>
      </c>
      <c r="E1" t="s">
        <v>73</v>
      </c>
      <c r="G1" t="s">
        <v>72</v>
      </c>
      <c r="H1" t="s">
        <v>73</v>
      </c>
      <c r="U1" t="s">
        <v>113</v>
      </c>
      <c r="V1" t="s">
        <v>112</v>
      </c>
    </row>
    <row r="2" spans="1:22" x14ac:dyDescent="0.25">
      <c r="A2">
        <v>0</v>
      </c>
      <c r="B2">
        <v>0.1</v>
      </c>
      <c r="D2">
        <f>A2</f>
        <v>0</v>
      </c>
      <c r="E2">
        <f>B2</f>
        <v>0.1</v>
      </c>
      <c r="G2">
        <f>D2</f>
        <v>0</v>
      </c>
      <c r="H2">
        <v>0.48</v>
      </c>
    </row>
    <row r="3" spans="1:22" x14ac:dyDescent="0.25">
      <c r="A3">
        <f>A2+1</f>
        <v>1</v>
      </c>
      <c r="B3">
        <v>0.1</v>
      </c>
      <c r="D3">
        <f>D2+1</f>
        <v>1</v>
      </c>
      <c r="E3">
        <f t="shared" ref="E3:E66" si="0">B3</f>
        <v>0.1</v>
      </c>
      <c r="G3">
        <f>G2+1</f>
        <v>1</v>
      </c>
      <c r="H3">
        <v>0.47</v>
      </c>
    </row>
    <row r="4" spans="1:22" x14ac:dyDescent="0.25">
      <c r="A4">
        <f t="shared" ref="A4:A67" si="1">A3+1</f>
        <v>2</v>
      </c>
      <c r="B4">
        <v>0.1</v>
      </c>
      <c r="D4">
        <f t="shared" ref="D4:D67" si="2">D3+1</f>
        <v>2</v>
      </c>
      <c r="E4">
        <f t="shared" si="0"/>
        <v>0.1</v>
      </c>
      <c r="G4">
        <f t="shared" ref="G4:G67" si="3">G3+1</f>
        <v>2</v>
      </c>
      <c r="H4">
        <v>0.45</v>
      </c>
    </row>
    <row r="5" spans="1:22" x14ac:dyDescent="0.25">
      <c r="A5">
        <f t="shared" si="1"/>
        <v>3</v>
      </c>
      <c r="B5">
        <v>0.1</v>
      </c>
      <c r="D5">
        <f t="shared" si="2"/>
        <v>3</v>
      </c>
      <c r="E5">
        <f t="shared" si="0"/>
        <v>0.1</v>
      </c>
      <c r="G5">
        <f t="shared" si="3"/>
        <v>3</v>
      </c>
      <c r="H5">
        <v>0.3</v>
      </c>
    </row>
    <row r="6" spans="1:22" x14ac:dyDescent="0.25">
      <c r="A6">
        <f t="shared" si="1"/>
        <v>4</v>
      </c>
      <c r="B6">
        <v>0.1</v>
      </c>
      <c r="D6">
        <f t="shared" si="2"/>
        <v>4</v>
      </c>
      <c r="E6">
        <f t="shared" si="0"/>
        <v>0.1</v>
      </c>
      <c r="G6">
        <f t="shared" si="3"/>
        <v>4</v>
      </c>
      <c r="H6">
        <v>0.2</v>
      </c>
    </row>
    <row r="7" spans="1:22" x14ac:dyDescent="0.25">
      <c r="A7">
        <f t="shared" si="1"/>
        <v>5</v>
      </c>
      <c r="B7">
        <v>0.1</v>
      </c>
      <c r="D7">
        <f t="shared" si="2"/>
        <v>5</v>
      </c>
      <c r="E7">
        <f t="shared" si="0"/>
        <v>0.1</v>
      </c>
      <c r="G7">
        <f t="shared" si="3"/>
        <v>5</v>
      </c>
      <c r="H7">
        <v>0.1</v>
      </c>
      <c r="U7">
        <v>5</v>
      </c>
      <c r="V7">
        <v>0.1</v>
      </c>
    </row>
    <row r="8" spans="1:22" x14ac:dyDescent="0.25">
      <c r="A8">
        <f t="shared" si="1"/>
        <v>6</v>
      </c>
      <c r="B8">
        <v>0.1</v>
      </c>
      <c r="D8">
        <f t="shared" si="2"/>
        <v>6</v>
      </c>
      <c r="E8">
        <f t="shared" si="0"/>
        <v>0.1</v>
      </c>
      <c r="G8">
        <f t="shared" si="3"/>
        <v>6</v>
      </c>
      <c r="H8">
        <v>0.1</v>
      </c>
      <c r="U8">
        <f t="shared" ref="U8:U67" si="4">U7+1</f>
        <v>6</v>
      </c>
      <c r="V8">
        <v>0.1</v>
      </c>
    </row>
    <row r="9" spans="1:22" x14ac:dyDescent="0.25">
      <c r="A9">
        <f t="shared" si="1"/>
        <v>7</v>
      </c>
      <c r="B9">
        <v>0.1</v>
      </c>
      <c r="D9">
        <f t="shared" si="2"/>
        <v>7</v>
      </c>
      <c r="E9">
        <f t="shared" si="0"/>
        <v>0.1</v>
      </c>
      <c r="G9">
        <f t="shared" si="3"/>
        <v>7</v>
      </c>
      <c r="H9">
        <v>0.1</v>
      </c>
      <c r="U9">
        <f t="shared" si="4"/>
        <v>7</v>
      </c>
      <c r="V9">
        <v>0.1</v>
      </c>
    </row>
    <row r="10" spans="1:22" x14ac:dyDescent="0.25">
      <c r="A10">
        <f t="shared" si="1"/>
        <v>8</v>
      </c>
      <c r="B10">
        <v>0.1</v>
      </c>
      <c r="D10">
        <f t="shared" si="2"/>
        <v>8</v>
      </c>
      <c r="E10">
        <f t="shared" si="0"/>
        <v>0.1</v>
      </c>
      <c r="G10">
        <f t="shared" si="3"/>
        <v>8</v>
      </c>
      <c r="H10">
        <v>0.1</v>
      </c>
      <c r="U10">
        <f t="shared" si="4"/>
        <v>8</v>
      </c>
      <c r="V10">
        <v>0.1</v>
      </c>
    </row>
    <row r="11" spans="1:22" x14ac:dyDescent="0.25">
      <c r="A11">
        <f t="shared" si="1"/>
        <v>9</v>
      </c>
      <c r="B11">
        <v>0.1</v>
      </c>
      <c r="D11">
        <f t="shared" si="2"/>
        <v>9</v>
      </c>
      <c r="E11">
        <f t="shared" si="0"/>
        <v>0.1</v>
      </c>
      <c r="G11">
        <f t="shared" si="3"/>
        <v>9</v>
      </c>
      <c r="H11">
        <v>0.1</v>
      </c>
      <c r="U11">
        <f t="shared" si="4"/>
        <v>9</v>
      </c>
      <c r="V11">
        <v>0.1</v>
      </c>
    </row>
    <row r="12" spans="1:22" x14ac:dyDescent="0.25">
      <c r="A12">
        <f t="shared" si="1"/>
        <v>10</v>
      </c>
      <c r="B12">
        <v>0.1</v>
      </c>
      <c r="D12">
        <f t="shared" si="2"/>
        <v>10</v>
      </c>
      <c r="E12">
        <f t="shared" si="0"/>
        <v>0.1</v>
      </c>
      <c r="G12">
        <f t="shared" si="3"/>
        <v>10</v>
      </c>
      <c r="H12">
        <v>0.1</v>
      </c>
      <c r="U12">
        <f t="shared" si="4"/>
        <v>10</v>
      </c>
      <c r="V12">
        <v>0.1</v>
      </c>
    </row>
    <row r="13" spans="1:22" x14ac:dyDescent="0.25">
      <c r="A13">
        <f t="shared" si="1"/>
        <v>11</v>
      </c>
      <c r="B13">
        <v>0.1</v>
      </c>
      <c r="D13">
        <f t="shared" si="2"/>
        <v>11</v>
      </c>
      <c r="E13">
        <f t="shared" si="0"/>
        <v>0.1</v>
      </c>
      <c r="G13">
        <f t="shared" si="3"/>
        <v>11</v>
      </c>
      <c r="H13">
        <v>0.1</v>
      </c>
      <c r="U13">
        <f t="shared" si="4"/>
        <v>11</v>
      </c>
      <c r="V13" s="14">
        <v>0.2</v>
      </c>
    </row>
    <row r="14" spans="1:22" x14ac:dyDescent="0.25">
      <c r="A14">
        <f t="shared" si="1"/>
        <v>12</v>
      </c>
      <c r="B14">
        <v>0.1</v>
      </c>
      <c r="D14">
        <f t="shared" si="2"/>
        <v>12</v>
      </c>
      <c r="E14">
        <f t="shared" si="0"/>
        <v>0.1</v>
      </c>
      <c r="G14">
        <f t="shared" si="3"/>
        <v>12</v>
      </c>
      <c r="H14">
        <v>0.1</v>
      </c>
      <c r="U14">
        <f t="shared" si="4"/>
        <v>12</v>
      </c>
      <c r="V14">
        <v>0.3</v>
      </c>
    </row>
    <row r="15" spans="1:22" x14ac:dyDescent="0.25">
      <c r="A15">
        <f t="shared" si="1"/>
        <v>13</v>
      </c>
      <c r="B15">
        <v>0.1</v>
      </c>
      <c r="D15">
        <f t="shared" si="2"/>
        <v>13</v>
      </c>
      <c r="E15">
        <f t="shared" si="0"/>
        <v>0.1</v>
      </c>
      <c r="G15">
        <f t="shared" si="3"/>
        <v>13</v>
      </c>
      <c r="H15">
        <v>0.1</v>
      </c>
      <c r="U15">
        <f t="shared" si="4"/>
        <v>13</v>
      </c>
      <c r="V15">
        <v>0.45</v>
      </c>
    </row>
    <row r="16" spans="1:22" x14ac:dyDescent="0.25">
      <c r="A16">
        <f t="shared" si="1"/>
        <v>14</v>
      </c>
      <c r="B16">
        <v>0.1</v>
      </c>
      <c r="D16">
        <f t="shared" si="2"/>
        <v>14</v>
      </c>
      <c r="E16">
        <f t="shared" si="0"/>
        <v>0.1</v>
      </c>
      <c r="G16">
        <f t="shared" si="3"/>
        <v>14</v>
      </c>
      <c r="H16">
        <v>0.1</v>
      </c>
      <c r="U16">
        <f t="shared" si="4"/>
        <v>14</v>
      </c>
      <c r="V16">
        <v>0.47</v>
      </c>
    </row>
    <row r="17" spans="1:22" x14ac:dyDescent="0.25">
      <c r="A17">
        <f t="shared" si="1"/>
        <v>15</v>
      </c>
      <c r="B17">
        <v>0.1</v>
      </c>
      <c r="D17">
        <f t="shared" si="2"/>
        <v>15</v>
      </c>
      <c r="E17">
        <f t="shared" si="0"/>
        <v>0.1</v>
      </c>
      <c r="G17">
        <f t="shared" si="3"/>
        <v>15</v>
      </c>
      <c r="H17">
        <v>0.1</v>
      </c>
      <c r="U17">
        <f t="shared" si="4"/>
        <v>15</v>
      </c>
      <c r="V17">
        <v>0.48</v>
      </c>
    </row>
    <row r="18" spans="1:22" x14ac:dyDescent="0.25">
      <c r="A18">
        <f t="shared" si="1"/>
        <v>16</v>
      </c>
      <c r="B18">
        <v>0.1</v>
      </c>
      <c r="D18">
        <f t="shared" si="2"/>
        <v>16</v>
      </c>
      <c r="E18">
        <f t="shared" si="0"/>
        <v>0.1</v>
      </c>
      <c r="G18">
        <f t="shared" si="3"/>
        <v>16</v>
      </c>
      <c r="H18">
        <v>0.1</v>
      </c>
      <c r="U18">
        <f t="shared" si="4"/>
        <v>16</v>
      </c>
      <c r="V18">
        <v>0.48</v>
      </c>
    </row>
    <row r="19" spans="1:22" x14ac:dyDescent="0.25">
      <c r="A19">
        <f t="shared" si="1"/>
        <v>17</v>
      </c>
      <c r="B19">
        <v>0.1</v>
      </c>
      <c r="D19">
        <f t="shared" si="2"/>
        <v>17</v>
      </c>
      <c r="E19">
        <f t="shared" si="0"/>
        <v>0.1</v>
      </c>
      <c r="G19">
        <f t="shared" si="3"/>
        <v>17</v>
      </c>
      <c r="H19">
        <v>0.1</v>
      </c>
      <c r="U19">
        <f t="shared" si="4"/>
        <v>17</v>
      </c>
      <c r="V19">
        <v>0.47</v>
      </c>
    </row>
    <row r="20" spans="1:22" x14ac:dyDescent="0.25">
      <c r="A20">
        <f t="shared" si="1"/>
        <v>18</v>
      </c>
      <c r="B20">
        <v>0.1</v>
      </c>
      <c r="D20">
        <f t="shared" si="2"/>
        <v>18</v>
      </c>
      <c r="E20">
        <f t="shared" si="0"/>
        <v>0.1</v>
      </c>
      <c r="G20">
        <f t="shared" si="3"/>
        <v>18</v>
      </c>
      <c r="H20">
        <v>0.1</v>
      </c>
      <c r="U20">
        <f t="shared" si="4"/>
        <v>18</v>
      </c>
      <c r="V20">
        <v>0.45</v>
      </c>
    </row>
    <row r="21" spans="1:22" x14ac:dyDescent="0.25">
      <c r="A21">
        <f t="shared" si="1"/>
        <v>19</v>
      </c>
      <c r="B21">
        <v>0.1</v>
      </c>
      <c r="D21">
        <f t="shared" si="2"/>
        <v>19</v>
      </c>
      <c r="E21">
        <f t="shared" si="0"/>
        <v>0.1</v>
      </c>
      <c r="G21">
        <f t="shared" si="3"/>
        <v>19</v>
      </c>
      <c r="H21">
        <v>0.1</v>
      </c>
      <c r="U21">
        <f t="shared" si="4"/>
        <v>19</v>
      </c>
      <c r="V21">
        <v>0.3</v>
      </c>
    </row>
    <row r="22" spans="1:22" x14ac:dyDescent="0.25">
      <c r="A22">
        <f t="shared" si="1"/>
        <v>20</v>
      </c>
      <c r="B22">
        <v>0.1</v>
      </c>
      <c r="D22">
        <f t="shared" si="2"/>
        <v>20</v>
      </c>
      <c r="E22">
        <f t="shared" si="0"/>
        <v>0.1</v>
      </c>
      <c r="G22">
        <f t="shared" si="3"/>
        <v>20</v>
      </c>
      <c r="H22">
        <v>0.1</v>
      </c>
      <c r="U22">
        <f t="shared" si="4"/>
        <v>20</v>
      </c>
      <c r="V22">
        <v>0.2</v>
      </c>
    </row>
    <row r="23" spans="1:22" x14ac:dyDescent="0.25">
      <c r="A23">
        <f t="shared" si="1"/>
        <v>21</v>
      </c>
      <c r="B23">
        <v>0.1</v>
      </c>
      <c r="D23">
        <f t="shared" si="2"/>
        <v>21</v>
      </c>
      <c r="E23">
        <f t="shared" si="0"/>
        <v>0.1</v>
      </c>
      <c r="G23">
        <f t="shared" si="3"/>
        <v>21</v>
      </c>
      <c r="H23">
        <v>0.1</v>
      </c>
      <c r="U23">
        <f t="shared" si="4"/>
        <v>21</v>
      </c>
      <c r="V23">
        <v>0.1</v>
      </c>
    </row>
    <row r="24" spans="1:22" x14ac:dyDescent="0.25">
      <c r="A24">
        <f t="shared" si="1"/>
        <v>22</v>
      </c>
      <c r="B24">
        <v>0.2</v>
      </c>
      <c r="D24">
        <f t="shared" si="2"/>
        <v>22</v>
      </c>
      <c r="E24">
        <f t="shared" si="0"/>
        <v>0.2</v>
      </c>
      <c r="G24">
        <f t="shared" si="3"/>
        <v>22</v>
      </c>
      <c r="H24">
        <v>0.1</v>
      </c>
      <c r="U24">
        <f t="shared" si="4"/>
        <v>22</v>
      </c>
      <c r="V24">
        <v>0.1</v>
      </c>
    </row>
    <row r="25" spans="1:22" x14ac:dyDescent="0.25">
      <c r="A25">
        <f t="shared" si="1"/>
        <v>23</v>
      </c>
      <c r="B25">
        <v>0.3</v>
      </c>
      <c r="D25">
        <f t="shared" si="2"/>
        <v>23</v>
      </c>
      <c r="E25">
        <f t="shared" si="0"/>
        <v>0.3</v>
      </c>
      <c r="G25">
        <f t="shared" si="3"/>
        <v>23</v>
      </c>
      <c r="H25">
        <v>0.1</v>
      </c>
      <c r="U25">
        <f t="shared" si="4"/>
        <v>23</v>
      </c>
      <c r="V25">
        <v>0.1</v>
      </c>
    </row>
    <row r="26" spans="1:22" x14ac:dyDescent="0.25">
      <c r="A26">
        <f t="shared" si="1"/>
        <v>24</v>
      </c>
      <c r="B26">
        <v>0.45</v>
      </c>
      <c r="D26">
        <f t="shared" si="2"/>
        <v>24</v>
      </c>
      <c r="E26">
        <f t="shared" si="0"/>
        <v>0.45</v>
      </c>
      <c r="G26">
        <f t="shared" si="3"/>
        <v>24</v>
      </c>
      <c r="H26">
        <v>0.1</v>
      </c>
      <c r="U26">
        <f t="shared" si="4"/>
        <v>24</v>
      </c>
      <c r="V26">
        <v>0.1</v>
      </c>
    </row>
    <row r="27" spans="1:22" x14ac:dyDescent="0.25">
      <c r="A27">
        <f t="shared" si="1"/>
        <v>25</v>
      </c>
      <c r="B27">
        <v>0.47</v>
      </c>
      <c r="D27">
        <f t="shared" si="2"/>
        <v>25</v>
      </c>
      <c r="E27">
        <f t="shared" si="0"/>
        <v>0.47</v>
      </c>
      <c r="G27">
        <f t="shared" si="3"/>
        <v>25</v>
      </c>
      <c r="H27">
        <v>0.1</v>
      </c>
      <c r="U27">
        <f t="shared" si="4"/>
        <v>25</v>
      </c>
      <c r="V27">
        <v>0.1</v>
      </c>
    </row>
    <row r="28" spans="1:22" x14ac:dyDescent="0.25">
      <c r="A28">
        <f t="shared" si="1"/>
        <v>26</v>
      </c>
      <c r="B28">
        <v>0.48</v>
      </c>
      <c r="D28">
        <f t="shared" si="2"/>
        <v>26</v>
      </c>
      <c r="E28">
        <f t="shared" si="0"/>
        <v>0.48</v>
      </c>
      <c r="G28">
        <f t="shared" si="3"/>
        <v>26</v>
      </c>
      <c r="H28">
        <v>0.1</v>
      </c>
      <c r="U28">
        <f t="shared" si="4"/>
        <v>26</v>
      </c>
      <c r="V28">
        <v>0.1</v>
      </c>
    </row>
    <row r="29" spans="1:22" x14ac:dyDescent="0.25">
      <c r="A29">
        <f t="shared" si="1"/>
        <v>27</v>
      </c>
      <c r="B29">
        <v>0.48</v>
      </c>
      <c r="D29">
        <f t="shared" si="2"/>
        <v>27</v>
      </c>
      <c r="E29">
        <f t="shared" si="0"/>
        <v>0.48</v>
      </c>
      <c r="G29">
        <f t="shared" si="3"/>
        <v>27</v>
      </c>
      <c r="H29">
        <v>0.1</v>
      </c>
      <c r="U29">
        <f t="shared" si="4"/>
        <v>27</v>
      </c>
      <c r="V29">
        <v>0.1</v>
      </c>
    </row>
    <row r="30" spans="1:22" x14ac:dyDescent="0.25">
      <c r="A30">
        <f t="shared" si="1"/>
        <v>28</v>
      </c>
      <c r="B30">
        <v>0.47</v>
      </c>
      <c r="D30">
        <f t="shared" si="2"/>
        <v>28</v>
      </c>
      <c r="E30">
        <f t="shared" si="0"/>
        <v>0.47</v>
      </c>
      <c r="G30">
        <f t="shared" si="3"/>
        <v>28</v>
      </c>
      <c r="H30">
        <v>0.1</v>
      </c>
      <c r="U30">
        <f t="shared" si="4"/>
        <v>28</v>
      </c>
      <c r="V30">
        <v>0.1</v>
      </c>
    </row>
    <row r="31" spans="1:22" x14ac:dyDescent="0.25">
      <c r="A31">
        <f t="shared" si="1"/>
        <v>29</v>
      </c>
      <c r="B31">
        <v>0.45</v>
      </c>
      <c r="D31">
        <f t="shared" si="2"/>
        <v>29</v>
      </c>
      <c r="E31">
        <f t="shared" si="0"/>
        <v>0.45</v>
      </c>
      <c r="G31">
        <f t="shared" si="3"/>
        <v>29</v>
      </c>
      <c r="H31">
        <v>0.1</v>
      </c>
      <c r="U31">
        <f t="shared" si="4"/>
        <v>29</v>
      </c>
      <c r="V31">
        <v>0.1</v>
      </c>
    </row>
    <row r="32" spans="1:22" x14ac:dyDescent="0.25">
      <c r="A32">
        <f t="shared" si="1"/>
        <v>30</v>
      </c>
      <c r="B32">
        <v>0.3</v>
      </c>
      <c r="D32">
        <f t="shared" si="2"/>
        <v>30</v>
      </c>
      <c r="E32">
        <f t="shared" si="0"/>
        <v>0.3</v>
      </c>
      <c r="G32">
        <f t="shared" si="3"/>
        <v>30</v>
      </c>
      <c r="H32">
        <v>0.1</v>
      </c>
      <c r="U32">
        <f t="shared" si="4"/>
        <v>30</v>
      </c>
      <c r="V32">
        <v>0.1</v>
      </c>
    </row>
    <row r="33" spans="1:22" x14ac:dyDescent="0.25">
      <c r="A33">
        <f t="shared" si="1"/>
        <v>31</v>
      </c>
      <c r="B33">
        <v>0.2</v>
      </c>
      <c r="D33">
        <f t="shared" si="2"/>
        <v>31</v>
      </c>
      <c r="E33">
        <f t="shared" si="0"/>
        <v>0.2</v>
      </c>
      <c r="G33">
        <f t="shared" si="3"/>
        <v>31</v>
      </c>
      <c r="H33">
        <v>0.1</v>
      </c>
      <c r="U33">
        <f t="shared" si="4"/>
        <v>31</v>
      </c>
      <c r="V33">
        <v>0.1</v>
      </c>
    </row>
    <row r="34" spans="1:22" x14ac:dyDescent="0.25">
      <c r="A34">
        <f t="shared" si="1"/>
        <v>32</v>
      </c>
      <c r="B34">
        <v>0.1</v>
      </c>
      <c r="D34">
        <f t="shared" si="2"/>
        <v>32</v>
      </c>
      <c r="E34">
        <f t="shared" si="0"/>
        <v>0.1</v>
      </c>
      <c r="G34">
        <f t="shared" si="3"/>
        <v>32</v>
      </c>
      <c r="H34">
        <v>0.1</v>
      </c>
      <c r="U34">
        <f t="shared" si="4"/>
        <v>32</v>
      </c>
      <c r="V34">
        <v>0.1</v>
      </c>
    </row>
    <row r="35" spans="1:22" x14ac:dyDescent="0.25">
      <c r="A35">
        <f t="shared" si="1"/>
        <v>33</v>
      </c>
      <c r="B35">
        <v>0.1</v>
      </c>
      <c r="D35">
        <f t="shared" si="2"/>
        <v>33</v>
      </c>
      <c r="E35">
        <f t="shared" si="0"/>
        <v>0.1</v>
      </c>
      <c r="G35">
        <f t="shared" si="3"/>
        <v>33</v>
      </c>
      <c r="H35">
        <v>0.1</v>
      </c>
      <c r="U35">
        <f t="shared" si="4"/>
        <v>33</v>
      </c>
      <c r="V35">
        <v>0.1</v>
      </c>
    </row>
    <row r="36" spans="1:22" x14ac:dyDescent="0.25">
      <c r="A36">
        <f t="shared" si="1"/>
        <v>34</v>
      </c>
      <c r="B36">
        <v>0.1</v>
      </c>
      <c r="D36">
        <f t="shared" si="2"/>
        <v>34</v>
      </c>
      <c r="E36">
        <f t="shared" si="0"/>
        <v>0.1</v>
      </c>
      <c r="G36">
        <f t="shared" si="3"/>
        <v>34</v>
      </c>
      <c r="H36">
        <v>0.2</v>
      </c>
      <c r="U36">
        <f t="shared" si="4"/>
        <v>34</v>
      </c>
      <c r="V36">
        <v>0.1</v>
      </c>
    </row>
    <row r="37" spans="1:22" x14ac:dyDescent="0.25">
      <c r="A37">
        <f t="shared" si="1"/>
        <v>35</v>
      </c>
      <c r="B37">
        <v>0.1</v>
      </c>
      <c r="D37">
        <f t="shared" si="2"/>
        <v>35</v>
      </c>
      <c r="E37">
        <f t="shared" si="0"/>
        <v>0.1</v>
      </c>
      <c r="G37">
        <f t="shared" si="3"/>
        <v>35</v>
      </c>
      <c r="H37">
        <v>0.3</v>
      </c>
      <c r="U37">
        <f t="shared" si="4"/>
        <v>35</v>
      </c>
      <c r="V37">
        <v>0.1</v>
      </c>
    </row>
    <row r="38" spans="1:22" x14ac:dyDescent="0.25">
      <c r="A38">
        <f t="shared" si="1"/>
        <v>36</v>
      </c>
      <c r="B38">
        <v>0.1</v>
      </c>
      <c r="D38">
        <f t="shared" si="2"/>
        <v>36</v>
      </c>
      <c r="E38">
        <f t="shared" si="0"/>
        <v>0.1</v>
      </c>
      <c r="G38">
        <f t="shared" si="3"/>
        <v>36</v>
      </c>
      <c r="H38">
        <v>0.45</v>
      </c>
      <c r="U38">
        <f t="shared" si="4"/>
        <v>36</v>
      </c>
      <c r="V38">
        <v>0.1</v>
      </c>
    </row>
    <row r="39" spans="1:22" x14ac:dyDescent="0.25">
      <c r="A39">
        <f t="shared" si="1"/>
        <v>37</v>
      </c>
      <c r="B39">
        <v>0.1</v>
      </c>
      <c r="D39">
        <f t="shared" si="2"/>
        <v>37</v>
      </c>
      <c r="E39">
        <f t="shared" si="0"/>
        <v>0.1</v>
      </c>
      <c r="G39">
        <f t="shared" si="3"/>
        <v>37</v>
      </c>
      <c r="H39">
        <v>0.47</v>
      </c>
      <c r="U39">
        <f t="shared" si="4"/>
        <v>37</v>
      </c>
      <c r="V39">
        <v>0.1</v>
      </c>
    </row>
    <row r="40" spans="1:22" x14ac:dyDescent="0.25">
      <c r="A40">
        <f t="shared" si="1"/>
        <v>38</v>
      </c>
      <c r="B40">
        <v>0.1</v>
      </c>
      <c r="D40">
        <f t="shared" si="2"/>
        <v>38</v>
      </c>
      <c r="E40">
        <f t="shared" si="0"/>
        <v>0.1</v>
      </c>
      <c r="G40">
        <f t="shared" si="3"/>
        <v>38</v>
      </c>
      <c r="H40">
        <v>0.48</v>
      </c>
      <c r="U40">
        <f t="shared" si="4"/>
        <v>38</v>
      </c>
      <c r="V40">
        <v>0.1</v>
      </c>
    </row>
    <row r="41" spans="1:22" x14ac:dyDescent="0.25">
      <c r="A41">
        <f t="shared" si="1"/>
        <v>39</v>
      </c>
      <c r="B41">
        <v>0.1</v>
      </c>
      <c r="D41">
        <f t="shared" si="2"/>
        <v>39</v>
      </c>
      <c r="E41">
        <f t="shared" si="0"/>
        <v>0.1</v>
      </c>
      <c r="G41">
        <f t="shared" si="3"/>
        <v>39</v>
      </c>
      <c r="H41">
        <v>0.48</v>
      </c>
      <c r="U41">
        <f t="shared" si="4"/>
        <v>39</v>
      </c>
      <c r="V41">
        <v>0.1</v>
      </c>
    </row>
    <row r="42" spans="1:22" x14ac:dyDescent="0.25">
      <c r="A42">
        <f t="shared" si="1"/>
        <v>40</v>
      </c>
      <c r="B42">
        <v>0.1</v>
      </c>
      <c r="D42">
        <f t="shared" si="2"/>
        <v>40</v>
      </c>
      <c r="E42">
        <f t="shared" si="0"/>
        <v>0.1</v>
      </c>
      <c r="G42">
        <f t="shared" si="3"/>
        <v>40</v>
      </c>
      <c r="H42">
        <v>0.47</v>
      </c>
      <c r="U42">
        <f t="shared" si="4"/>
        <v>40</v>
      </c>
      <c r="V42">
        <v>0.1</v>
      </c>
    </row>
    <row r="43" spans="1:22" x14ac:dyDescent="0.25">
      <c r="A43">
        <f t="shared" si="1"/>
        <v>41</v>
      </c>
      <c r="B43">
        <v>0.1</v>
      </c>
      <c r="D43">
        <f t="shared" si="2"/>
        <v>41</v>
      </c>
      <c r="E43">
        <f t="shared" si="0"/>
        <v>0.1</v>
      </c>
      <c r="G43">
        <f t="shared" si="3"/>
        <v>41</v>
      </c>
      <c r="H43">
        <v>0.45</v>
      </c>
      <c r="U43">
        <f t="shared" si="4"/>
        <v>41</v>
      </c>
      <c r="V43">
        <v>0.1</v>
      </c>
    </row>
    <row r="44" spans="1:22" x14ac:dyDescent="0.25">
      <c r="A44">
        <f t="shared" si="1"/>
        <v>42</v>
      </c>
      <c r="B44">
        <v>0.1</v>
      </c>
      <c r="D44">
        <f t="shared" si="2"/>
        <v>42</v>
      </c>
      <c r="E44">
        <f t="shared" si="0"/>
        <v>0.1</v>
      </c>
      <c r="G44">
        <f t="shared" si="3"/>
        <v>42</v>
      </c>
      <c r="H44">
        <v>0.3</v>
      </c>
      <c r="U44">
        <f t="shared" si="4"/>
        <v>42</v>
      </c>
      <c r="V44">
        <v>0.1</v>
      </c>
    </row>
    <row r="45" spans="1:22" x14ac:dyDescent="0.25">
      <c r="A45">
        <f t="shared" si="1"/>
        <v>43</v>
      </c>
      <c r="B45">
        <v>0.1</v>
      </c>
      <c r="D45">
        <f t="shared" si="2"/>
        <v>43</v>
      </c>
      <c r="E45">
        <f t="shared" si="0"/>
        <v>0.1</v>
      </c>
      <c r="G45">
        <f t="shared" si="3"/>
        <v>43</v>
      </c>
      <c r="H45">
        <v>0.2</v>
      </c>
      <c r="U45">
        <f t="shared" si="4"/>
        <v>43</v>
      </c>
      <c r="V45">
        <v>0.1</v>
      </c>
    </row>
    <row r="46" spans="1:22" x14ac:dyDescent="0.25">
      <c r="A46">
        <f t="shared" si="1"/>
        <v>44</v>
      </c>
      <c r="B46">
        <v>0.1</v>
      </c>
      <c r="D46">
        <f t="shared" si="2"/>
        <v>44</v>
      </c>
      <c r="E46">
        <f t="shared" si="0"/>
        <v>0.1</v>
      </c>
      <c r="G46">
        <f t="shared" si="3"/>
        <v>44</v>
      </c>
      <c r="H46">
        <v>0.1</v>
      </c>
      <c r="U46">
        <f t="shared" si="4"/>
        <v>44</v>
      </c>
      <c r="V46">
        <v>0.2</v>
      </c>
    </row>
    <row r="47" spans="1:22" x14ac:dyDescent="0.25">
      <c r="A47">
        <f t="shared" si="1"/>
        <v>45</v>
      </c>
      <c r="B47">
        <v>0.2</v>
      </c>
      <c r="D47">
        <f t="shared" si="2"/>
        <v>45</v>
      </c>
      <c r="E47">
        <f t="shared" si="0"/>
        <v>0.2</v>
      </c>
      <c r="G47">
        <f t="shared" si="3"/>
        <v>45</v>
      </c>
      <c r="H47">
        <v>0.1</v>
      </c>
      <c r="U47">
        <f t="shared" si="4"/>
        <v>45</v>
      </c>
      <c r="V47">
        <v>0.3</v>
      </c>
    </row>
    <row r="48" spans="1:22" x14ac:dyDescent="0.25">
      <c r="A48">
        <f t="shared" si="1"/>
        <v>46</v>
      </c>
      <c r="B48">
        <v>0.3</v>
      </c>
      <c r="D48">
        <f t="shared" si="2"/>
        <v>46</v>
      </c>
      <c r="E48">
        <f t="shared" si="0"/>
        <v>0.3</v>
      </c>
      <c r="G48">
        <f t="shared" si="3"/>
        <v>46</v>
      </c>
      <c r="H48">
        <v>0.1</v>
      </c>
      <c r="U48">
        <f t="shared" si="4"/>
        <v>46</v>
      </c>
      <c r="V48">
        <v>0.45</v>
      </c>
    </row>
    <row r="49" spans="1:22" x14ac:dyDescent="0.25">
      <c r="A49">
        <f t="shared" si="1"/>
        <v>47</v>
      </c>
      <c r="B49">
        <v>0.45</v>
      </c>
      <c r="D49">
        <f t="shared" si="2"/>
        <v>47</v>
      </c>
      <c r="E49">
        <f t="shared" si="0"/>
        <v>0.45</v>
      </c>
      <c r="G49">
        <f t="shared" si="3"/>
        <v>47</v>
      </c>
      <c r="H49">
        <v>0.1</v>
      </c>
      <c r="U49">
        <f t="shared" si="4"/>
        <v>47</v>
      </c>
      <c r="V49">
        <v>0.47</v>
      </c>
    </row>
    <row r="50" spans="1:22" x14ac:dyDescent="0.25">
      <c r="A50">
        <f t="shared" si="1"/>
        <v>48</v>
      </c>
      <c r="B50">
        <v>0.47</v>
      </c>
      <c r="D50">
        <f t="shared" si="2"/>
        <v>48</v>
      </c>
      <c r="E50">
        <f t="shared" si="0"/>
        <v>0.47</v>
      </c>
      <c r="G50">
        <f t="shared" si="3"/>
        <v>48</v>
      </c>
      <c r="H50">
        <v>0.1</v>
      </c>
      <c r="U50">
        <f t="shared" si="4"/>
        <v>48</v>
      </c>
      <c r="V50">
        <v>0.48</v>
      </c>
    </row>
    <row r="51" spans="1:22" x14ac:dyDescent="0.25">
      <c r="A51">
        <f t="shared" si="1"/>
        <v>49</v>
      </c>
      <c r="B51">
        <v>0.48</v>
      </c>
      <c r="D51">
        <f t="shared" si="2"/>
        <v>49</v>
      </c>
      <c r="E51">
        <f t="shared" si="0"/>
        <v>0.48</v>
      </c>
      <c r="G51">
        <f t="shared" si="3"/>
        <v>49</v>
      </c>
      <c r="H51">
        <v>0.1</v>
      </c>
      <c r="U51">
        <f t="shared" si="4"/>
        <v>49</v>
      </c>
      <c r="V51">
        <v>0.48</v>
      </c>
    </row>
    <row r="52" spans="1:22" x14ac:dyDescent="0.25">
      <c r="A52">
        <f t="shared" si="1"/>
        <v>50</v>
      </c>
      <c r="B52">
        <v>0.48</v>
      </c>
      <c r="D52">
        <f t="shared" si="2"/>
        <v>50</v>
      </c>
      <c r="E52">
        <f t="shared" si="0"/>
        <v>0.48</v>
      </c>
      <c r="G52">
        <f t="shared" si="3"/>
        <v>50</v>
      </c>
      <c r="H52">
        <v>0.1</v>
      </c>
      <c r="U52">
        <f t="shared" si="4"/>
        <v>50</v>
      </c>
      <c r="V52">
        <v>0.47</v>
      </c>
    </row>
    <row r="53" spans="1:22" x14ac:dyDescent="0.25">
      <c r="A53">
        <f t="shared" si="1"/>
        <v>51</v>
      </c>
      <c r="B53">
        <v>0.47</v>
      </c>
      <c r="D53">
        <f t="shared" si="2"/>
        <v>51</v>
      </c>
      <c r="E53">
        <f t="shared" si="0"/>
        <v>0.47</v>
      </c>
      <c r="G53">
        <f t="shared" si="3"/>
        <v>51</v>
      </c>
      <c r="H53">
        <v>0.1</v>
      </c>
      <c r="U53">
        <f t="shared" si="4"/>
        <v>51</v>
      </c>
      <c r="V53">
        <v>0.45</v>
      </c>
    </row>
    <row r="54" spans="1:22" x14ac:dyDescent="0.25">
      <c r="A54">
        <f t="shared" si="1"/>
        <v>52</v>
      </c>
      <c r="B54">
        <v>0.45</v>
      </c>
      <c r="D54">
        <f t="shared" si="2"/>
        <v>52</v>
      </c>
      <c r="E54">
        <f t="shared" si="0"/>
        <v>0.45</v>
      </c>
      <c r="G54">
        <f t="shared" si="3"/>
        <v>52</v>
      </c>
      <c r="H54">
        <v>0.1</v>
      </c>
      <c r="U54">
        <f t="shared" si="4"/>
        <v>52</v>
      </c>
      <c r="V54">
        <v>0.3</v>
      </c>
    </row>
    <row r="55" spans="1:22" x14ac:dyDescent="0.25">
      <c r="A55">
        <f t="shared" si="1"/>
        <v>53</v>
      </c>
      <c r="B55">
        <v>0.3</v>
      </c>
      <c r="D55">
        <f t="shared" si="2"/>
        <v>53</v>
      </c>
      <c r="E55">
        <f t="shared" si="0"/>
        <v>0.3</v>
      </c>
      <c r="G55">
        <f t="shared" si="3"/>
        <v>53</v>
      </c>
      <c r="H55">
        <v>0.1</v>
      </c>
      <c r="U55">
        <f t="shared" si="4"/>
        <v>53</v>
      </c>
      <c r="V55">
        <v>0.2</v>
      </c>
    </row>
    <row r="56" spans="1:22" x14ac:dyDescent="0.25">
      <c r="A56">
        <f t="shared" si="1"/>
        <v>54</v>
      </c>
      <c r="B56">
        <v>0.2</v>
      </c>
      <c r="D56">
        <f t="shared" si="2"/>
        <v>54</v>
      </c>
      <c r="E56">
        <f t="shared" si="0"/>
        <v>0.2</v>
      </c>
      <c r="G56">
        <f t="shared" si="3"/>
        <v>54</v>
      </c>
      <c r="H56">
        <v>0.1</v>
      </c>
      <c r="U56">
        <f t="shared" si="4"/>
        <v>54</v>
      </c>
      <c r="V56">
        <v>0.1</v>
      </c>
    </row>
    <row r="57" spans="1:22" x14ac:dyDescent="0.25">
      <c r="A57">
        <f t="shared" si="1"/>
        <v>55</v>
      </c>
      <c r="B57">
        <v>0.1</v>
      </c>
      <c r="D57">
        <f t="shared" si="2"/>
        <v>55</v>
      </c>
      <c r="E57">
        <f t="shared" si="0"/>
        <v>0.1</v>
      </c>
      <c r="G57">
        <f t="shared" si="3"/>
        <v>55</v>
      </c>
      <c r="H57">
        <v>0.1</v>
      </c>
      <c r="U57">
        <f t="shared" si="4"/>
        <v>55</v>
      </c>
      <c r="V57">
        <v>0.1</v>
      </c>
    </row>
    <row r="58" spans="1:22" x14ac:dyDescent="0.25">
      <c r="A58">
        <f t="shared" si="1"/>
        <v>56</v>
      </c>
      <c r="B58">
        <v>0.1</v>
      </c>
      <c r="D58">
        <f t="shared" si="2"/>
        <v>56</v>
      </c>
      <c r="E58">
        <f t="shared" si="0"/>
        <v>0.1</v>
      </c>
      <c r="G58">
        <f t="shared" si="3"/>
        <v>56</v>
      </c>
      <c r="H58">
        <v>0.1</v>
      </c>
      <c r="U58">
        <f t="shared" si="4"/>
        <v>56</v>
      </c>
      <c r="V58">
        <v>0.1</v>
      </c>
    </row>
    <row r="59" spans="1:22" x14ac:dyDescent="0.25">
      <c r="A59">
        <f t="shared" si="1"/>
        <v>57</v>
      </c>
      <c r="B59">
        <v>0.1</v>
      </c>
      <c r="D59">
        <f t="shared" si="2"/>
        <v>57</v>
      </c>
      <c r="E59">
        <f t="shared" si="0"/>
        <v>0.1</v>
      </c>
      <c r="G59">
        <f t="shared" si="3"/>
        <v>57</v>
      </c>
      <c r="H59">
        <v>0.1</v>
      </c>
      <c r="U59">
        <f t="shared" si="4"/>
        <v>57</v>
      </c>
      <c r="V59">
        <v>0.1</v>
      </c>
    </row>
    <row r="60" spans="1:22" x14ac:dyDescent="0.25">
      <c r="A60">
        <f t="shared" si="1"/>
        <v>58</v>
      </c>
      <c r="B60">
        <v>0.1</v>
      </c>
      <c r="D60">
        <f t="shared" si="2"/>
        <v>58</v>
      </c>
      <c r="E60">
        <f t="shared" si="0"/>
        <v>0.1</v>
      </c>
      <c r="G60">
        <f t="shared" si="3"/>
        <v>58</v>
      </c>
      <c r="H60">
        <v>0.1</v>
      </c>
      <c r="U60">
        <f t="shared" si="4"/>
        <v>58</v>
      </c>
      <c r="V60">
        <v>0.1</v>
      </c>
    </row>
    <row r="61" spans="1:22" x14ac:dyDescent="0.25">
      <c r="A61">
        <f t="shared" si="1"/>
        <v>59</v>
      </c>
      <c r="B61">
        <v>0.1</v>
      </c>
      <c r="D61">
        <f t="shared" si="2"/>
        <v>59</v>
      </c>
      <c r="E61">
        <f t="shared" si="0"/>
        <v>0.1</v>
      </c>
      <c r="G61">
        <f t="shared" si="3"/>
        <v>59</v>
      </c>
      <c r="H61">
        <v>0.1</v>
      </c>
      <c r="U61">
        <f t="shared" si="4"/>
        <v>59</v>
      </c>
      <c r="V61">
        <v>0.1</v>
      </c>
    </row>
    <row r="62" spans="1:22" x14ac:dyDescent="0.25">
      <c r="A62">
        <f t="shared" si="1"/>
        <v>60</v>
      </c>
      <c r="B62">
        <v>0.1</v>
      </c>
      <c r="D62">
        <f t="shared" si="2"/>
        <v>60</v>
      </c>
      <c r="E62">
        <f t="shared" si="0"/>
        <v>0.1</v>
      </c>
      <c r="G62">
        <f t="shared" si="3"/>
        <v>60</v>
      </c>
      <c r="H62">
        <v>0.1</v>
      </c>
      <c r="U62">
        <f t="shared" si="4"/>
        <v>60</v>
      </c>
      <c r="V62">
        <v>0.1</v>
      </c>
    </row>
    <row r="63" spans="1:22" x14ac:dyDescent="0.25">
      <c r="A63">
        <f t="shared" si="1"/>
        <v>61</v>
      </c>
      <c r="B63">
        <v>0.1</v>
      </c>
      <c r="D63">
        <f t="shared" si="2"/>
        <v>61</v>
      </c>
      <c r="E63">
        <f t="shared" si="0"/>
        <v>0.1</v>
      </c>
      <c r="G63">
        <f t="shared" si="3"/>
        <v>61</v>
      </c>
      <c r="H63">
        <v>0.1</v>
      </c>
      <c r="U63">
        <f t="shared" si="4"/>
        <v>61</v>
      </c>
      <c r="V63">
        <v>0.1</v>
      </c>
    </row>
    <row r="64" spans="1:22" x14ac:dyDescent="0.25">
      <c r="A64">
        <f t="shared" si="1"/>
        <v>62</v>
      </c>
      <c r="B64">
        <v>0.1</v>
      </c>
      <c r="D64">
        <f t="shared" si="2"/>
        <v>62</v>
      </c>
      <c r="E64">
        <f t="shared" si="0"/>
        <v>0.1</v>
      </c>
      <c r="G64">
        <f t="shared" si="3"/>
        <v>62</v>
      </c>
      <c r="H64">
        <v>0.1</v>
      </c>
      <c r="U64">
        <f t="shared" si="4"/>
        <v>62</v>
      </c>
      <c r="V64">
        <v>0.1</v>
      </c>
    </row>
    <row r="65" spans="1:22" x14ac:dyDescent="0.25">
      <c r="A65">
        <f t="shared" si="1"/>
        <v>63</v>
      </c>
      <c r="B65">
        <v>0.1</v>
      </c>
      <c r="D65">
        <f t="shared" si="2"/>
        <v>63</v>
      </c>
      <c r="E65">
        <f t="shared" si="0"/>
        <v>0.1</v>
      </c>
      <c r="G65">
        <f t="shared" si="3"/>
        <v>63</v>
      </c>
      <c r="H65">
        <v>0.1</v>
      </c>
      <c r="U65">
        <f t="shared" si="4"/>
        <v>63</v>
      </c>
      <c r="V65">
        <v>0.1</v>
      </c>
    </row>
    <row r="66" spans="1:22" x14ac:dyDescent="0.25">
      <c r="A66">
        <f t="shared" si="1"/>
        <v>64</v>
      </c>
      <c r="B66">
        <v>0.1</v>
      </c>
      <c r="D66">
        <f t="shared" si="2"/>
        <v>64</v>
      </c>
      <c r="E66">
        <f t="shared" si="0"/>
        <v>0.1</v>
      </c>
      <c r="G66">
        <f t="shared" si="3"/>
        <v>64</v>
      </c>
      <c r="H66">
        <v>0.1</v>
      </c>
      <c r="U66">
        <f t="shared" si="4"/>
        <v>64</v>
      </c>
      <c r="V66">
        <v>0.1</v>
      </c>
    </row>
    <row r="67" spans="1:22" x14ac:dyDescent="0.25">
      <c r="A67">
        <f t="shared" si="1"/>
        <v>65</v>
      </c>
      <c r="B67">
        <v>0.1</v>
      </c>
      <c r="D67">
        <f t="shared" si="2"/>
        <v>65</v>
      </c>
      <c r="E67">
        <f t="shared" ref="E67:E130" si="5">B67</f>
        <v>0.1</v>
      </c>
      <c r="G67">
        <f t="shared" si="3"/>
        <v>65</v>
      </c>
      <c r="H67">
        <v>0.1</v>
      </c>
      <c r="U67">
        <f t="shared" si="4"/>
        <v>65</v>
      </c>
      <c r="V67">
        <v>0.1</v>
      </c>
    </row>
    <row r="68" spans="1:22" x14ac:dyDescent="0.25">
      <c r="A68">
        <f t="shared" ref="A68:A131" si="6">A67+1</f>
        <v>66</v>
      </c>
      <c r="B68">
        <v>0.1</v>
      </c>
      <c r="D68">
        <f t="shared" ref="D68:D131" si="7">D67+1</f>
        <v>66</v>
      </c>
      <c r="E68">
        <f t="shared" si="5"/>
        <v>0.1</v>
      </c>
      <c r="G68">
        <f t="shared" ref="G68:G131" si="8">G67+1</f>
        <v>66</v>
      </c>
      <c r="H68">
        <v>0.1</v>
      </c>
      <c r="U68">
        <f t="shared" ref="U68:U131" si="9">U67+1</f>
        <v>66</v>
      </c>
      <c r="V68">
        <v>0.1</v>
      </c>
    </row>
    <row r="69" spans="1:22" x14ac:dyDescent="0.25">
      <c r="A69">
        <f t="shared" si="6"/>
        <v>67</v>
      </c>
      <c r="B69">
        <v>0.1</v>
      </c>
      <c r="D69">
        <f t="shared" si="7"/>
        <v>67</v>
      </c>
      <c r="E69">
        <f t="shared" si="5"/>
        <v>0.1</v>
      </c>
      <c r="G69">
        <f t="shared" si="8"/>
        <v>67</v>
      </c>
      <c r="H69">
        <v>0.1</v>
      </c>
      <c r="U69">
        <f t="shared" si="9"/>
        <v>67</v>
      </c>
      <c r="V69">
        <v>0.1</v>
      </c>
    </row>
    <row r="70" spans="1:22" x14ac:dyDescent="0.25">
      <c r="A70">
        <f t="shared" si="6"/>
        <v>68</v>
      </c>
      <c r="B70">
        <v>0.1</v>
      </c>
      <c r="D70">
        <f t="shared" si="7"/>
        <v>68</v>
      </c>
      <c r="E70">
        <f t="shared" si="5"/>
        <v>0.1</v>
      </c>
      <c r="G70">
        <f t="shared" si="8"/>
        <v>68</v>
      </c>
      <c r="H70">
        <v>0.1</v>
      </c>
      <c r="U70">
        <f t="shared" si="9"/>
        <v>68</v>
      </c>
      <c r="V70">
        <v>0.1</v>
      </c>
    </row>
    <row r="71" spans="1:22" x14ac:dyDescent="0.25">
      <c r="A71">
        <f t="shared" si="6"/>
        <v>69</v>
      </c>
      <c r="B71">
        <v>0.1</v>
      </c>
      <c r="D71">
        <f t="shared" si="7"/>
        <v>69</v>
      </c>
      <c r="E71">
        <f t="shared" si="5"/>
        <v>0.1</v>
      </c>
      <c r="G71">
        <f t="shared" si="8"/>
        <v>69</v>
      </c>
      <c r="H71">
        <v>0.1</v>
      </c>
      <c r="U71">
        <f t="shared" si="9"/>
        <v>69</v>
      </c>
      <c r="V71">
        <v>0.1</v>
      </c>
    </row>
    <row r="72" spans="1:22" x14ac:dyDescent="0.25">
      <c r="A72">
        <f t="shared" si="6"/>
        <v>70</v>
      </c>
      <c r="B72">
        <v>0.1</v>
      </c>
      <c r="D72">
        <f t="shared" si="7"/>
        <v>70</v>
      </c>
      <c r="E72">
        <f t="shared" si="5"/>
        <v>0.1</v>
      </c>
      <c r="G72">
        <f t="shared" si="8"/>
        <v>70</v>
      </c>
      <c r="H72">
        <v>0.1</v>
      </c>
      <c r="U72">
        <f t="shared" si="9"/>
        <v>70</v>
      </c>
      <c r="V72">
        <v>0.1</v>
      </c>
    </row>
    <row r="73" spans="1:22" x14ac:dyDescent="0.25">
      <c r="A73">
        <f t="shared" si="6"/>
        <v>71</v>
      </c>
      <c r="B73">
        <v>0.1</v>
      </c>
      <c r="D73">
        <f t="shared" si="7"/>
        <v>71</v>
      </c>
      <c r="E73">
        <f t="shared" si="5"/>
        <v>0.1</v>
      </c>
      <c r="G73">
        <f t="shared" si="8"/>
        <v>71</v>
      </c>
      <c r="H73">
        <v>0.1</v>
      </c>
      <c r="U73">
        <f t="shared" si="9"/>
        <v>71</v>
      </c>
      <c r="V73">
        <v>0.1</v>
      </c>
    </row>
    <row r="74" spans="1:22" x14ac:dyDescent="0.25">
      <c r="A74">
        <f t="shared" si="6"/>
        <v>72</v>
      </c>
      <c r="B74">
        <v>0.1</v>
      </c>
      <c r="D74">
        <f t="shared" si="7"/>
        <v>72</v>
      </c>
      <c r="E74">
        <f t="shared" si="5"/>
        <v>0.1</v>
      </c>
      <c r="G74">
        <f t="shared" si="8"/>
        <v>72</v>
      </c>
      <c r="H74">
        <v>0.1</v>
      </c>
      <c r="U74">
        <f t="shared" si="9"/>
        <v>72</v>
      </c>
      <c r="V74">
        <v>0.1</v>
      </c>
    </row>
    <row r="75" spans="1:22" x14ac:dyDescent="0.25">
      <c r="A75">
        <f t="shared" si="6"/>
        <v>73</v>
      </c>
      <c r="B75">
        <v>0.1</v>
      </c>
      <c r="D75">
        <f t="shared" si="7"/>
        <v>73</v>
      </c>
      <c r="E75">
        <f t="shared" si="5"/>
        <v>0.1</v>
      </c>
      <c r="G75">
        <f t="shared" si="8"/>
        <v>73</v>
      </c>
      <c r="H75">
        <v>0.1</v>
      </c>
      <c r="U75">
        <f t="shared" si="9"/>
        <v>73</v>
      </c>
      <c r="V75">
        <v>0.1</v>
      </c>
    </row>
    <row r="76" spans="1:22" x14ac:dyDescent="0.25">
      <c r="A76">
        <f t="shared" si="6"/>
        <v>74</v>
      </c>
      <c r="B76">
        <v>0.1</v>
      </c>
      <c r="D76">
        <f t="shared" si="7"/>
        <v>74</v>
      </c>
      <c r="E76">
        <f t="shared" si="5"/>
        <v>0.1</v>
      </c>
      <c r="G76">
        <f t="shared" si="8"/>
        <v>74</v>
      </c>
      <c r="H76">
        <v>0.2</v>
      </c>
      <c r="U76">
        <f t="shared" si="9"/>
        <v>74</v>
      </c>
      <c r="V76">
        <v>0.1</v>
      </c>
    </row>
    <row r="77" spans="1:22" x14ac:dyDescent="0.25">
      <c r="A77">
        <f t="shared" si="6"/>
        <v>75</v>
      </c>
      <c r="B77">
        <v>0.1</v>
      </c>
      <c r="D77">
        <f t="shared" si="7"/>
        <v>75</v>
      </c>
      <c r="E77">
        <f t="shared" si="5"/>
        <v>0.1</v>
      </c>
      <c r="G77">
        <f t="shared" si="8"/>
        <v>75</v>
      </c>
      <c r="H77">
        <v>0.3</v>
      </c>
      <c r="U77">
        <f t="shared" si="9"/>
        <v>75</v>
      </c>
      <c r="V77">
        <v>0.1</v>
      </c>
    </row>
    <row r="78" spans="1:22" x14ac:dyDescent="0.25">
      <c r="A78">
        <f t="shared" si="6"/>
        <v>76</v>
      </c>
      <c r="B78">
        <v>0.1</v>
      </c>
      <c r="D78">
        <f t="shared" si="7"/>
        <v>76</v>
      </c>
      <c r="E78">
        <f t="shared" si="5"/>
        <v>0.1</v>
      </c>
      <c r="G78">
        <f t="shared" si="8"/>
        <v>76</v>
      </c>
      <c r="H78">
        <v>0.45</v>
      </c>
      <c r="U78">
        <f t="shared" si="9"/>
        <v>76</v>
      </c>
      <c r="V78">
        <v>0.1</v>
      </c>
    </row>
    <row r="79" spans="1:22" x14ac:dyDescent="0.25">
      <c r="A79">
        <f t="shared" si="6"/>
        <v>77</v>
      </c>
      <c r="B79">
        <v>0.1</v>
      </c>
      <c r="D79">
        <f t="shared" si="7"/>
        <v>77</v>
      </c>
      <c r="E79">
        <f t="shared" si="5"/>
        <v>0.1</v>
      </c>
      <c r="G79">
        <f t="shared" si="8"/>
        <v>77</v>
      </c>
      <c r="H79">
        <v>0.47</v>
      </c>
      <c r="U79">
        <f t="shared" si="9"/>
        <v>77</v>
      </c>
      <c r="V79">
        <v>0.1</v>
      </c>
    </row>
    <row r="80" spans="1:22" x14ac:dyDescent="0.25">
      <c r="A80">
        <f t="shared" si="6"/>
        <v>78</v>
      </c>
      <c r="B80">
        <v>0.1</v>
      </c>
      <c r="D80">
        <f t="shared" si="7"/>
        <v>78</v>
      </c>
      <c r="E80">
        <f t="shared" si="5"/>
        <v>0.1</v>
      </c>
      <c r="G80">
        <f t="shared" si="8"/>
        <v>78</v>
      </c>
      <c r="H80">
        <v>0.48</v>
      </c>
      <c r="U80">
        <f t="shared" si="9"/>
        <v>78</v>
      </c>
      <c r="V80">
        <v>0.1</v>
      </c>
    </row>
    <row r="81" spans="1:22" x14ac:dyDescent="0.25">
      <c r="A81">
        <f t="shared" si="6"/>
        <v>79</v>
      </c>
      <c r="B81">
        <v>0.1</v>
      </c>
      <c r="D81">
        <f t="shared" si="7"/>
        <v>79</v>
      </c>
      <c r="E81">
        <f t="shared" si="5"/>
        <v>0.1</v>
      </c>
      <c r="G81">
        <f t="shared" si="8"/>
        <v>79</v>
      </c>
      <c r="H81">
        <v>0.48</v>
      </c>
      <c r="U81">
        <f t="shared" si="9"/>
        <v>79</v>
      </c>
      <c r="V81">
        <v>0.1</v>
      </c>
    </row>
    <row r="82" spans="1:22" x14ac:dyDescent="0.25">
      <c r="A82">
        <f t="shared" si="6"/>
        <v>80</v>
      </c>
      <c r="B82">
        <v>0.1</v>
      </c>
      <c r="D82">
        <f t="shared" si="7"/>
        <v>80</v>
      </c>
      <c r="E82">
        <f t="shared" si="5"/>
        <v>0.1</v>
      </c>
      <c r="G82">
        <f t="shared" si="8"/>
        <v>80</v>
      </c>
      <c r="H82">
        <v>0.47</v>
      </c>
      <c r="U82">
        <f t="shared" si="9"/>
        <v>80</v>
      </c>
      <c r="V82">
        <v>0.2</v>
      </c>
    </row>
    <row r="83" spans="1:22" x14ac:dyDescent="0.25">
      <c r="A83">
        <f t="shared" si="6"/>
        <v>81</v>
      </c>
      <c r="B83">
        <v>0.2</v>
      </c>
      <c r="D83">
        <f t="shared" si="7"/>
        <v>81</v>
      </c>
      <c r="E83">
        <f t="shared" si="5"/>
        <v>0.2</v>
      </c>
      <c r="G83">
        <f t="shared" si="8"/>
        <v>81</v>
      </c>
      <c r="H83">
        <v>0.45</v>
      </c>
      <c r="U83">
        <f t="shared" si="9"/>
        <v>81</v>
      </c>
      <c r="V83">
        <v>0.3</v>
      </c>
    </row>
    <row r="84" spans="1:22" x14ac:dyDescent="0.25">
      <c r="A84">
        <f t="shared" si="6"/>
        <v>82</v>
      </c>
      <c r="B84">
        <v>0.3</v>
      </c>
      <c r="D84">
        <f t="shared" si="7"/>
        <v>82</v>
      </c>
      <c r="E84">
        <f t="shared" si="5"/>
        <v>0.3</v>
      </c>
      <c r="G84">
        <f t="shared" si="8"/>
        <v>82</v>
      </c>
      <c r="H84">
        <v>0.3</v>
      </c>
      <c r="U84">
        <f t="shared" si="9"/>
        <v>82</v>
      </c>
      <c r="V84">
        <v>0.45</v>
      </c>
    </row>
    <row r="85" spans="1:22" x14ac:dyDescent="0.25">
      <c r="A85">
        <f t="shared" si="6"/>
        <v>83</v>
      </c>
      <c r="B85">
        <v>0.45</v>
      </c>
      <c r="D85">
        <f t="shared" si="7"/>
        <v>83</v>
      </c>
      <c r="E85">
        <f t="shared" si="5"/>
        <v>0.45</v>
      </c>
      <c r="G85">
        <f t="shared" si="8"/>
        <v>83</v>
      </c>
      <c r="H85">
        <v>0.2</v>
      </c>
      <c r="U85">
        <f t="shared" si="9"/>
        <v>83</v>
      </c>
      <c r="V85">
        <v>0.47</v>
      </c>
    </row>
    <row r="86" spans="1:22" x14ac:dyDescent="0.25">
      <c r="A86">
        <f t="shared" si="6"/>
        <v>84</v>
      </c>
      <c r="B86">
        <v>0.47</v>
      </c>
      <c r="D86">
        <f t="shared" si="7"/>
        <v>84</v>
      </c>
      <c r="E86">
        <f t="shared" si="5"/>
        <v>0.47</v>
      </c>
      <c r="G86">
        <f t="shared" si="8"/>
        <v>84</v>
      </c>
      <c r="H86">
        <v>0.1</v>
      </c>
      <c r="U86">
        <f t="shared" si="9"/>
        <v>84</v>
      </c>
      <c r="V86">
        <v>0.48</v>
      </c>
    </row>
    <row r="87" spans="1:22" x14ac:dyDescent="0.25">
      <c r="A87">
        <f t="shared" si="6"/>
        <v>85</v>
      </c>
      <c r="B87">
        <v>0.48</v>
      </c>
      <c r="D87">
        <f t="shared" si="7"/>
        <v>85</v>
      </c>
      <c r="E87">
        <f t="shared" si="5"/>
        <v>0.48</v>
      </c>
      <c r="G87">
        <f t="shared" si="8"/>
        <v>85</v>
      </c>
      <c r="H87">
        <v>0.1</v>
      </c>
      <c r="U87">
        <f t="shared" si="9"/>
        <v>85</v>
      </c>
      <c r="V87">
        <v>0.48</v>
      </c>
    </row>
    <row r="88" spans="1:22" x14ac:dyDescent="0.25">
      <c r="A88">
        <f t="shared" si="6"/>
        <v>86</v>
      </c>
      <c r="B88">
        <v>0.48</v>
      </c>
      <c r="D88">
        <f t="shared" si="7"/>
        <v>86</v>
      </c>
      <c r="E88">
        <f t="shared" si="5"/>
        <v>0.48</v>
      </c>
      <c r="G88">
        <f t="shared" si="8"/>
        <v>86</v>
      </c>
      <c r="H88">
        <v>0.1</v>
      </c>
      <c r="U88">
        <f t="shared" si="9"/>
        <v>86</v>
      </c>
      <c r="V88">
        <v>0.47</v>
      </c>
    </row>
    <row r="89" spans="1:22" x14ac:dyDescent="0.25">
      <c r="A89">
        <f t="shared" si="6"/>
        <v>87</v>
      </c>
      <c r="B89">
        <v>0.47</v>
      </c>
      <c r="D89">
        <f t="shared" si="7"/>
        <v>87</v>
      </c>
      <c r="E89">
        <f t="shared" si="5"/>
        <v>0.47</v>
      </c>
      <c r="G89">
        <f t="shared" si="8"/>
        <v>87</v>
      </c>
      <c r="H89">
        <v>0.1</v>
      </c>
      <c r="U89">
        <f t="shared" si="9"/>
        <v>87</v>
      </c>
      <c r="V89">
        <v>0.45</v>
      </c>
    </row>
    <row r="90" spans="1:22" x14ac:dyDescent="0.25">
      <c r="A90">
        <f t="shared" si="6"/>
        <v>88</v>
      </c>
      <c r="B90">
        <v>0.45</v>
      </c>
      <c r="D90">
        <f t="shared" si="7"/>
        <v>88</v>
      </c>
      <c r="E90">
        <f t="shared" si="5"/>
        <v>0.45</v>
      </c>
      <c r="G90">
        <f t="shared" si="8"/>
        <v>88</v>
      </c>
      <c r="H90">
        <v>0.1</v>
      </c>
      <c r="U90">
        <f t="shared" si="9"/>
        <v>88</v>
      </c>
      <c r="V90">
        <v>0.3</v>
      </c>
    </row>
    <row r="91" spans="1:22" x14ac:dyDescent="0.25">
      <c r="A91">
        <f t="shared" si="6"/>
        <v>89</v>
      </c>
      <c r="B91">
        <v>0.3</v>
      </c>
      <c r="D91">
        <f t="shared" si="7"/>
        <v>89</v>
      </c>
      <c r="E91">
        <f t="shared" si="5"/>
        <v>0.3</v>
      </c>
      <c r="G91">
        <f t="shared" si="8"/>
        <v>89</v>
      </c>
      <c r="H91">
        <v>0.1</v>
      </c>
      <c r="U91">
        <f t="shared" si="9"/>
        <v>89</v>
      </c>
      <c r="V91">
        <v>0.2</v>
      </c>
    </row>
    <row r="92" spans="1:22" x14ac:dyDescent="0.25">
      <c r="A92">
        <f t="shared" si="6"/>
        <v>90</v>
      </c>
      <c r="B92">
        <v>0.2</v>
      </c>
      <c r="D92">
        <f t="shared" si="7"/>
        <v>90</v>
      </c>
      <c r="E92">
        <f t="shared" si="5"/>
        <v>0.2</v>
      </c>
      <c r="G92">
        <f t="shared" si="8"/>
        <v>90</v>
      </c>
      <c r="H92">
        <v>0.1</v>
      </c>
      <c r="U92">
        <f t="shared" si="9"/>
        <v>90</v>
      </c>
      <c r="V92">
        <v>0.1</v>
      </c>
    </row>
    <row r="93" spans="1:22" x14ac:dyDescent="0.25">
      <c r="A93">
        <f t="shared" si="6"/>
        <v>91</v>
      </c>
      <c r="B93">
        <v>0.1</v>
      </c>
      <c r="D93">
        <f t="shared" si="7"/>
        <v>91</v>
      </c>
      <c r="E93">
        <f t="shared" si="5"/>
        <v>0.1</v>
      </c>
      <c r="G93">
        <f t="shared" si="8"/>
        <v>91</v>
      </c>
      <c r="H93">
        <v>0.1</v>
      </c>
      <c r="U93">
        <f t="shared" si="9"/>
        <v>91</v>
      </c>
      <c r="V93">
        <v>0.1</v>
      </c>
    </row>
    <row r="94" spans="1:22" x14ac:dyDescent="0.25">
      <c r="A94">
        <f t="shared" si="6"/>
        <v>92</v>
      </c>
      <c r="B94">
        <v>0.1</v>
      </c>
      <c r="D94">
        <f t="shared" si="7"/>
        <v>92</v>
      </c>
      <c r="E94">
        <f t="shared" si="5"/>
        <v>0.1</v>
      </c>
      <c r="G94">
        <f t="shared" si="8"/>
        <v>92</v>
      </c>
      <c r="H94">
        <v>0.1</v>
      </c>
      <c r="U94">
        <f t="shared" si="9"/>
        <v>92</v>
      </c>
      <c r="V94">
        <v>0.1</v>
      </c>
    </row>
    <row r="95" spans="1:22" x14ac:dyDescent="0.25">
      <c r="A95">
        <f t="shared" si="6"/>
        <v>93</v>
      </c>
      <c r="B95">
        <v>0.1</v>
      </c>
      <c r="D95">
        <f t="shared" si="7"/>
        <v>93</v>
      </c>
      <c r="E95">
        <f t="shared" si="5"/>
        <v>0.1</v>
      </c>
      <c r="G95">
        <f t="shared" si="8"/>
        <v>93</v>
      </c>
      <c r="H95">
        <v>0.1</v>
      </c>
      <c r="U95">
        <f t="shared" si="9"/>
        <v>93</v>
      </c>
      <c r="V95">
        <v>0.1</v>
      </c>
    </row>
    <row r="96" spans="1:22" x14ac:dyDescent="0.25">
      <c r="A96">
        <f t="shared" si="6"/>
        <v>94</v>
      </c>
      <c r="B96">
        <v>0.1</v>
      </c>
      <c r="D96">
        <f t="shared" si="7"/>
        <v>94</v>
      </c>
      <c r="E96">
        <f t="shared" si="5"/>
        <v>0.1</v>
      </c>
      <c r="G96">
        <f t="shared" si="8"/>
        <v>94</v>
      </c>
      <c r="H96">
        <v>0.1</v>
      </c>
      <c r="U96">
        <f t="shared" si="9"/>
        <v>94</v>
      </c>
      <c r="V96">
        <v>0.1</v>
      </c>
    </row>
    <row r="97" spans="1:22" x14ac:dyDescent="0.25">
      <c r="A97">
        <f t="shared" si="6"/>
        <v>95</v>
      </c>
      <c r="B97">
        <v>0.1</v>
      </c>
      <c r="D97">
        <f t="shared" si="7"/>
        <v>95</v>
      </c>
      <c r="E97">
        <f t="shared" si="5"/>
        <v>0.1</v>
      </c>
      <c r="G97">
        <f t="shared" si="8"/>
        <v>95</v>
      </c>
      <c r="H97">
        <v>0.1</v>
      </c>
      <c r="U97">
        <f t="shared" si="9"/>
        <v>95</v>
      </c>
      <c r="V97">
        <v>0.1</v>
      </c>
    </row>
    <row r="98" spans="1:22" x14ac:dyDescent="0.25">
      <c r="A98">
        <f t="shared" si="6"/>
        <v>96</v>
      </c>
      <c r="B98">
        <v>0.1</v>
      </c>
      <c r="D98">
        <f t="shared" si="7"/>
        <v>96</v>
      </c>
      <c r="E98">
        <f t="shared" si="5"/>
        <v>0.1</v>
      </c>
      <c r="G98">
        <f t="shared" si="8"/>
        <v>96</v>
      </c>
      <c r="H98">
        <v>0.1</v>
      </c>
      <c r="U98">
        <f t="shared" si="9"/>
        <v>96</v>
      </c>
      <c r="V98">
        <v>0.1</v>
      </c>
    </row>
    <row r="99" spans="1:22" x14ac:dyDescent="0.25">
      <c r="A99">
        <f t="shared" si="6"/>
        <v>97</v>
      </c>
      <c r="B99">
        <v>0.1</v>
      </c>
      <c r="D99">
        <f t="shared" si="7"/>
        <v>97</v>
      </c>
      <c r="E99">
        <f t="shared" si="5"/>
        <v>0.1</v>
      </c>
      <c r="G99">
        <f t="shared" si="8"/>
        <v>97</v>
      </c>
      <c r="H99">
        <v>0.1</v>
      </c>
      <c r="U99">
        <f t="shared" si="9"/>
        <v>97</v>
      </c>
      <c r="V99">
        <v>0.1</v>
      </c>
    </row>
    <row r="100" spans="1:22" x14ac:dyDescent="0.25">
      <c r="A100">
        <f t="shared" si="6"/>
        <v>98</v>
      </c>
      <c r="B100">
        <v>0.1</v>
      </c>
      <c r="D100">
        <f t="shared" si="7"/>
        <v>98</v>
      </c>
      <c r="E100">
        <f t="shared" si="5"/>
        <v>0.1</v>
      </c>
      <c r="G100">
        <f t="shared" si="8"/>
        <v>98</v>
      </c>
      <c r="H100">
        <v>0.1</v>
      </c>
      <c r="U100">
        <f t="shared" si="9"/>
        <v>98</v>
      </c>
      <c r="V100">
        <v>0.1</v>
      </c>
    </row>
    <row r="101" spans="1:22" x14ac:dyDescent="0.25">
      <c r="A101">
        <f t="shared" si="6"/>
        <v>99</v>
      </c>
      <c r="B101">
        <v>0.1</v>
      </c>
      <c r="D101">
        <f t="shared" si="7"/>
        <v>99</v>
      </c>
      <c r="E101">
        <f t="shared" si="5"/>
        <v>0.1</v>
      </c>
      <c r="G101">
        <f t="shared" si="8"/>
        <v>99</v>
      </c>
      <c r="H101">
        <v>0.1</v>
      </c>
      <c r="U101">
        <f t="shared" si="9"/>
        <v>99</v>
      </c>
      <c r="V101">
        <v>0.1</v>
      </c>
    </row>
    <row r="102" spans="1:22" x14ac:dyDescent="0.25">
      <c r="A102">
        <f t="shared" si="6"/>
        <v>100</v>
      </c>
      <c r="B102">
        <v>0.1</v>
      </c>
      <c r="D102">
        <f t="shared" si="7"/>
        <v>100</v>
      </c>
      <c r="E102">
        <f t="shared" si="5"/>
        <v>0.1</v>
      </c>
      <c r="G102">
        <f t="shared" si="8"/>
        <v>100</v>
      </c>
      <c r="H102">
        <v>0.1</v>
      </c>
      <c r="U102">
        <f t="shared" si="9"/>
        <v>100</v>
      </c>
      <c r="V102">
        <v>0.1</v>
      </c>
    </row>
    <row r="103" spans="1:22" x14ac:dyDescent="0.25">
      <c r="A103">
        <f t="shared" si="6"/>
        <v>101</v>
      </c>
      <c r="B103">
        <v>0.1</v>
      </c>
      <c r="D103">
        <f t="shared" si="7"/>
        <v>101</v>
      </c>
      <c r="E103">
        <f t="shared" si="5"/>
        <v>0.1</v>
      </c>
      <c r="G103">
        <f t="shared" si="8"/>
        <v>101</v>
      </c>
      <c r="H103">
        <v>0.1</v>
      </c>
      <c r="U103">
        <f t="shared" si="9"/>
        <v>101</v>
      </c>
      <c r="V103">
        <v>0.1</v>
      </c>
    </row>
    <row r="104" spans="1:22" x14ac:dyDescent="0.25">
      <c r="A104">
        <f t="shared" si="6"/>
        <v>102</v>
      </c>
      <c r="B104">
        <v>0.1</v>
      </c>
      <c r="D104">
        <f t="shared" si="7"/>
        <v>102</v>
      </c>
      <c r="E104">
        <f t="shared" si="5"/>
        <v>0.1</v>
      </c>
      <c r="G104">
        <f t="shared" si="8"/>
        <v>102</v>
      </c>
      <c r="H104">
        <v>0.1</v>
      </c>
      <c r="U104">
        <f t="shared" si="9"/>
        <v>102</v>
      </c>
      <c r="V104">
        <v>0.1</v>
      </c>
    </row>
    <row r="105" spans="1:22" x14ac:dyDescent="0.25">
      <c r="A105">
        <f t="shared" si="6"/>
        <v>103</v>
      </c>
      <c r="B105">
        <v>0.1</v>
      </c>
      <c r="D105">
        <f t="shared" si="7"/>
        <v>103</v>
      </c>
      <c r="E105">
        <f t="shared" si="5"/>
        <v>0.1</v>
      </c>
      <c r="G105">
        <f t="shared" si="8"/>
        <v>103</v>
      </c>
      <c r="H105">
        <v>0.1</v>
      </c>
      <c r="U105">
        <f t="shared" si="9"/>
        <v>103</v>
      </c>
      <c r="V105">
        <v>0.1</v>
      </c>
    </row>
    <row r="106" spans="1:22" x14ac:dyDescent="0.25">
      <c r="A106">
        <f t="shared" si="6"/>
        <v>104</v>
      </c>
      <c r="B106">
        <v>0.1</v>
      </c>
      <c r="D106">
        <f t="shared" si="7"/>
        <v>104</v>
      </c>
      <c r="E106">
        <f t="shared" si="5"/>
        <v>0.1</v>
      </c>
      <c r="G106">
        <f t="shared" si="8"/>
        <v>104</v>
      </c>
      <c r="H106">
        <v>0.1</v>
      </c>
      <c r="U106">
        <f t="shared" si="9"/>
        <v>104</v>
      </c>
      <c r="V106">
        <v>0.1</v>
      </c>
    </row>
    <row r="107" spans="1:22" x14ac:dyDescent="0.25">
      <c r="A107">
        <f t="shared" si="6"/>
        <v>105</v>
      </c>
      <c r="B107">
        <v>0.1</v>
      </c>
      <c r="D107">
        <f t="shared" si="7"/>
        <v>105</v>
      </c>
      <c r="E107">
        <f t="shared" si="5"/>
        <v>0.1</v>
      </c>
      <c r="G107">
        <f t="shared" si="8"/>
        <v>105</v>
      </c>
      <c r="H107">
        <v>0.1</v>
      </c>
      <c r="U107">
        <f t="shared" si="9"/>
        <v>105</v>
      </c>
      <c r="V107">
        <v>0.1</v>
      </c>
    </row>
    <row r="108" spans="1:22" x14ac:dyDescent="0.25">
      <c r="A108">
        <f t="shared" si="6"/>
        <v>106</v>
      </c>
      <c r="B108">
        <v>0.1</v>
      </c>
      <c r="D108">
        <f t="shared" si="7"/>
        <v>106</v>
      </c>
      <c r="E108">
        <f t="shared" si="5"/>
        <v>0.1</v>
      </c>
      <c r="G108">
        <f t="shared" si="8"/>
        <v>106</v>
      </c>
      <c r="H108">
        <v>0.1</v>
      </c>
      <c r="U108">
        <f t="shared" si="9"/>
        <v>106</v>
      </c>
      <c r="V108">
        <v>0.1</v>
      </c>
    </row>
    <row r="109" spans="1:22" x14ac:dyDescent="0.25">
      <c r="A109">
        <f t="shared" si="6"/>
        <v>107</v>
      </c>
      <c r="B109">
        <v>0.1</v>
      </c>
      <c r="D109">
        <f t="shared" si="7"/>
        <v>107</v>
      </c>
      <c r="E109">
        <f t="shared" si="5"/>
        <v>0.1</v>
      </c>
      <c r="G109">
        <f t="shared" si="8"/>
        <v>107</v>
      </c>
      <c r="H109">
        <v>0.2</v>
      </c>
      <c r="U109">
        <f t="shared" si="9"/>
        <v>107</v>
      </c>
      <c r="V109">
        <v>0.1</v>
      </c>
    </row>
    <row r="110" spans="1:22" x14ac:dyDescent="0.25">
      <c r="A110">
        <f t="shared" si="6"/>
        <v>108</v>
      </c>
      <c r="B110">
        <v>0.1</v>
      </c>
      <c r="D110">
        <f t="shared" si="7"/>
        <v>108</v>
      </c>
      <c r="E110">
        <f t="shared" si="5"/>
        <v>0.1</v>
      </c>
      <c r="G110">
        <f t="shared" si="8"/>
        <v>108</v>
      </c>
      <c r="H110">
        <v>0.3</v>
      </c>
      <c r="U110">
        <f t="shared" si="9"/>
        <v>108</v>
      </c>
      <c r="V110">
        <v>0.1</v>
      </c>
    </row>
    <row r="111" spans="1:22" x14ac:dyDescent="0.25">
      <c r="A111">
        <f t="shared" si="6"/>
        <v>109</v>
      </c>
      <c r="B111">
        <v>0.1</v>
      </c>
      <c r="D111">
        <f t="shared" si="7"/>
        <v>109</v>
      </c>
      <c r="E111">
        <f t="shared" si="5"/>
        <v>0.1</v>
      </c>
      <c r="G111">
        <f t="shared" si="8"/>
        <v>109</v>
      </c>
      <c r="H111">
        <v>0.45</v>
      </c>
      <c r="U111">
        <f t="shared" si="9"/>
        <v>109</v>
      </c>
      <c r="V111">
        <v>0.1</v>
      </c>
    </row>
    <row r="112" spans="1:22" x14ac:dyDescent="0.25">
      <c r="A112">
        <f t="shared" si="6"/>
        <v>110</v>
      </c>
      <c r="B112">
        <v>0.1</v>
      </c>
      <c r="D112">
        <f t="shared" si="7"/>
        <v>110</v>
      </c>
      <c r="E112">
        <f t="shared" si="5"/>
        <v>0.1</v>
      </c>
      <c r="G112">
        <f t="shared" si="8"/>
        <v>110</v>
      </c>
      <c r="H112">
        <v>0.47</v>
      </c>
      <c r="U112">
        <f t="shared" si="9"/>
        <v>110</v>
      </c>
      <c r="V112">
        <v>0.1</v>
      </c>
    </row>
    <row r="113" spans="1:22" x14ac:dyDescent="0.25">
      <c r="A113">
        <f t="shared" si="6"/>
        <v>111</v>
      </c>
      <c r="B113">
        <v>0.1</v>
      </c>
      <c r="D113">
        <f t="shared" si="7"/>
        <v>111</v>
      </c>
      <c r="E113">
        <f t="shared" si="5"/>
        <v>0.1</v>
      </c>
      <c r="G113">
        <f t="shared" si="8"/>
        <v>111</v>
      </c>
      <c r="H113">
        <v>0.48</v>
      </c>
      <c r="U113">
        <f t="shared" si="9"/>
        <v>111</v>
      </c>
      <c r="V113">
        <v>0.1</v>
      </c>
    </row>
    <row r="114" spans="1:22" x14ac:dyDescent="0.25">
      <c r="A114">
        <f t="shared" si="6"/>
        <v>112</v>
      </c>
      <c r="B114">
        <v>0.1</v>
      </c>
      <c r="D114">
        <f t="shared" si="7"/>
        <v>112</v>
      </c>
      <c r="E114">
        <f t="shared" si="5"/>
        <v>0.1</v>
      </c>
      <c r="G114">
        <f t="shared" si="8"/>
        <v>112</v>
      </c>
      <c r="H114">
        <v>0.48</v>
      </c>
      <c r="U114">
        <f t="shared" si="9"/>
        <v>112</v>
      </c>
      <c r="V114">
        <v>0.1</v>
      </c>
    </row>
    <row r="115" spans="1:22" x14ac:dyDescent="0.25">
      <c r="A115">
        <f t="shared" si="6"/>
        <v>113</v>
      </c>
      <c r="B115">
        <v>0.1</v>
      </c>
      <c r="D115">
        <f t="shared" si="7"/>
        <v>113</v>
      </c>
      <c r="E115">
        <f t="shared" si="5"/>
        <v>0.1</v>
      </c>
      <c r="G115">
        <f t="shared" si="8"/>
        <v>113</v>
      </c>
      <c r="H115">
        <v>0.47</v>
      </c>
      <c r="U115">
        <f t="shared" si="9"/>
        <v>113</v>
      </c>
      <c r="V115">
        <v>0.1</v>
      </c>
    </row>
    <row r="116" spans="1:22" x14ac:dyDescent="0.25">
      <c r="A116">
        <f t="shared" si="6"/>
        <v>114</v>
      </c>
      <c r="B116">
        <v>0.1</v>
      </c>
      <c r="D116">
        <f t="shared" si="7"/>
        <v>114</v>
      </c>
      <c r="E116">
        <f t="shared" si="5"/>
        <v>0.1</v>
      </c>
      <c r="G116">
        <f t="shared" si="8"/>
        <v>114</v>
      </c>
      <c r="H116">
        <v>0.45</v>
      </c>
      <c r="U116">
        <f t="shared" si="9"/>
        <v>114</v>
      </c>
      <c r="V116">
        <v>0.1</v>
      </c>
    </row>
    <row r="117" spans="1:22" x14ac:dyDescent="0.25">
      <c r="A117">
        <f t="shared" si="6"/>
        <v>115</v>
      </c>
      <c r="B117">
        <v>0.1</v>
      </c>
      <c r="D117">
        <f t="shared" si="7"/>
        <v>115</v>
      </c>
      <c r="E117">
        <f t="shared" si="5"/>
        <v>0.1</v>
      </c>
      <c r="G117">
        <f t="shared" si="8"/>
        <v>115</v>
      </c>
      <c r="H117">
        <v>0.3</v>
      </c>
      <c r="U117">
        <f t="shared" si="9"/>
        <v>115</v>
      </c>
      <c r="V117">
        <v>0.1</v>
      </c>
    </row>
    <row r="118" spans="1:22" x14ac:dyDescent="0.25">
      <c r="A118">
        <f t="shared" si="6"/>
        <v>116</v>
      </c>
      <c r="B118">
        <v>0.1</v>
      </c>
      <c r="D118">
        <f t="shared" si="7"/>
        <v>116</v>
      </c>
      <c r="E118">
        <f t="shared" si="5"/>
        <v>0.1</v>
      </c>
      <c r="G118">
        <f t="shared" si="8"/>
        <v>116</v>
      </c>
      <c r="H118">
        <v>0.2</v>
      </c>
      <c r="U118">
        <f t="shared" si="9"/>
        <v>116</v>
      </c>
      <c r="V118">
        <v>0.2</v>
      </c>
    </row>
    <row r="119" spans="1:22" x14ac:dyDescent="0.25">
      <c r="A119">
        <f t="shared" si="6"/>
        <v>117</v>
      </c>
      <c r="B119">
        <v>0.2</v>
      </c>
      <c r="D119">
        <f t="shared" si="7"/>
        <v>117</v>
      </c>
      <c r="E119">
        <f t="shared" si="5"/>
        <v>0.2</v>
      </c>
      <c r="G119">
        <f t="shared" si="8"/>
        <v>117</v>
      </c>
      <c r="H119">
        <v>0.1</v>
      </c>
      <c r="U119">
        <f t="shared" si="9"/>
        <v>117</v>
      </c>
      <c r="V119">
        <v>0.3</v>
      </c>
    </row>
    <row r="120" spans="1:22" x14ac:dyDescent="0.25">
      <c r="A120">
        <f t="shared" si="6"/>
        <v>118</v>
      </c>
      <c r="B120">
        <v>0.3</v>
      </c>
      <c r="D120">
        <f t="shared" si="7"/>
        <v>118</v>
      </c>
      <c r="E120">
        <f t="shared" si="5"/>
        <v>0.3</v>
      </c>
      <c r="G120">
        <f t="shared" si="8"/>
        <v>118</v>
      </c>
      <c r="H120">
        <v>0.1</v>
      </c>
      <c r="U120">
        <f t="shared" si="9"/>
        <v>118</v>
      </c>
      <c r="V120">
        <v>0.45</v>
      </c>
    </row>
    <row r="121" spans="1:22" x14ac:dyDescent="0.25">
      <c r="A121">
        <f t="shared" si="6"/>
        <v>119</v>
      </c>
      <c r="B121">
        <v>0.45</v>
      </c>
      <c r="D121">
        <f t="shared" si="7"/>
        <v>119</v>
      </c>
      <c r="E121">
        <f t="shared" si="5"/>
        <v>0.45</v>
      </c>
      <c r="G121">
        <f t="shared" si="8"/>
        <v>119</v>
      </c>
      <c r="H121">
        <v>0.1</v>
      </c>
      <c r="U121">
        <f t="shared" si="9"/>
        <v>119</v>
      </c>
      <c r="V121">
        <v>0.47</v>
      </c>
    </row>
    <row r="122" spans="1:22" x14ac:dyDescent="0.25">
      <c r="A122">
        <f t="shared" si="6"/>
        <v>120</v>
      </c>
      <c r="B122">
        <v>0.47</v>
      </c>
      <c r="D122">
        <f t="shared" si="7"/>
        <v>120</v>
      </c>
      <c r="E122">
        <f t="shared" si="5"/>
        <v>0.47</v>
      </c>
      <c r="G122">
        <f t="shared" si="8"/>
        <v>120</v>
      </c>
      <c r="H122">
        <v>0.1</v>
      </c>
      <c r="U122">
        <f t="shared" si="9"/>
        <v>120</v>
      </c>
      <c r="V122">
        <v>0.48</v>
      </c>
    </row>
    <row r="123" spans="1:22" x14ac:dyDescent="0.25">
      <c r="A123">
        <f t="shared" si="6"/>
        <v>121</v>
      </c>
      <c r="B123">
        <v>0.48</v>
      </c>
      <c r="D123">
        <f t="shared" si="7"/>
        <v>121</v>
      </c>
      <c r="E123">
        <f t="shared" si="5"/>
        <v>0.48</v>
      </c>
      <c r="G123">
        <f t="shared" si="8"/>
        <v>121</v>
      </c>
      <c r="H123">
        <v>0.1</v>
      </c>
      <c r="U123">
        <f t="shared" si="9"/>
        <v>121</v>
      </c>
      <c r="V123">
        <v>0.48</v>
      </c>
    </row>
    <row r="124" spans="1:22" x14ac:dyDescent="0.25">
      <c r="A124">
        <f t="shared" si="6"/>
        <v>122</v>
      </c>
      <c r="B124">
        <v>0.48</v>
      </c>
      <c r="D124">
        <f t="shared" si="7"/>
        <v>122</v>
      </c>
      <c r="E124">
        <f t="shared" si="5"/>
        <v>0.48</v>
      </c>
      <c r="G124">
        <f t="shared" si="8"/>
        <v>122</v>
      </c>
      <c r="H124">
        <v>0.1</v>
      </c>
      <c r="U124">
        <f t="shared" si="9"/>
        <v>122</v>
      </c>
      <c r="V124">
        <v>0.47</v>
      </c>
    </row>
    <row r="125" spans="1:22" x14ac:dyDescent="0.25">
      <c r="A125">
        <f t="shared" si="6"/>
        <v>123</v>
      </c>
      <c r="B125">
        <v>0.47</v>
      </c>
      <c r="D125">
        <f t="shared" si="7"/>
        <v>123</v>
      </c>
      <c r="E125">
        <f t="shared" si="5"/>
        <v>0.47</v>
      </c>
      <c r="G125">
        <f t="shared" si="8"/>
        <v>123</v>
      </c>
      <c r="H125">
        <v>0.1</v>
      </c>
      <c r="U125">
        <f t="shared" si="9"/>
        <v>123</v>
      </c>
      <c r="V125">
        <v>0.45</v>
      </c>
    </row>
    <row r="126" spans="1:22" x14ac:dyDescent="0.25">
      <c r="A126">
        <f t="shared" si="6"/>
        <v>124</v>
      </c>
      <c r="B126">
        <v>0.45</v>
      </c>
      <c r="D126">
        <f t="shared" si="7"/>
        <v>124</v>
      </c>
      <c r="E126">
        <f t="shared" si="5"/>
        <v>0.45</v>
      </c>
      <c r="G126">
        <f t="shared" si="8"/>
        <v>124</v>
      </c>
      <c r="H126">
        <v>0.1</v>
      </c>
      <c r="U126">
        <f t="shared" si="9"/>
        <v>124</v>
      </c>
      <c r="V126">
        <v>0.3</v>
      </c>
    </row>
    <row r="127" spans="1:22" x14ac:dyDescent="0.25">
      <c r="A127">
        <f t="shared" si="6"/>
        <v>125</v>
      </c>
      <c r="B127">
        <v>0.3</v>
      </c>
      <c r="D127">
        <f t="shared" si="7"/>
        <v>125</v>
      </c>
      <c r="E127">
        <f t="shared" si="5"/>
        <v>0.3</v>
      </c>
      <c r="G127">
        <f t="shared" si="8"/>
        <v>125</v>
      </c>
      <c r="H127">
        <v>0.1</v>
      </c>
      <c r="U127">
        <f t="shared" si="9"/>
        <v>125</v>
      </c>
      <c r="V127">
        <v>0.2</v>
      </c>
    </row>
    <row r="128" spans="1:22" x14ac:dyDescent="0.25">
      <c r="A128">
        <f t="shared" si="6"/>
        <v>126</v>
      </c>
      <c r="B128">
        <v>0.2</v>
      </c>
      <c r="D128">
        <f t="shared" si="7"/>
        <v>126</v>
      </c>
      <c r="E128">
        <f t="shared" si="5"/>
        <v>0.2</v>
      </c>
      <c r="G128">
        <f t="shared" si="8"/>
        <v>126</v>
      </c>
      <c r="H128">
        <v>0.1</v>
      </c>
      <c r="U128">
        <f t="shared" si="9"/>
        <v>126</v>
      </c>
      <c r="V128">
        <v>0.1</v>
      </c>
    </row>
    <row r="129" spans="1:22" x14ac:dyDescent="0.25">
      <c r="A129">
        <f t="shared" si="6"/>
        <v>127</v>
      </c>
      <c r="B129">
        <v>0.1</v>
      </c>
      <c r="D129">
        <f t="shared" si="7"/>
        <v>127</v>
      </c>
      <c r="E129">
        <f t="shared" si="5"/>
        <v>0.1</v>
      </c>
      <c r="G129">
        <f t="shared" si="8"/>
        <v>127</v>
      </c>
      <c r="H129">
        <v>0.1</v>
      </c>
      <c r="U129">
        <f t="shared" si="9"/>
        <v>127</v>
      </c>
      <c r="V129">
        <v>0.1</v>
      </c>
    </row>
    <row r="130" spans="1:22" x14ac:dyDescent="0.25">
      <c r="A130">
        <f t="shared" si="6"/>
        <v>128</v>
      </c>
      <c r="B130">
        <v>0.1</v>
      </c>
      <c r="D130">
        <f t="shared" si="7"/>
        <v>128</v>
      </c>
      <c r="E130">
        <f t="shared" si="5"/>
        <v>0.1</v>
      </c>
      <c r="G130">
        <f t="shared" si="8"/>
        <v>128</v>
      </c>
      <c r="H130">
        <v>0.1</v>
      </c>
      <c r="U130">
        <f t="shared" si="9"/>
        <v>128</v>
      </c>
      <c r="V130">
        <v>0.1</v>
      </c>
    </row>
    <row r="131" spans="1:22" x14ac:dyDescent="0.25">
      <c r="A131">
        <f t="shared" si="6"/>
        <v>129</v>
      </c>
      <c r="B131">
        <v>0.1</v>
      </c>
      <c r="D131">
        <f t="shared" si="7"/>
        <v>129</v>
      </c>
      <c r="E131">
        <f t="shared" ref="E131:E151" si="10">B131</f>
        <v>0.1</v>
      </c>
      <c r="G131">
        <f t="shared" si="8"/>
        <v>129</v>
      </c>
      <c r="H131">
        <v>0.1</v>
      </c>
      <c r="U131">
        <f t="shared" si="9"/>
        <v>129</v>
      </c>
      <c r="V131">
        <v>0.1</v>
      </c>
    </row>
    <row r="132" spans="1:22" x14ac:dyDescent="0.25">
      <c r="A132">
        <f t="shared" ref="A132:A151" si="11">A131+1</f>
        <v>130</v>
      </c>
      <c r="B132">
        <v>0.1</v>
      </c>
      <c r="D132">
        <f t="shared" ref="D132:D151" si="12">D131+1</f>
        <v>130</v>
      </c>
      <c r="E132">
        <f t="shared" si="10"/>
        <v>0.1</v>
      </c>
      <c r="G132">
        <f t="shared" ref="G132:G158" si="13">G131+1</f>
        <v>130</v>
      </c>
      <c r="H132">
        <v>0.1</v>
      </c>
      <c r="U132">
        <f t="shared" ref="U132:U164" si="14">U131+1</f>
        <v>130</v>
      </c>
      <c r="V132">
        <v>0.1</v>
      </c>
    </row>
    <row r="133" spans="1:22" x14ac:dyDescent="0.25">
      <c r="A133">
        <f t="shared" si="11"/>
        <v>131</v>
      </c>
      <c r="B133">
        <v>0.1</v>
      </c>
      <c r="D133">
        <f t="shared" si="12"/>
        <v>131</v>
      </c>
      <c r="E133">
        <f t="shared" si="10"/>
        <v>0.1</v>
      </c>
      <c r="G133">
        <f t="shared" si="13"/>
        <v>131</v>
      </c>
      <c r="H133">
        <v>0.1</v>
      </c>
      <c r="U133">
        <f t="shared" si="14"/>
        <v>131</v>
      </c>
      <c r="V133">
        <v>0.1</v>
      </c>
    </row>
    <row r="134" spans="1:22" x14ac:dyDescent="0.25">
      <c r="A134">
        <f t="shared" si="11"/>
        <v>132</v>
      </c>
      <c r="B134">
        <v>0.1</v>
      </c>
      <c r="D134">
        <f t="shared" si="12"/>
        <v>132</v>
      </c>
      <c r="E134">
        <f t="shared" si="10"/>
        <v>0.1</v>
      </c>
      <c r="G134">
        <f t="shared" si="13"/>
        <v>132</v>
      </c>
      <c r="H134">
        <v>0.1</v>
      </c>
      <c r="U134">
        <f t="shared" si="14"/>
        <v>132</v>
      </c>
      <c r="V134">
        <v>0.1</v>
      </c>
    </row>
    <row r="135" spans="1:22" x14ac:dyDescent="0.25">
      <c r="A135">
        <f t="shared" si="11"/>
        <v>133</v>
      </c>
      <c r="B135">
        <v>0.1</v>
      </c>
      <c r="D135">
        <f t="shared" si="12"/>
        <v>133</v>
      </c>
      <c r="E135">
        <f t="shared" si="10"/>
        <v>0.1</v>
      </c>
      <c r="G135">
        <f t="shared" si="13"/>
        <v>133</v>
      </c>
      <c r="H135">
        <v>0.1</v>
      </c>
      <c r="U135">
        <f t="shared" si="14"/>
        <v>133</v>
      </c>
      <c r="V135">
        <v>0.1</v>
      </c>
    </row>
    <row r="136" spans="1:22" x14ac:dyDescent="0.25">
      <c r="A136">
        <f t="shared" si="11"/>
        <v>134</v>
      </c>
      <c r="B136">
        <v>0.1</v>
      </c>
      <c r="D136">
        <f t="shared" si="12"/>
        <v>134</v>
      </c>
      <c r="E136">
        <f t="shared" si="10"/>
        <v>0.1</v>
      </c>
      <c r="G136">
        <f t="shared" si="13"/>
        <v>134</v>
      </c>
      <c r="H136">
        <v>0.1</v>
      </c>
      <c r="U136">
        <f t="shared" si="14"/>
        <v>134</v>
      </c>
      <c r="V136">
        <v>0.1</v>
      </c>
    </row>
    <row r="137" spans="1:22" x14ac:dyDescent="0.25">
      <c r="A137">
        <f t="shared" si="11"/>
        <v>135</v>
      </c>
      <c r="B137">
        <v>0.1</v>
      </c>
      <c r="D137">
        <f t="shared" si="12"/>
        <v>135</v>
      </c>
      <c r="E137">
        <f t="shared" si="10"/>
        <v>0.1</v>
      </c>
      <c r="G137">
        <f t="shared" si="13"/>
        <v>135</v>
      </c>
      <c r="H137">
        <v>0.1</v>
      </c>
      <c r="U137">
        <f t="shared" si="14"/>
        <v>135</v>
      </c>
      <c r="V137">
        <v>0.1</v>
      </c>
    </row>
    <row r="138" spans="1:22" x14ac:dyDescent="0.25">
      <c r="A138">
        <f t="shared" si="11"/>
        <v>136</v>
      </c>
      <c r="B138">
        <v>0.1</v>
      </c>
      <c r="D138">
        <f t="shared" si="12"/>
        <v>136</v>
      </c>
      <c r="E138">
        <f t="shared" si="10"/>
        <v>0.1</v>
      </c>
      <c r="G138">
        <f t="shared" si="13"/>
        <v>136</v>
      </c>
      <c r="H138">
        <v>0.1</v>
      </c>
      <c r="U138">
        <f t="shared" si="14"/>
        <v>136</v>
      </c>
      <c r="V138">
        <v>0.1</v>
      </c>
    </row>
    <row r="139" spans="1:22" x14ac:dyDescent="0.25">
      <c r="A139">
        <f t="shared" si="11"/>
        <v>137</v>
      </c>
      <c r="B139">
        <v>0.1</v>
      </c>
      <c r="D139">
        <f t="shared" si="12"/>
        <v>137</v>
      </c>
      <c r="E139">
        <f t="shared" si="10"/>
        <v>0.1</v>
      </c>
      <c r="G139">
        <f t="shared" si="13"/>
        <v>137</v>
      </c>
      <c r="H139">
        <v>0.1</v>
      </c>
      <c r="U139">
        <f t="shared" si="14"/>
        <v>137</v>
      </c>
      <c r="V139">
        <v>0.1</v>
      </c>
    </row>
    <row r="140" spans="1:22" x14ac:dyDescent="0.25">
      <c r="A140">
        <f t="shared" si="11"/>
        <v>138</v>
      </c>
      <c r="B140">
        <v>0.1</v>
      </c>
      <c r="D140">
        <f t="shared" si="12"/>
        <v>138</v>
      </c>
      <c r="E140">
        <f t="shared" si="10"/>
        <v>0.1</v>
      </c>
      <c r="G140">
        <f t="shared" si="13"/>
        <v>138</v>
      </c>
      <c r="H140">
        <v>0.1</v>
      </c>
      <c r="U140">
        <f t="shared" si="14"/>
        <v>138</v>
      </c>
      <c r="V140">
        <v>0.1</v>
      </c>
    </row>
    <row r="141" spans="1:22" x14ac:dyDescent="0.25">
      <c r="A141">
        <f t="shared" si="11"/>
        <v>139</v>
      </c>
      <c r="B141">
        <v>0.1</v>
      </c>
      <c r="D141">
        <f t="shared" si="12"/>
        <v>139</v>
      </c>
      <c r="E141">
        <f t="shared" si="10"/>
        <v>0.1</v>
      </c>
      <c r="G141">
        <f t="shared" si="13"/>
        <v>139</v>
      </c>
      <c r="H141">
        <v>0.1</v>
      </c>
      <c r="U141">
        <f t="shared" si="14"/>
        <v>139</v>
      </c>
      <c r="V141">
        <v>0.1</v>
      </c>
    </row>
    <row r="142" spans="1:22" x14ac:dyDescent="0.25">
      <c r="A142">
        <f t="shared" si="11"/>
        <v>140</v>
      </c>
      <c r="B142">
        <v>0.1</v>
      </c>
      <c r="D142">
        <f t="shared" si="12"/>
        <v>140</v>
      </c>
      <c r="E142">
        <f t="shared" si="10"/>
        <v>0.1</v>
      </c>
      <c r="G142">
        <f t="shared" si="13"/>
        <v>140</v>
      </c>
      <c r="H142">
        <v>0.1</v>
      </c>
      <c r="U142">
        <f t="shared" si="14"/>
        <v>140</v>
      </c>
      <c r="V142">
        <v>0.1</v>
      </c>
    </row>
    <row r="143" spans="1:22" x14ac:dyDescent="0.25">
      <c r="A143">
        <f t="shared" si="11"/>
        <v>141</v>
      </c>
      <c r="B143">
        <v>0.1</v>
      </c>
      <c r="D143">
        <f t="shared" si="12"/>
        <v>141</v>
      </c>
      <c r="E143">
        <f t="shared" si="10"/>
        <v>0.1</v>
      </c>
      <c r="G143">
        <f t="shared" si="13"/>
        <v>141</v>
      </c>
      <c r="H143">
        <v>0.1</v>
      </c>
      <c r="U143">
        <f t="shared" si="14"/>
        <v>141</v>
      </c>
      <c r="V143">
        <v>0.1</v>
      </c>
    </row>
    <row r="144" spans="1:22" x14ac:dyDescent="0.25">
      <c r="A144">
        <f t="shared" si="11"/>
        <v>142</v>
      </c>
      <c r="B144">
        <v>0.1</v>
      </c>
      <c r="D144">
        <f t="shared" si="12"/>
        <v>142</v>
      </c>
      <c r="E144">
        <f t="shared" si="10"/>
        <v>0.1</v>
      </c>
      <c r="G144">
        <f t="shared" si="13"/>
        <v>142</v>
      </c>
      <c r="H144">
        <v>0.1</v>
      </c>
      <c r="U144">
        <f t="shared" si="14"/>
        <v>142</v>
      </c>
      <c r="V144">
        <v>0.1</v>
      </c>
    </row>
    <row r="145" spans="1:22" x14ac:dyDescent="0.25">
      <c r="A145">
        <f t="shared" si="11"/>
        <v>143</v>
      </c>
      <c r="B145">
        <v>0.1</v>
      </c>
      <c r="D145">
        <f t="shared" si="12"/>
        <v>143</v>
      </c>
      <c r="E145">
        <f t="shared" si="10"/>
        <v>0.1</v>
      </c>
      <c r="G145">
        <f t="shared" si="13"/>
        <v>143</v>
      </c>
      <c r="H145">
        <v>0.1</v>
      </c>
      <c r="U145">
        <f t="shared" si="14"/>
        <v>143</v>
      </c>
      <c r="V145">
        <v>0.1</v>
      </c>
    </row>
    <row r="146" spans="1:22" x14ac:dyDescent="0.25">
      <c r="A146">
        <f t="shared" si="11"/>
        <v>144</v>
      </c>
      <c r="B146">
        <v>0.1</v>
      </c>
      <c r="D146">
        <f t="shared" si="12"/>
        <v>144</v>
      </c>
      <c r="E146">
        <f t="shared" si="10"/>
        <v>0.1</v>
      </c>
      <c r="G146">
        <f t="shared" si="13"/>
        <v>144</v>
      </c>
      <c r="H146">
        <v>0.1</v>
      </c>
      <c r="U146">
        <f t="shared" si="14"/>
        <v>144</v>
      </c>
      <c r="V146">
        <v>0.1</v>
      </c>
    </row>
    <row r="147" spans="1:22" x14ac:dyDescent="0.25">
      <c r="A147">
        <f t="shared" si="11"/>
        <v>145</v>
      </c>
      <c r="B147">
        <v>0.1</v>
      </c>
      <c r="D147">
        <f t="shared" si="12"/>
        <v>145</v>
      </c>
      <c r="E147">
        <f t="shared" si="10"/>
        <v>0.1</v>
      </c>
      <c r="G147">
        <f t="shared" si="13"/>
        <v>145</v>
      </c>
      <c r="H147">
        <v>0.1</v>
      </c>
      <c r="U147">
        <f t="shared" si="14"/>
        <v>145</v>
      </c>
      <c r="V147">
        <v>0.1</v>
      </c>
    </row>
    <row r="148" spans="1:22" x14ac:dyDescent="0.25">
      <c r="A148">
        <f t="shared" si="11"/>
        <v>146</v>
      </c>
      <c r="B148">
        <v>0.1</v>
      </c>
      <c r="D148">
        <f t="shared" si="12"/>
        <v>146</v>
      </c>
      <c r="E148">
        <f t="shared" si="10"/>
        <v>0.1</v>
      </c>
      <c r="G148">
        <f t="shared" si="13"/>
        <v>146</v>
      </c>
      <c r="H148">
        <v>0.2</v>
      </c>
      <c r="U148">
        <f t="shared" si="14"/>
        <v>146</v>
      </c>
      <c r="V148">
        <v>0.1</v>
      </c>
    </row>
    <row r="149" spans="1:22" x14ac:dyDescent="0.25">
      <c r="A149">
        <f t="shared" si="11"/>
        <v>147</v>
      </c>
      <c r="B149">
        <v>0.1</v>
      </c>
      <c r="D149">
        <f t="shared" si="12"/>
        <v>147</v>
      </c>
      <c r="E149">
        <f t="shared" si="10"/>
        <v>0.1</v>
      </c>
      <c r="G149">
        <f t="shared" si="13"/>
        <v>147</v>
      </c>
      <c r="H149">
        <v>0.3</v>
      </c>
      <c r="U149">
        <f t="shared" si="14"/>
        <v>147</v>
      </c>
      <c r="V149">
        <v>0.1</v>
      </c>
    </row>
    <row r="150" spans="1:22" x14ac:dyDescent="0.25">
      <c r="A150">
        <f t="shared" si="11"/>
        <v>148</v>
      </c>
      <c r="B150">
        <v>0.1</v>
      </c>
      <c r="D150">
        <f t="shared" si="12"/>
        <v>148</v>
      </c>
      <c r="E150">
        <f t="shared" si="10"/>
        <v>0.1</v>
      </c>
      <c r="G150">
        <f t="shared" si="13"/>
        <v>148</v>
      </c>
      <c r="H150">
        <v>0.45</v>
      </c>
      <c r="U150">
        <f t="shared" si="14"/>
        <v>148</v>
      </c>
      <c r="V150">
        <v>0.1</v>
      </c>
    </row>
    <row r="151" spans="1:22" x14ac:dyDescent="0.25">
      <c r="A151">
        <f t="shared" si="11"/>
        <v>149</v>
      </c>
      <c r="B151">
        <v>0.1</v>
      </c>
      <c r="D151">
        <f t="shared" si="12"/>
        <v>149</v>
      </c>
      <c r="E151">
        <f t="shared" si="10"/>
        <v>0.1</v>
      </c>
      <c r="G151">
        <f t="shared" si="13"/>
        <v>149</v>
      </c>
      <c r="H151">
        <v>0.47</v>
      </c>
      <c r="U151">
        <f t="shared" si="14"/>
        <v>149</v>
      </c>
      <c r="V151">
        <v>0.1</v>
      </c>
    </row>
    <row r="152" spans="1:22" x14ac:dyDescent="0.25">
      <c r="G152">
        <f t="shared" si="13"/>
        <v>150</v>
      </c>
      <c r="H152">
        <v>0.48</v>
      </c>
      <c r="U152">
        <f t="shared" si="14"/>
        <v>150</v>
      </c>
      <c r="V152">
        <v>0.1</v>
      </c>
    </row>
    <row r="153" spans="1:22" x14ac:dyDescent="0.25">
      <c r="G153">
        <f t="shared" si="13"/>
        <v>151</v>
      </c>
      <c r="H153">
        <v>0.48</v>
      </c>
      <c r="U153">
        <f t="shared" si="14"/>
        <v>151</v>
      </c>
      <c r="V153">
        <v>0.1</v>
      </c>
    </row>
    <row r="154" spans="1:22" x14ac:dyDescent="0.25">
      <c r="G154">
        <f t="shared" si="13"/>
        <v>152</v>
      </c>
      <c r="H154">
        <v>0.47</v>
      </c>
      <c r="U154">
        <f t="shared" si="14"/>
        <v>152</v>
      </c>
      <c r="V154">
        <v>0.2</v>
      </c>
    </row>
    <row r="155" spans="1:22" x14ac:dyDescent="0.25">
      <c r="G155">
        <f t="shared" si="13"/>
        <v>153</v>
      </c>
      <c r="H155">
        <v>0.45</v>
      </c>
      <c r="U155">
        <f t="shared" si="14"/>
        <v>153</v>
      </c>
      <c r="V155">
        <v>0.3</v>
      </c>
    </row>
    <row r="156" spans="1:22" x14ac:dyDescent="0.25">
      <c r="G156">
        <f t="shared" si="13"/>
        <v>154</v>
      </c>
      <c r="H156">
        <v>0.3</v>
      </c>
      <c r="U156">
        <f t="shared" si="14"/>
        <v>154</v>
      </c>
      <c r="V156">
        <v>0.45</v>
      </c>
    </row>
    <row r="157" spans="1:22" x14ac:dyDescent="0.25">
      <c r="G157">
        <f t="shared" si="13"/>
        <v>155</v>
      </c>
      <c r="H157">
        <v>0.2</v>
      </c>
      <c r="U157">
        <f t="shared" si="14"/>
        <v>155</v>
      </c>
      <c r="V157">
        <v>0.47</v>
      </c>
    </row>
    <row r="158" spans="1:22" x14ac:dyDescent="0.25">
      <c r="G158">
        <f t="shared" si="13"/>
        <v>156</v>
      </c>
      <c r="H158">
        <v>0.1</v>
      </c>
      <c r="U158">
        <f t="shared" si="14"/>
        <v>156</v>
      </c>
      <c r="V158">
        <v>0.48</v>
      </c>
    </row>
    <row r="159" spans="1:22" x14ac:dyDescent="0.25">
      <c r="U159">
        <f t="shared" si="14"/>
        <v>157</v>
      </c>
      <c r="V159">
        <v>0.48</v>
      </c>
    </row>
    <row r="160" spans="1:22" x14ac:dyDescent="0.25">
      <c r="U160">
        <f t="shared" si="14"/>
        <v>158</v>
      </c>
      <c r="V160">
        <v>0.47</v>
      </c>
    </row>
    <row r="161" spans="21:22" x14ac:dyDescent="0.25">
      <c r="U161">
        <f t="shared" si="14"/>
        <v>159</v>
      </c>
      <c r="V161">
        <v>0.45</v>
      </c>
    </row>
    <row r="162" spans="21:22" x14ac:dyDescent="0.25">
      <c r="U162">
        <f t="shared" si="14"/>
        <v>160</v>
      </c>
      <c r="V162">
        <v>0.3</v>
      </c>
    </row>
    <row r="163" spans="21:22" x14ac:dyDescent="0.25">
      <c r="U163">
        <f t="shared" si="14"/>
        <v>161</v>
      </c>
      <c r="V163">
        <v>0.2</v>
      </c>
    </row>
    <row r="164" spans="21:22" x14ac:dyDescent="0.25">
      <c r="U164">
        <f t="shared" si="14"/>
        <v>162</v>
      </c>
      <c r="V164">
        <v>0.1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workbookViewId="0">
      <selection activeCell="O25" sqref="O25"/>
    </sheetView>
  </sheetViews>
  <sheetFormatPr defaultRowHeight="15" x14ac:dyDescent="0.25"/>
  <cols>
    <col min="1" max="5" width="10.85546875" customWidth="1"/>
    <col min="6" max="6" width="10.140625" bestFit="1" customWidth="1"/>
  </cols>
  <sheetData>
    <row r="1" spans="1:18" x14ac:dyDescent="0.25">
      <c r="O1" t="s">
        <v>117</v>
      </c>
      <c r="P1" t="s">
        <v>118</v>
      </c>
      <c r="Q1" t="s">
        <v>119</v>
      </c>
      <c r="R1" t="s">
        <v>120</v>
      </c>
    </row>
    <row r="2" spans="1:18" x14ac:dyDescent="0.25">
      <c r="B2" t="s">
        <v>115</v>
      </c>
      <c r="E2" t="s">
        <v>106</v>
      </c>
      <c r="G2" t="s">
        <v>116</v>
      </c>
      <c r="N2">
        <v>1997</v>
      </c>
      <c r="O2">
        <v>0</v>
      </c>
      <c r="P2">
        <v>36</v>
      </c>
    </row>
    <row r="3" spans="1:18" s="15" customFormat="1" x14ac:dyDescent="0.25">
      <c r="B3" s="15">
        <v>1</v>
      </c>
      <c r="C3" s="15" t="s">
        <v>86</v>
      </c>
      <c r="D3">
        <v>1</v>
      </c>
      <c r="E3" t="s">
        <v>86</v>
      </c>
      <c r="G3" s="15">
        <v>0</v>
      </c>
      <c r="I3" s="15">
        <v>31</v>
      </c>
      <c r="J3" s="15">
        <v>1997</v>
      </c>
      <c r="K3" s="15">
        <v>30</v>
      </c>
      <c r="L3" s="15">
        <v>1998</v>
      </c>
      <c r="M3" s="15">
        <v>1</v>
      </c>
      <c r="N3" s="15">
        <f>N2+1</f>
        <v>1998</v>
      </c>
      <c r="O3" s="15">
        <f>O2+36</f>
        <v>36</v>
      </c>
      <c r="P3" s="15">
        <f>P2+36</f>
        <v>72</v>
      </c>
      <c r="R3"/>
    </row>
    <row r="4" spans="1:18" x14ac:dyDescent="0.25">
      <c r="B4">
        <v>2</v>
      </c>
      <c r="C4">
        <v>67</v>
      </c>
      <c r="D4">
        <v>2</v>
      </c>
      <c r="E4">
        <v>-5</v>
      </c>
      <c r="G4">
        <f>G3+36</f>
        <v>36</v>
      </c>
      <c r="I4" s="15">
        <v>31</v>
      </c>
      <c r="J4">
        <f>J3+1</f>
        <v>1998</v>
      </c>
      <c r="K4" s="15">
        <v>30</v>
      </c>
      <c r="L4">
        <f>L3+1</f>
        <v>1999</v>
      </c>
      <c r="M4">
        <f>M3+1</f>
        <v>2</v>
      </c>
      <c r="N4" s="15">
        <f t="shared" ref="N4:N17" si="0">N3+1</f>
        <v>1999</v>
      </c>
      <c r="O4" s="15">
        <f t="shared" ref="O4:O17" si="1">O3+36</f>
        <v>72</v>
      </c>
      <c r="P4" s="15">
        <f t="shared" ref="P4:P17" si="2">P3+36</f>
        <v>108</v>
      </c>
      <c r="Q4" s="15">
        <v>75</v>
      </c>
      <c r="R4">
        <f>Q4-O4</f>
        <v>3</v>
      </c>
    </row>
    <row r="5" spans="1:18" x14ac:dyDescent="0.25">
      <c r="A5">
        <f>C5-C4</f>
        <v>37.800003000000004</v>
      </c>
      <c r="B5">
        <v>3</v>
      </c>
      <c r="C5">
        <v>104.800003</v>
      </c>
      <c r="D5">
        <v>3</v>
      </c>
      <c r="E5">
        <v>-3.1999970000000002</v>
      </c>
      <c r="G5">
        <f t="shared" ref="G5:G17" si="3">G4+36</f>
        <v>72</v>
      </c>
      <c r="I5" s="15">
        <v>31</v>
      </c>
      <c r="J5">
        <f t="shared" ref="J5:J17" si="4">J4+1</f>
        <v>1999</v>
      </c>
      <c r="K5" s="15">
        <v>30</v>
      </c>
      <c r="L5">
        <f t="shared" ref="L5:L17" si="5">L4+1</f>
        <v>2000</v>
      </c>
      <c r="M5">
        <f t="shared" ref="M5:M17" si="6">M4+1</f>
        <v>3</v>
      </c>
      <c r="N5" s="15">
        <f t="shared" si="0"/>
        <v>2000</v>
      </c>
      <c r="O5" s="15">
        <f t="shared" si="1"/>
        <v>108</v>
      </c>
      <c r="P5" s="15">
        <f t="shared" si="2"/>
        <v>144</v>
      </c>
      <c r="Q5">
        <v>110</v>
      </c>
      <c r="R5">
        <f t="shared" ref="R5:R17" si="7">Q5-O5</f>
        <v>2</v>
      </c>
    </row>
    <row r="6" spans="1:18" x14ac:dyDescent="0.25">
      <c r="A6">
        <f t="shared" ref="A6:A16" si="8">C6-C5</f>
        <v>60.599990999999989</v>
      </c>
      <c r="B6">
        <v>4</v>
      </c>
      <c r="C6">
        <v>165.39999399999999</v>
      </c>
      <c r="D6">
        <v>4</v>
      </c>
      <c r="E6">
        <v>21.399994</v>
      </c>
      <c r="G6">
        <f t="shared" si="3"/>
        <v>108</v>
      </c>
      <c r="I6" s="15">
        <v>31</v>
      </c>
      <c r="J6">
        <f t="shared" si="4"/>
        <v>2000</v>
      </c>
      <c r="K6" s="15">
        <v>30</v>
      </c>
      <c r="L6">
        <f t="shared" si="5"/>
        <v>2001</v>
      </c>
      <c r="M6">
        <f t="shared" si="6"/>
        <v>4</v>
      </c>
      <c r="N6" s="15">
        <f t="shared" si="0"/>
        <v>2001</v>
      </c>
      <c r="O6" s="15">
        <f t="shared" si="1"/>
        <v>144</v>
      </c>
      <c r="P6" s="15">
        <f t="shared" si="2"/>
        <v>180</v>
      </c>
      <c r="Q6">
        <v>146</v>
      </c>
      <c r="R6">
        <f t="shared" si="7"/>
        <v>2</v>
      </c>
    </row>
    <row r="7" spans="1:18" x14ac:dyDescent="0.25">
      <c r="A7">
        <f t="shared" si="8"/>
        <v>7.4000090000000114</v>
      </c>
      <c r="B7">
        <v>5</v>
      </c>
      <c r="C7">
        <v>172.800003</v>
      </c>
      <c r="D7">
        <v>5</v>
      </c>
      <c r="E7">
        <v>-7.1999969999999998</v>
      </c>
      <c r="G7">
        <f t="shared" si="3"/>
        <v>144</v>
      </c>
      <c r="I7" s="15">
        <v>31</v>
      </c>
      <c r="J7">
        <f t="shared" si="4"/>
        <v>2001</v>
      </c>
      <c r="K7" s="15">
        <v>30</v>
      </c>
      <c r="L7">
        <f t="shared" si="5"/>
        <v>2002</v>
      </c>
      <c r="M7">
        <f t="shared" si="6"/>
        <v>5</v>
      </c>
      <c r="N7" s="15">
        <f t="shared" si="0"/>
        <v>2002</v>
      </c>
      <c r="O7" s="15">
        <f t="shared" si="1"/>
        <v>180</v>
      </c>
      <c r="P7" s="15">
        <f t="shared" si="2"/>
        <v>216</v>
      </c>
      <c r="Q7">
        <v>180</v>
      </c>
      <c r="R7">
        <f t="shared" si="7"/>
        <v>0</v>
      </c>
    </row>
    <row r="8" spans="1:18" x14ac:dyDescent="0.25">
      <c r="A8">
        <f t="shared" si="8"/>
        <v>35.099990999999989</v>
      </c>
      <c r="B8">
        <v>6</v>
      </c>
      <c r="C8">
        <v>207.89999399999999</v>
      </c>
      <c r="D8">
        <v>6</v>
      </c>
      <c r="E8">
        <v>-8.1000060000000005</v>
      </c>
      <c r="G8">
        <f t="shared" si="3"/>
        <v>180</v>
      </c>
      <c r="I8" s="15">
        <v>31</v>
      </c>
      <c r="J8">
        <f t="shared" si="4"/>
        <v>2002</v>
      </c>
      <c r="K8" s="15">
        <v>30</v>
      </c>
      <c r="L8">
        <f t="shared" si="5"/>
        <v>2003</v>
      </c>
      <c r="M8">
        <f t="shared" si="6"/>
        <v>6</v>
      </c>
      <c r="N8" s="15">
        <f t="shared" si="0"/>
        <v>2003</v>
      </c>
      <c r="O8" s="15">
        <f t="shared" si="1"/>
        <v>216</v>
      </c>
      <c r="P8" s="15">
        <f t="shared" si="2"/>
        <v>252</v>
      </c>
      <c r="Q8">
        <v>215</v>
      </c>
      <c r="R8">
        <f t="shared" si="7"/>
        <v>-1</v>
      </c>
    </row>
    <row r="9" spans="1:18" x14ac:dyDescent="0.25">
      <c r="A9">
        <f t="shared" si="8"/>
        <v>39.600006000000008</v>
      </c>
      <c r="B9">
        <v>7</v>
      </c>
      <c r="C9">
        <v>247.5</v>
      </c>
      <c r="D9">
        <v>7</v>
      </c>
      <c r="E9">
        <v>-4.5</v>
      </c>
      <c r="G9">
        <f t="shared" si="3"/>
        <v>216</v>
      </c>
      <c r="I9" s="15">
        <v>31</v>
      </c>
      <c r="J9">
        <f t="shared" si="4"/>
        <v>2003</v>
      </c>
      <c r="K9" s="15">
        <v>30</v>
      </c>
      <c r="L9">
        <f t="shared" si="5"/>
        <v>2004</v>
      </c>
      <c r="M9">
        <f t="shared" si="6"/>
        <v>7</v>
      </c>
      <c r="N9" s="15">
        <f t="shared" si="0"/>
        <v>2004</v>
      </c>
      <c r="O9" s="15">
        <f t="shared" si="1"/>
        <v>252</v>
      </c>
      <c r="P9" s="15">
        <f t="shared" si="2"/>
        <v>288</v>
      </c>
      <c r="Q9">
        <v>252</v>
      </c>
      <c r="R9">
        <f t="shared" si="7"/>
        <v>0</v>
      </c>
    </row>
    <row r="10" spans="1:18" x14ac:dyDescent="0.25">
      <c r="A10">
        <f t="shared" si="8"/>
        <v>61.600006000000008</v>
      </c>
      <c r="B10">
        <v>8</v>
      </c>
      <c r="C10">
        <v>309.10000600000001</v>
      </c>
      <c r="D10">
        <v>8</v>
      </c>
      <c r="E10">
        <v>21.100006</v>
      </c>
      <c r="G10">
        <f t="shared" si="3"/>
        <v>252</v>
      </c>
      <c r="I10" s="15">
        <v>31</v>
      </c>
      <c r="J10">
        <f t="shared" si="4"/>
        <v>2004</v>
      </c>
      <c r="K10" s="15">
        <v>30</v>
      </c>
      <c r="L10">
        <f t="shared" si="5"/>
        <v>2005</v>
      </c>
      <c r="M10">
        <f t="shared" si="6"/>
        <v>8</v>
      </c>
      <c r="N10" s="15">
        <f t="shared" si="0"/>
        <v>2005</v>
      </c>
      <c r="O10" s="15">
        <f t="shared" si="1"/>
        <v>288</v>
      </c>
      <c r="P10" s="15">
        <f t="shared" si="2"/>
        <v>324</v>
      </c>
      <c r="Q10">
        <v>286</v>
      </c>
      <c r="R10">
        <f t="shared" si="7"/>
        <v>-2</v>
      </c>
    </row>
    <row r="11" spans="1:18" x14ac:dyDescent="0.25">
      <c r="A11">
        <f t="shared" si="8"/>
        <v>36.299987999999985</v>
      </c>
      <c r="B11">
        <v>9</v>
      </c>
      <c r="C11">
        <v>345.39999399999999</v>
      </c>
      <c r="D11">
        <v>9</v>
      </c>
      <c r="E11">
        <v>21.399994</v>
      </c>
      <c r="G11">
        <f t="shared" si="3"/>
        <v>288</v>
      </c>
      <c r="I11" s="15">
        <v>31</v>
      </c>
      <c r="J11">
        <f t="shared" si="4"/>
        <v>2005</v>
      </c>
      <c r="K11" s="15">
        <v>30</v>
      </c>
      <c r="L11">
        <f t="shared" si="5"/>
        <v>2006</v>
      </c>
      <c r="M11">
        <f t="shared" si="6"/>
        <v>9</v>
      </c>
      <c r="N11" s="15">
        <f t="shared" si="0"/>
        <v>2006</v>
      </c>
      <c r="O11" s="15">
        <f t="shared" si="1"/>
        <v>324</v>
      </c>
      <c r="P11" s="15">
        <f t="shared" si="2"/>
        <v>360</v>
      </c>
      <c r="Q11">
        <v>322</v>
      </c>
      <c r="R11">
        <f t="shared" si="7"/>
        <v>-2</v>
      </c>
    </row>
    <row r="12" spans="1:18" x14ac:dyDescent="0.25">
      <c r="A12">
        <f t="shared" si="8"/>
        <v>8.1000060000000076</v>
      </c>
      <c r="B12">
        <v>10</v>
      </c>
      <c r="C12">
        <v>353.5</v>
      </c>
      <c r="D12">
        <v>10</v>
      </c>
      <c r="E12">
        <v>-6.5</v>
      </c>
      <c r="G12">
        <f t="shared" si="3"/>
        <v>324</v>
      </c>
      <c r="I12" s="15">
        <v>31</v>
      </c>
      <c r="J12">
        <f t="shared" si="4"/>
        <v>2006</v>
      </c>
      <c r="K12" s="15">
        <v>30</v>
      </c>
      <c r="L12">
        <f t="shared" si="5"/>
        <v>2007</v>
      </c>
      <c r="M12">
        <f t="shared" si="6"/>
        <v>10</v>
      </c>
      <c r="N12" s="15">
        <f t="shared" si="0"/>
        <v>2007</v>
      </c>
      <c r="O12" s="15">
        <f t="shared" si="1"/>
        <v>360</v>
      </c>
      <c r="P12" s="15">
        <f t="shared" si="2"/>
        <v>396</v>
      </c>
      <c r="Q12">
        <v>359</v>
      </c>
      <c r="R12">
        <f t="shared" si="7"/>
        <v>-1</v>
      </c>
    </row>
    <row r="13" spans="1:18" x14ac:dyDescent="0.25">
      <c r="A13">
        <f t="shared" si="8"/>
        <v>35.5</v>
      </c>
      <c r="B13">
        <v>11</v>
      </c>
      <c r="C13">
        <v>389</v>
      </c>
      <c r="D13">
        <v>11</v>
      </c>
      <c r="E13">
        <v>-7</v>
      </c>
      <c r="G13">
        <f t="shared" si="3"/>
        <v>360</v>
      </c>
      <c r="I13" s="15">
        <v>31</v>
      </c>
      <c r="J13">
        <f t="shared" si="4"/>
        <v>2007</v>
      </c>
      <c r="K13" s="15">
        <v>30</v>
      </c>
      <c r="L13">
        <f t="shared" si="5"/>
        <v>2008</v>
      </c>
      <c r="M13">
        <f t="shared" si="6"/>
        <v>11</v>
      </c>
      <c r="N13" s="15">
        <f t="shared" si="0"/>
        <v>2008</v>
      </c>
      <c r="O13" s="15">
        <f t="shared" si="1"/>
        <v>396</v>
      </c>
      <c r="P13" s="15">
        <f t="shared" si="2"/>
        <v>432</v>
      </c>
      <c r="Q13">
        <v>392</v>
      </c>
      <c r="R13">
        <f t="shared" si="7"/>
        <v>-4</v>
      </c>
    </row>
    <row r="14" spans="1:18" x14ac:dyDescent="0.25">
      <c r="A14">
        <f t="shared" si="8"/>
        <v>35.5</v>
      </c>
      <c r="B14">
        <v>12</v>
      </c>
      <c r="C14">
        <v>424.5</v>
      </c>
      <c r="D14">
        <v>12</v>
      </c>
      <c r="E14">
        <v>-7.5</v>
      </c>
      <c r="G14">
        <f t="shared" si="3"/>
        <v>396</v>
      </c>
      <c r="I14" s="15">
        <v>31</v>
      </c>
      <c r="J14">
        <f t="shared" si="4"/>
        <v>2008</v>
      </c>
      <c r="K14" s="15">
        <v>30</v>
      </c>
      <c r="L14">
        <f t="shared" si="5"/>
        <v>2009</v>
      </c>
      <c r="M14">
        <f t="shared" si="6"/>
        <v>12</v>
      </c>
      <c r="N14" s="15">
        <f t="shared" si="0"/>
        <v>2009</v>
      </c>
      <c r="O14" s="15">
        <f t="shared" si="1"/>
        <v>432</v>
      </c>
      <c r="P14" s="15">
        <f t="shared" si="2"/>
        <v>468</v>
      </c>
      <c r="Q14">
        <v>430</v>
      </c>
      <c r="R14">
        <f t="shared" si="7"/>
        <v>-2</v>
      </c>
    </row>
    <row r="15" spans="1:18" x14ac:dyDescent="0.25">
      <c r="A15">
        <f t="shared" si="8"/>
        <v>37.899993999999992</v>
      </c>
      <c r="B15">
        <v>13</v>
      </c>
      <c r="C15">
        <v>462.39999399999999</v>
      </c>
      <c r="D15">
        <v>13</v>
      </c>
      <c r="E15">
        <v>-5.6000059999999996</v>
      </c>
      <c r="G15">
        <f t="shared" si="3"/>
        <v>432</v>
      </c>
      <c r="I15" s="15">
        <v>31</v>
      </c>
      <c r="J15">
        <f t="shared" si="4"/>
        <v>2009</v>
      </c>
      <c r="K15" s="15">
        <v>30</v>
      </c>
      <c r="L15">
        <f t="shared" si="5"/>
        <v>2010</v>
      </c>
      <c r="M15">
        <f t="shared" si="6"/>
        <v>13</v>
      </c>
      <c r="N15" s="15">
        <f t="shared" si="0"/>
        <v>2010</v>
      </c>
      <c r="O15" s="15">
        <f t="shared" si="1"/>
        <v>468</v>
      </c>
      <c r="P15" s="15">
        <f t="shared" si="2"/>
        <v>504</v>
      </c>
      <c r="Q15">
        <v>467</v>
      </c>
      <c r="R15">
        <f t="shared" si="7"/>
        <v>-1</v>
      </c>
    </row>
    <row r="16" spans="1:18" x14ac:dyDescent="0.25">
      <c r="A16">
        <f t="shared" si="8"/>
        <v>35.300018000000023</v>
      </c>
      <c r="B16">
        <v>14</v>
      </c>
      <c r="C16">
        <v>497.70001200000002</v>
      </c>
      <c r="D16">
        <v>14</v>
      </c>
      <c r="E16">
        <v>-6.2999879999999999</v>
      </c>
      <c r="G16">
        <f t="shared" si="3"/>
        <v>468</v>
      </c>
      <c r="I16" s="15">
        <v>31</v>
      </c>
      <c r="J16">
        <f t="shared" si="4"/>
        <v>2010</v>
      </c>
      <c r="K16" s="15">
        <v>30</v>
      </c>
      <c r="L16">
        <f t="shared" si="5"/>
        <v>2011</v>
      </c>
      <c r="M16">
        <f t="shared" si="6"/>
        <v>14</v>
      </c>
      <c r="N16" s="15">
        <f t="shared" si="0"/>
        <v>2011</v>
      </c>
      <c r="O16" s="15">
        <f t="shared" si="1"/>
        <v>504</v>
      </c>
      <c r="P16" s="15">
        <f t="shared" si="2"/>
        <v>540</v>
      </c>
      <c r="Q16">
        <v>505</v>
      </c>
      <c r="R16">
        <f t="shared" si="7"/>
        <v>1</v>
      </c>
    </row>
    <row r="17" spans="1:18" x14ac:dyDescent="0.25">
      <c r="B17">
        <v>15</v>
      </c>
      <c r="C17" t="s">
        <v>86</v>
      </c>
      <c r="D17">
        <v>15</v>
      </c>
      <c r="E17" t="s">
        <v>86</v>
      </c>
      <c r="G17">
        <f t="shared" si="3"/>
        <v>504</v>
      </c>
      <c r="I17" s="15">
        <v>31</v>
      </c>
      <c r="J17" s="5">
        <f t="shared" si="4"/>
        <v>2011</v>
      </c>
      <c r="K17" s="16">
        <v>30</v>
      </c>
      <c r="L17" s="5">
        <f t="shared" si="5"/>
        <v>2012</v>
      </c>
      <c r="M17">
        <f t="shared" si="6"/>
        <v>15</v>
      </c>
      <c r="N17" s="15">
        <f t="shared" si="0"/>
        <v>2012</v>
      </c>
      <c r="O17" s="15">
        <f t="shared" si="1"/>
        <v>540</v>
      </c>
      <c r="P17" s="15">
        <f t="shared" si="2"/>
        <v>576</v>
      </c>
      <c r="Q17">
        <v>530</v>
      </c>
      <c r="R17">
        <f t="shared" si="7"/>
        <v>-10</v>
      </c>
    </row>
    <row r="18" spans="1:18" x14ac:dyDescent="0.25">
      <c r="N18" s="15"/>
    </row>
    <row r="19" spans="1:18" x14ac:dyDescent="0.25">
      <c r="N19" s="15"/>
    </row>
    <row r="20" spans="1:18" x14ac:dyDescent="0.25">
      <c r="N20" s="15"/>
    </row>
    <row r="25" spans="1:18" x14ac:dyDescent="0.25">
      <c r="A25" t="s">
        <v>121</v>
      </c>
      <c r="B25" t="s">
        <v>122</v>
      </c>
      <c r="C25" t="s">
        <v>123</v>
      </c>
      <c r="D25" t="s">
        <v>124</v>
      </c>
      <c r="G25" t="s">
        <v>125</v>
      </c>
      <c r="O25">
        <v>0.46250000000000002</v>
      </c>
    </row>
    <row r="26" spans="1:18" x14ac:dyDescent="0.25">
      <c r="A26">
        <v>6.8555000000000001</v>
      </c>
      <c r="B26">
        <v>1.46987</v>
      </c>
      <c r="C26">
        <v>6.8776599999999997</v>
      </c>
      <c r="D26">
        <f>(C26-A26)/B26</f>
        <v>1.5076163198105624E-2</v>
      </c>
      <c r="F26">
        <v>1997</v>
      </c>
      <c r="G26">
        <v>0</v>
      </c>
      <c r="O26">
        <v>0.42499999999999999</v>
      </c>
    </row>
    <row r="27" spans="1:18" x14ac:dyDescent="0.25">
      <c r="F27">
        <f>F26+1</f>
        <v>1998</v>
      </c>
      <c r="G27">
        <f>G26+36</f>
        <v>36</v>
      </c>
      <c r="O27">
        <v>0.39500000000000002</v>
      </c>
    </row>
    <row r="28" spans="1:18" x14ac:dyDescent="0.25">
      <c r="F28">
        <f t="shared" ref="F28:F40" si="9">F27+1</f>
        <v>1999</v>
      </c>
      <c r="G28">
        <f t="shared" ref="G28:G40" si="10">G27+36</f>
        <v>72</v>
      </c>
      <c r="O28">
        <v>0.32250000000000001</v>
      </c>
    </row>
    <row r="29" spans="1:18" x14ac:dyDescent="0.25">
      <c r="F29">
        <f t="shared" si="9"/>
        <v>2000</v>
      </c>
      <c r="G29">
        <f t="shared" si="10"/>
        <v>108</v>
      </c>
      <c r="O29">
        <v>0.23749999999999999</v>
      </c>
    </row>
    <row r="30" spans="1:18" x14ac:dyDescent="0.25">
      <c r="F30">
        <f t="shared" si="9"/>
        <v>2001</v>
      </c>
      <c r="G30">
        <f t="shared" si="10"/>
        <v>144</v>
      </c>
      <c r="O30">
        <v>0.19</v>
      </c>
    </row>
    <row r="31" spans="1:18" x14ac:dyDescent="0.25">
      <c r="F31">
        <f t="shared" si="9"/>
        <v>2002</v>
      </c>
      <c r="G31">
        <f t="shared" si="10"/>
        <v>180</v>
      </c>
      <c r="O31">
        <v>0.1875</v>
      </c>
    </row>
    <row r="32" spans="1:18" x14ac:dyDescent="0.25">
      <c r="F32">
        <f t="shared" si="9"/>
        <v>2003</v>
      </c>
      <c r="G32">
        <f t="shared" si="10"/>
        <v>216</v>
      </c>
      <c r="O32">
        <v>0.19</v>
      </c>
    </row>
    <row r="33" spans="6:15" x14ac:dyDescent="0.25">
      <c r="F33">
        <f t="shared" si="9"/>
        <v>2004</v>
      </c>
      <c r="G33">
        <f t="shared" si="10"/>
        <v>252</v>
      </c>
      <c r="O33">
        <v>0.2175</v>
      </c>
    </row>
    <row r="34" spans="6:15" x14ac:dyDescent="0.25">
      <c r="F34">
        <f t="shared" si="9"/>
        <v>2005</v>
      </c>
      <c r="G34">
        <f t="shared" si="10"/>
        <v>288</v>
      </c>
      <c r="O34">
        <v>0.28000000000000003</v>
      </c>
    </row>
    <row r="35" spans="6:15" x14ac:dyDescent="0.25">
      <c r="F35">
        <f t="shared" si="9"/>
        <v>2006</v>
      </c>
      <c r="G35">
        <f t="shared" si="10"/>
        <v>324</v>
      </c>
      <c r="O35">
        <v>0.3775</v>
      </c>
    </row>
    <row r="36" spans="6:15" x14ac:dyDescent="0.25">
      <c r="F36">
        <f t="shared" si="9"/>
        <v>2007</v>
      </c>
      <c r="G36">
        <f t="shared" si="10"/>
        <v>360</v>
      </c>
      <c r="O36">
        <v>0.42749999999999999</v>
      </c>
    </row>
    <row r="37" spans="6:15" x14ac:dyDescent="0.25">
      <c r="F37">
        <f t="shared" si="9"/>
        <v>2008</v>
      </c>
      <c r="G37">
        <f t="shared" si="10"/>
        <v>396</v>
      </c>
      <c r="O37">
        <v>0.44500000000000001</v>
      </c>
    </row>
    <row r="38" spans="6:15" x14ac:dyDescent="0.25">
      <c r="F38">
        <f t="shared" si="9"/>
        <v>2009</v>
      </c>
      <c r="G38">
        <f t="shared" si="10"/>
        <v>432</v>
      </c>
      <c r="O38">
        <v>0.38250000000000001</v>
      </c>
    </row>
    <row r="39" spans="6:15" x14ac:dyDescent="0.25">
      <c r="F39">
        <f t="shared" si="9"/>
        <v>2010</v>
      </c>
      <c r="G39">
        <f t="shared" si="10"/>
        <v>468</v>
      </c>
      <c r="J39" t="s">
        <v>126</v>
      </c>
      <c r="O39">
        <v>0.22500000000000001</v>
      </c>
    </row>
    <row r="40" spans="6:15" x14ac:dyDescent="0.25">
      <c r="F40">
        <f t="shared" si="9"/>
        <v>2011</v>
      </c>
      <c r="G40">
        <f t="shared" si="10"/>
        <v>504</v>
      </c>
      <c r="I40">
        <v>502</v>
      </c>
      <c r="J40">
        <v>34</v>
      </c>
      <c r="K40">
        <v>4</v>
      </c>
      <c r="O40">
        <v>0.2175</v>
      </c>
    </row>
    <row r="41" spans="6:15" x14ac:dyDescent="0.25">
      <c r="O41">
        <v>0.215</v>
      </c>
    </row>
    <row r="42" spans="6:15" x14ac:dyDescent="0.25">
      <c r="O42">
        <v>0.16</v>
      </c>
    </row>
    <row r="43" spans="6:15" x14ac:dyDescent="0.25">
      <c r="O43">
        <v>0.13500000000000001</v>
      </c>
    </row>
    <row r="44" spans="6:15" x14ac:dyDescent="0.25">
      <c r="O44">
        <v>0.115</v>
      </c>
    </row>
    <row r="45" spans="6:15" x14ac:dyDescent="0.25">
      <c r="O45">
        <v>0.125</v>
      </c>
    </row>
    <row r="46" spans="6:15" x14ac:dyDescent="0.25">
      <c r="O46">
        <v>0.11</v>
      </c>
    </row>
    <row r="47" spans="6:15" x14ac:dyDescent="0.25">
      <c r="O47">
        <v>0.1075</v>
      </c>
    </row>
    <row r="48" spans="6:15" x14ac:dyDescent="0.25">
      <c r="O48">
        <v>0.1275</v>
      </c>
    </row>
    <row r="49" spans="8:15" x14ac:dyDescent="0.25">
      <c r="O49">
        <v>0.1125</v>
      </c>
    </row>
    <row r="50" spans="8:15" x14ac:dyDescent="0.25">
      <c r="O50">
        <v>0.1075</v>
      </c>
    </row>
    <row r="51" spans="8:15" x14ac:dyDescent="0.25">
      <c r="H51">
        <v>1102</v>
      </c>
      <c r="I51">
        <v>284</v>
      </c>
      <c r="J51">
        <f>H51-I51</f>
        <v>818</v>
      </c>
      <c r="O51">
        <v>0.1225</v>
      </c>
    </row>
    <row r="52" spans="8:15" x14ac:dyDescent="0.25">
      <c r="H52">
        <v>385</v>
      </c>
      <c r="I52">
        <v>105</v>
      </c>
      <c r="J52">
        <f>H52-I52</f>
        <v>280</v>
      </c>
      <c r="O52">
        <v>0.12</v>
      </c>
    </row>
    <row r="53" spans="8:15" x14ac:dyDescent="0.25">
      <c r="O53">
        <v>0.12</v>
      </c>
    </row>
    <row r="54" spans="8:15" x14ac:dyDescent="0.25">
      <c r="J54" s="3">
        <v>4702.5</v>
      </c>
      <c r="K54">
        <f>J54/75*100</f>
        <v>6270</v>
      </c>
      <c r="L54">
        <f>K54-J54</f>
        <v>1567.5</v>
      </c>
      <c r="M54">
        <f>K54/30000</f>
        <v>0.20899999999999999</v>
      </c>
      <c r="O54">
        <v>0.16250000000000001</v>
      </c>
    </row>
    <row r="55" spans="8:15" x14ac:dyDescent="0.25">
      <c r="O55">
        <v>0.24</v>
      </c>
    </row>
    <row r="56" spans="8:15" x14ac:dyDescent="0.25">
      <c r="O56">
        <v>0.53249999999999997</v>
      </c>
    </row>
    <row r="57" spans="8:15" x14ac:dyDescent="0.25">
      <c r="O57">
        <v>0.62250000000000005</v>
      </c>
    </row>
    <row r="58" spans="8:15" x14ac:dyDescent="0.25">
      <c r="O58">
        <v>0.65</v>
      </c>
    </row>
    <row r="59" spans="8:15" x14ac:dyDescent="0.25">
      <c r="O59">
        <v>0.6825</v>
      </c>
    </row>
    <row r="60" spans="8:15" x14ac:dyDescent="0.25">
      <c r="O60">
        <v>0.56499999999999995</v>
      </c>
    </row>
    <row r="61" spans="8:15" x14ac:dyDescent="0.25">
      <c r="O61">
        <v>0.46250000000000002</v>
      </c>
    </row>
    <row r="62" spans="8:15" x14ac:dyDescent="0.25">
      <c r="O62">
        <v>0.42499999999999999</v>
      </c>
    </row>
    <row r="63" spans="8:15" x14ac:dyDescent="0.25">
      <c r="O63">
        <v>0.39500000000000002</v>
      </c>
    </row>
    <row r="64" spans="8:15" x14ac:dyDescent="0.25">
      <c r="O64">
        <v>0.32250000000000001</v>
      </c>
    </row>
    <row r="65" spans="15:15" x14ac:dyDescent="0.25">
      <c r="O65">
        <v>0.23749999999999999</v>
      </c>
    </row>
    <row r="66" spans="15:15" x14ac:dyDescent="0.25">
      <c r="O66">
        <v>0.19</v>
      </c>
    </row>
    <row r="67" spans="15:15" x14ac:dyDescent="0.25">
      <c r="O67">
        <v>0.1875</v>
      </c>
    </row>
    <row r="68" spans="15:15" x14ac:dyDescent="0.25">
      <c r="O68">
        <v>0.19</v>
      </c>
    </row>
    <row r="69" spans="15:15" x14ac:dyDescent="0.25">
      <c r="O69">
        <v>0.2175</v>
      </c>
    </row>
    <row r="70" spans="15:15" x14ac:dyDescent="0.25">
      <c r="O70">
        <v>0.28000000000000003</v>
      </c>
    </row>
    <row r="71" spans="15:15" x14ac:dyDescent="0.25">
      <c r="O71">
        <v>0.3775</v>
      </c>
    </row>
    <row r="72" spans="15:15" x14ac:dyDescent="0.25">
      <c r="O72">
        <v>0.42749999999999999</v>
      </c>
    </row>
    <row r="73" spans="15:15" x14ac:dyDescent="0.25">
      <c r="O73">
        <v>0.44500000000000001</v>
      </c>
    </row>
    <row r="74" spans="15:15" x14ac:dyDescent="0.25">
      <c r="O74">
        <v>0.38250000000000001</v>
      </c>
    </row>
    <row r="75" spans="15:15" x14ac:dyDescent="0.25">
      <c r="O75">
        <v>0.22500000000000001</v>
      </c>
    </row>
    <row r="76" spans="15:15" x14ac:dyDescent="0.25">
      <c r="O76">
        <v>0.2175</v>
      </c>
    </row>
    <row r="77" spans="15:15" x14ac:dyDescent="0.25">
      <c r="O77">
        <v>0.215</v>
      </c>
    </row>
    <row r="78" spans="15:15" x14ac:dyDescent="0.25">
      <c r="O78">
        <v>0.16</v>
      </c>
    </row>
    <row r="79" spans="15:15" x14ac:dyDescent="0.25">
      <c r="O79">
        <v>0.13500000000000001</v>
      </c>
    </row>
    <row r="80" spans="15:15" x14ac:dyDescent="0.25">
      <c r="O80">
        <v>0.115</v>
      </c>
    </row>
    <row r="81" spans="15:15" x14ac:dyDescent="0.25">
      <c r="O81">
        <v>0.125</v>
      </c>
    </row>
    <row r="82" spans="15:15" x14ac:dyDescent="0.25">
      <c r="O82">
        <v>0.11</v>
      </c>
    </row>
    <row r="83" spans="15:15" x14ac:dyDescent="0.25">
      <c r="O83">
        <v>0.1075</v>
      </c>
    </row>
    <row r="84" spans="15:15" x14ac:dyDescent="0.25">
      <c r="O84">
        <v>0.1275</v>
      </c>
    </row>
    <row r="85" spans="15:15" x14ac:dyDescent="0.25">
      <c r="O85">
        <v>0.1125</v>
      </c>
    </row>
    <row r="86" spans="15:15" x14ac:dyDescent="0.25">
      <c r="O86">
        <v>0.1075</v>
      </c>
    </row>
    <row r="87" spans="15:15" x14ac:dyDescent="0.25">
      <c r="O87">
        <v>0.1225</v>
      </c>
    </row>
    <row r="88" spans="15:15" x14ac:dyDescent="0.25">
      <c r="O88">
        <v>0.12</v>
      </c>
    </row>
    <row r="89" spans="15:15" x14ac:dyDescent="0.25">
      <c r="O89">
        <v>0.12</v>
      </c>
    </row>
    <row r="90" spans="15:15" x14ac:dyDescent="0.25">
      <c r="O90">
        <v>0.16250000000000001</v>
      </c>
    </row>
    <row r="91" spans="15:15" x14ac:dyDescent="0.25">
      <c r="O91">
        <v>0.24</v>
      </c>
    </row>
    <row r="92" spans="15:15" x14ac:dyDescent="0.25">
      <c r="O92">
        <v>0.53249999999999997</v>
      </c>
    </row>
    <row r="93" spans="15:15" x14ac:dyDescent="0.25">
      <c r="O93">
        <v>0.62250000000000005</v>
      </c>
    </row>
    <row r="94" spans="15:15" x14ac:dyDescent="0.25">
      <c r="O94">
        <v>0.65</v>
      </c>
    </row>
    <row r="95" spans="15:15" x14ac:dyDescent="0.25">
      <c r="O95">
        <v>0.6825</v>
      </c>
    </row>
    <row r="96" spans="15:15" x14ac:dyDescent="0.25">
      <c r="O96">
        <v>0.56499999999999995</v>
      </c>
    </row>
    <row r="97" spans="15:15" x14ac:dyDescent="0.25">
      <c r="O97">
        <v>0.46250000000000002</v>
      </c>
    </row>
    <row r="98" spans="15:15" x14ac:dyDescent="0.25">
      <c r="O98">
        <v>0.42499999999999999</v>
      </c>
    </row>
    <row r="99" spans="15:15" x14ac:dyDescent="0.25">
      <c r="O99">
        <v>0.39500000000000002</v>
      </c>
    </row>
    <row r="100" spans="15:15" x14ac:dyDescent="0.25">
      <c r="O100">
        <v>0.32250000000000001</v>
      </c>
    </row>
    <row r="101" spans="15:15" x14ac:dyDescent="0.25">
      <c r="O101">
        <v>0.23749999999999999</v>
      </c>
    </row>
    <row r="102" spans="15:15" x14ac:dyDescent="0.25">
      <c r="O102">
        <v>0.19</v>
      </c>
    </row>
    <row r="103" spans="15:15" x14ac:dyDescent="0.25">
      <c r="O103">
        <v>0.1875</v>
      </c>
    </row>
    <row r="104" spans="15:15" x14ac:dyDescent="0.25">
      <c r="O104">
        <v>0.19</v>
      </c>
    </row>
    <row r="105" spans="15:15" x14ac:dyDescent="0.25">
      <c r="O105">
        <v>0.2175</v>
      </c>
    </row>
    <row r="106" spans="15:15" x14ac:dyDescent="0.25">
      <c r="O106">
        <v>0.28000000000000003</v>
      </c>
    </row>
    <row r="107" spans="15:15" x14ac:dyDescent="0.25">
      <c r="O107">
        <v>0.3775</v>
      </c>
    </row>
    <row r="108" spans="15:15" x14ac:dyDescent="0.25">
      <c r="O108">
        <v>0.42749999999999999</v>
      </c>
    </row>
    <row r="109" spans="15:15" x14ac:dyDescent="0.25">
      <c r="O109">
        <v>0.44500000000000001</v>
      </c>
    </row>
    <row r="110" spans="15:15" x14ac:dyDescent="0.25">
      <c r="O110">
        <v>0.38250000000000001</v>
      </c>
    </row>
    <row r="111" spans="15:15" x14ac:dyDescent="0.25">
      <c r="O111">
        <v>0.22500000000000001</v>
      </c>
    </row>
    <row r="112" spans="15:15" x14ac:dyDescent="0.25">
      <c r="O112">
        <v>0.2175</v>
      </c>
    </row>
    <row r="113" spans="15:15" x14ac:dyDescent="0.25">
      <c r="O113">
        <v>0.215</v>
      </c>
    </row>
    <row r="114" spans="15:15" x14ac:dyDescent="0.25">
      <c r="O114">
        <v>0.16</v>
      </c>
    </row>
    <row r="115" spans="15:15" x14ac:dyDescent="0.25">
      <c r="O115">
        <v>0.13500000000000001</v>
      </c>
    </row>
    <row r="116" spans="15:15" x14ac:dyDescent="0.25">
      <c r="O116">
        <v>0.115</v>
      </c>
    </row>
    <row r="117" spans="15:15" x14ac:dyDescent="0.25">
      <c r="O117">
        <v>0.125</v>
      </c>
    </row>
    <row r="118" spans="15:15" x14ac:dyDescent="0.25">
      <c r="O118">
        <v>0.11</v>
      </c>
    </row>
    <row r="119" spans="15:15" x14ac:dyDescent="0.25">
      <c r="O119">
        <v>0.1075</v>
      </c>
    </row>
    <row r="120" spans="15:15" x14ac:dyDescent="0.25">
      <c r="O120">
        <v>0.1275</v>
      </c>
    </row>
    <row r="121" spans="15:15" x14ac:dyDescent="0.25">
      <c r="O121">
        <v>0.1125</v>
      </c>
    </row>
    <row r="122" spans="15:15" x14ac:dyDescent="0.25">
      <c r="O122">
        <v>0.1075</v>
      </c>
    </row>
    <row r="123" spans="15:15" x14ac:dyDescent="0.25">
      <c r="O123">
        <v>0.1225</v>
      </c>
    </row>
    <row r="124" spans="15:15" x14ac:dyDescent="0.25">
      <c r="O124">
        <v>0.12</v>
      </c>
    </row>
    <row r="125" spans="15:15" x14ac:dyDescent="0.25">
      <c r="O125">
        <v>0.12</v>
      </c>
    </row>
    <row r="126" spans="15:15" x14ac:dyDescent="0.25">
      <c r="O126">
        <v>0.16250000000000001</v>
      </c>
    </row>
    <row r="127" spans="15:15" x14ac:dyDescent="0.25">
      <c r="O127">
        <v>0.24</v>
      </c>
    </row>
    <row r="128" spans="15:15" x14ac:dyDescent="0.25">
      <c r="O128">
        <v>0.53249999999999997</v>
      </c>
    </row>
    <row r="129" spans="15:15" x14ac:dyDescent="0.25">
      <c r="O129">
        <v>0.62250000000000005</v>
      </c>
    </row>
    <row r="130" spans="15:15" x14ac:dyDescent="0.25">
      <c r="O130">
        <v>0.65</v>
      </c>
    </row>
    <row r="131" spans="15:15" x14ac:dyDescent="0.25">
      <c r="O131">
        <v>0.6825</v>
      </c>
    </row>
    <row r="132" spans="15:15" x14ac:dyDescent="0.25">
      <c r="O132">
        <v>0.56499999999999995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9"/>
  <sheetViews>
    <sheetView workbookViewId="0">
      <selection activeCell="G23" sqref="G23"/>
    </sheetView>
  </sheetViews>
  <sheetFormatPr defaultRowHeight="15" x14ac:dyDescent="0.25"/>
  <sheetData>
    <row r="1" spans="2:2" x14ac:dyDescent="0.25">
      <c r="B1" t="s">
        <v>132</v>
      </c>
    </row>
    <row r="2" spans="2:2" x14ac:dyDescent="0.25">
      <c r="B2">
        <v>0.46250000000000002</v>
      </c>
    </row>
    <row r="3" spans="2:2" x14ac:dyDescent="0.25">
      <c r="B3">
        <v>0.42499999999999999</v>
      </c>
    </row>
    <row r="4" spans="2:2" x14ac:dyDescent="0.25">
      <c r="B4">
        <v>0.39500000000000002</v>
      </c>
    </row>
    <row r="5" spans="2:2" x14ac:dyDescent="0.25">
      <c r="B5">
        <v>0.32250000000000001</v>
      </c>
    </row>
    <row r="6" spans="2:2" x14ac:dyDescent="0.25">
      <c r="B6">
        <v>0.23749999999999999</v>
      </c>
    </row>
    <row r="7" spans="2:2" x14ac:dyDescent="0.25">
      <c r="B7">
        <v>0.19</v>
      </c>
    </row>
    <row r="8" spans="2:2" x14ac:dyDescent="0.25">
      <c r="B8">
        <v>0.1875</v>
      </c>
    </row>
    <row r="9" spans="2:2" x14ac:dyDescent="0.25">
      <c r="B9">
        <v>0.19</v>
      </c>
    </row>
    <row r="10" spans="2:2" x14ac:dyDescent="0.25">
      <c r="B10">
        <v>0.2175</v>
      </c>
    </row>
    <row r="11" spans="2:2" x14ac:dyDescent="0.25">
      <c r="B11">
        <v>0.28000000000000003</v>
      </c>
    </row>
    <row r="12" spans="2:2" x14ac:dyDescent="0.25">
      <c r="B12">
        <v>0.3775</v>
      </c>
    </row>
    <row r="13" spans="2:2" x14ac:dyDescent="0.25">
      <c r="B13">
        <v>0.42749999999999999</v>
      </c>
    </row>
    <row r="14" spans="2:2" x14ac:dyDescent="0.25">
      <c r="B14">
        <v>0.44500000000000001</v>
      </c>
    </row>
    <row r="15" spans="2:2" x14ac:dyDescent="0.25">
      <c r="B15">
        <v>0.38250000000000001</v>
      </c>
    </row>
    <row r="16" spans="2:2" x14ac:dyDescent="0.25">
      <c r="B16">
        <v>0.22500000000000001</v>
      </c>
    </row>
    <row r="17" spans="2:2" x14ac:dyDescent="0.25">
      <c r="B17">
        <v>0.2175</v>
      </c>
    </row>
    <row r="18" spans="2:2" x14ac:dyDescent="0.25">
      <c r="B18">
        <v>0.215</v>
      </c>
    </row>
    <row r="19" spans="2:2" x14ac:dyDescent="0.25">
      <c r="B19">
        <v>0.16</v>
      </c>
    </row>
    <row r="20" spans="2:2" x14ac:dyDescent="0.25">
      <c r="B20">
        <v>0.13500000000000001</v>
      </c>
    </row>
    <row r="21" spans="2:2" x14ac:dyDescent="0.25">
      <c r="B21">
        <v>0.115</v>
      </c>
    </row>
    <row r="22" spans="2:2" x14ac:dyDescent="0.25">
      <c r="B22">
        <v>0.125</v>
      </c>
    </row>
    <row r="23" spans="2:2" x14ac:dyDescent="0.25">
      <c r="B23">
        <v>0.11</v>
      </c>
    </row>
    <row r="24" spans="2:2" x14ac:dyDescent="0.25">
      <c r="B24">
        <v>0.1075</v>
      </c>
    </row>
    <row r="25" spans="2:2" x14ac:dyDescent="0.25">
      <c r="B25">
        <v>0.1275</v>
      </c>
    </row>
    <row r="26" spans="2:2" x14ac:dyDescent="0.25">
      <c r="B26">
        <v>0.1125</v>
      </c>
    </row>
    <row r="27" spans="2:2" x14ac:dyDescent="0.25">
      <c r="B27">
        <v>0.1075</v>
      </c>
    </row>
    <row r="28" spans="2:2" x14ac:dyDescent="0.25">
      <c r="B28">
        <v>0.1225</v>
      </c>
    </row>
    <row r="29" spans="2:2" x14ac:dyDescent="0.25">
      <c r="B29">
        <v>0.12</v>
      </c>
    </row>
    <row r="30" spans="2:2" x14ac:dyDescent="0.25">
      <c r="B30">
        <v>0.12</v>
      </c>
    </row>
    <row r="31" spans="2:2" x14ac:dyDescent="0.25">
      <c r="B31">
        <v>0.16250000000000001</v>
      </c>
    </row>
    <row r="32" spans="2:2" x14ac:dyDescent="0.25">
      <c r="B32">
        <v>0.24</v>
      </c>
    </row>
    <row r="33" spans="2:2" x14ac:dyDescent="0.25">
      <c r="B33">
        <v>0.53249999999999997</v>
      </c>
    </row>
    <row r="34" spans="2:2" x14ac:dyDescent="0.25">
      <c r="B34">
        <v>0.62250000000000005</v>
      </c>
    </row>
    <row r="35" spans="2:2" x14ac:dyDescent="0.25">
      <c r="B35">
        <v>0.65</v>
      </c>
    </row>
    <row r="36" spans="2:2" x14ac:dyDescent="0.25">
      <c r="B36">
        <v>0.6825</v>
      </c>
    </row>
    <row r="37" spans="2:2" x14ac:dyDescent="0.25">
      <c r="B37">
        <v>0.56499999999999995</v>
      </c>
    </row>
    <row r="38" spans="2:2" x14ac:dyDescent="0.25">
      <c r="B38">
        <v>0.46250000000000002</v>
      </c>
    </row>
    <row r="39" spans="2:2" x14ac:dyDescent="0.25">
      <c r="B39">
        <v>0.42499999999999999</v>
      </c>
    </row>
    <row r="40" spans="2:2" x14ac:dyDescent="0.25">
      <c r="B40">
        <v>0.39500000000000002</v>
      </c>
    </row>
    <row r="41" spans="2:2" x14ac:dyDescent="0.25">
      <c r="B41">
        <v>0.32250000000000001</v>
      </c>
    </row>
    <row r="42" spans="2:2" x14ac:dyDescent="0.25">
      <c r="B42">
        <v>0.23749999999999999</v>
      </c>
    </row>
    <row r="43" spans="2:2" x14ac:dyDescent="0.25">
      <c r="B43">
        <v>0.19</v>
      </c>
    </row>
    <row r="44" spans="2:2" x14ac:dyDescent="0.25">
      <c r="B44">
        <v>0.1875</v>
      </c>
    </row>
    <row r="45" spans="2:2" x14ac:dyDescent="0.25">
      <c r="B45">
        <v>0.19</v>
      </c>
    </row>
    <row r="46" spans="2:2" x14ac:dyDescent="0.25">
      <c r="B46">
        <v>0.2175</v>
      </c>
    </row>
    <row r="47" spans="2:2" x14ac:dyDescent="0.25">
      <c r="B47">
        <v>0.28000000000000003</v>
      </c>
    </row>
    <row r="48" spans="2:2" x14ac:dyDescent="0.25">
      <c r="B48">
        <v>0.3775</v>
      </c>
    </row>
    <row r="49" spans="2:2" x14ac:dyDescent="0.25">
      <c r="B49">
        <v>0.42749999999999999</v>
      </c>
    </row>
    <row r="50" spans="2:2" x14ac:dyDescent="0.25">
      <c r="B50">
        <v>0.44500000000000001</v>
      </c>
    </row>
    <row r="51" spans="2:2" x14ac:dyDescent="0.25">
      <c r="B51">
        <v>0.38250000000000001</v>
      </c>
    </row>
    <row r="52" spans="2:2" x14ac:dyDescent="0.25">
      <c r="B52">
        <v>0.22500000000000001</v>
      </c>
    </row>
    <row r="53" spans="2:2" x14ac:dyDescent="0.25">
      <c r="B53">
        <v>0.2175</v>
      </c>
    </row>
    <row r="54" spans="2:2" x14ac:dyDescent="0.25">
      <c r="B54">
        <v>0.215</v>
      </c>
    </row>
    <row r="55" spans="2:2" x14ac:dyDescent="0.25">
      <c r="B55">
        <v>0.16</v>
      </c>
    </row>
    <row r="56" spans="2:2" x14ac:dyDescent="0.25">
      <c r="B56">
        <v>0.13500000000000001</v>
      </c>
    </row>
    <row r="57" spans="2:2" x14ac:dyDescent="0.25">
      <c r="B57">
        <v>0.115</v>
      </c>
    </row>
    <row r="58" spans="2:2" x14ac:dyDescent="0.25">
      <c r="B58">
        <v>0.125</v>
      </c>
    </row>
    <row r="59" spans="2:2" x14ac:dyDescent="0.25">
      <c r="B59">
        <v>0.11</v>
      </c>
    </row>
    <row r="60" spans="2:2" x14ac:dyDescent="0.25">
      <c r="B60">
        <v>0.1075</v>
      </c>
    </row>
    <row r="61" spans="2:2" x14ac:dyDescent="0.25">
      <c r="B61">
        <v>0.1275</v>
      </c>
    </row>
    <row r="62" spans="2:2" x14ac:dyDescent="0.25">
      <c r="B62">
        <v>0.1125</v>
      </c>
    </row>
    <row r="63" spans="2:2" x14ac:dyDescent="0.25">
      <c r="B63">
        <v>0.1075</v>
      </c>
    </row>
    <row r="64" spans="2:2" x14ac:dyDescent="0.25">
      <c r="B64">
        <v>0.1225</v>
      </c>
    </row>
    <row r="65" spans="2:2" x14ac:dyDescent="0.25">
      <c r="B65">
        <v>0.12</v>
      </c>
    </row>
    <row r="66" spans="2:2" x14ac:dyDescent="0.25">
      <c r="B66">
        <v>0.12</v>
      </c>
    </row>
    <row r="67" spans="2:2" x14ac:dyDescent="0.25">
      <c r="B67">
        <v>0.16250000000000001</v>
      </c>
    </row>
    <row r="68" spans="2:2" x14ac:dyDescent="0.25">
      <c r="B68">
        <v>0.24</v>
      </c>
    </row>
    <row r="69" spans="2:2" x14ac:dyDescent="0.25">
      <c r="B69">
        <v>0.53249999999999997</v>
      </c>
    </row>
    <row r="70" spans="2:2" x14ac:dyDescent="0.25">
      <c r="B70">
        <v>0.62250000000000005</v>
      </c>
    </row>
    <row r="71" spans="2:2" x14ac:dyDescent="0.25">
      <c r="B71">
        <v>0.65</v>
      </c>
    </row>
    <row r="72" spans="2:2" x14ac:dyDescent="0.25">
      <c r="B72">
        <v>0.6825</v>
      </c>
    </row>
    <row r="73" spans="2:2" x14ac:dyDescent="0.25">
      <c r="B73">
        <v>0.56499999999999995</v>
      </c>
    </row>
    <row r="74" spans="2:2" x14ac:dyDescent="0.25">
      <c r="B74">
        <v>0.46250000000000002</v>
      </c>
    </row>
    <row r="75" spans="2:2" x14ac:dyDescent="0.25">
      <c r="B75">
        <v>0.42499999999999999</v>
      </c>
    </row>
    <row r="76" spans="2:2" x14ac:dyDescent="0.25">
      <c r="B76">
        <v>0.39500000000000002</v>
      </c>
    </row>
    <row r="77" spans="2:2" x14ac:dyDescent="0.25">
      <c r="B77">
        <v>0.32250000000000001</v>
      </c>
    </row>
    <row r="78" spans="2:2" x14ac:dyDescent="0.25">
      <c r="B78">
        <v>0.23749999999999999</v>
      </c>
    </row>
    <row r="79" spans="2:2" x14ac:dyDescent="0.25">
      <c r="B79">
        <v>0.19</v>
      </c>
    </row>
    <row r="80" spans="2:2" x14ac:dyDescent="0.25">
      <c r="B80">
        <v>0.1875</v>
      </c>
    </row>
    <row r="81" spans="2:2" x14ac:dyDescent="0.25">
      <c r="B81">
        <v>0.19</v>
      </c>
    </row>
    <row r="82" spans="2:2" x14ac:dyDescent="0.25">
      <c r="B82">
        <v>0.2175</v>
      </c>
    </row>
    <row r="83" spans="2:2" x14ac:dyDescent="0.25">
      <c r="B83">
        <v>0.28000000000000003</v>
      </c>
    </row>
    <row r="84" spans="2:2" x14ac:dyDescent="0.25">
      <c r="B84">
        <v>0.3775</v>
      </c>
    </row>
    <row r="85" spans="2:2" x14ac:dyDescent="0.25">
      <c r="B85">
        <v>0.42749999999999999</v>
      </c>
    </row>
    <row r="86" spans="2:2" x14ac:dyDescent="0.25">
      <c r="B86">
        <v>0.44500000000000001</v>
      </c>
    </row>
    <row r="87" spans="2:2" x14ac:dyDescent="0.25">
      <c r="B87">
        <v>0.38250000000000001</v>
      </c>
    </row>
    <row r="88" spans="2:2" x14ac:dyDescent="0.25">
      <c r="B88">
        <v>0.22500000000000001</v>
      </c>
    </row>
    <row r="89" spans="2:2" x14ac:dyDescent="0.25">
      <c r="B89">
        <v>0.2175</v>
      </c>
    </row>
    <row r="90" spans="2:2" x14ac:dyDescent="0.25">
      <c r="B90">
        <v>0.215</v>
      </c>
    </row>
    <row r="91" spans="2:2" x14ac:dyDescent="0.25">
      <c r="B91">
        <v>0.16</v>
      </c>
    </row>
    <row r="92" spans="2:2" x14ac:dyDescent="0.25">
      <c r="B92">
        <v>0.13500000000000001</v>
      </c>
    </row>
    <row r="93" spans="2:2" x14ac:dyDescent="0.25">
      <c r="B93">
        <v>0.115</v>
      </c>
    </row>
    <row r="94" spans="2:2" x14ac:dyDescent="0.25">
      <c r="B94">
        <v>0.125</v>
      </c>
    </row>
    <row r="95" spans="2:2" x14ac:dyDescent="0.25">
      <c r="B95">
        <v>0.11</v>
      </c>
    </row>
    <row r="96" spans="2:2" x14ac:dyDescent="0.25">
      <c r="B96">
        <v>0.1075</v>
      </c>
    </row>
    <row r="97" spans="2:2" x14ac:dyDescent="0.25">
      <c r="B97">
        <v>0.1275</v>
      </c>
    </row>
    <row r="98" spans="2:2" x14ac:dyDescent="0.25">
      <c r="B98">
        <v>0.1125</v>
      </c>
    </row>
    <row r="99" spans="2:2" x14ac:dyDescent="0.25">
      <c r="B99">
        <v>0.1075</v>
      </c>
    </row>
    <row r="100" spans="2:2" x14ac:dyDescent="0.25">
      <c r="B100">
        <v>0.1225</v>
      </c>
    </row>
    <row r="101" spans="2:2" x14ac:dyDescent="0.25">
      <c r="B101">
        <v>0.12</v>
      </c>
    </row>
    <row r="102" spans="2:2" x14ac:dyDescent="0.25">
      <c r="B102">
        <v>0.12</v>
      </c>
    </row>
    <row r="103" spans="2:2" x14ac:dyDescent="0.25">
      <c r="B103">
        <v>0.16250000000000001</v>
      </c>
    </row>
    <row r="104" spans="2:2" x14ac:dyDescent="0.25">
      <c r="B104">
        <v>0.24</v>
      </c>
    </row>
    <row r="105" spans="2:2" x14ac:dyDescent="0.25">
      <c r="B105">
        <v>0.53249999999999997</v>
      </c>
    </row>
    <row r="106" spans="2:2" x14ac:dyDescent="0.25">
      <c r="B106">
        <v>0.62250000000000005</v>
      </c>
    </row>
    <row r="107" spans="2:2" x14ac:dyDescent="0.25">
      <c r="B107">
        <v>0.65</v>
      </c>
    </row>
    <row r="108" spans="2:2" x14ac:dyDescent="0.25">
      <c r="B108">
        <v>0.6825</v>
      </c>
    </row>
    <row r="109" spans="2:2" x14ac:dyDescent="0.25">
      <c r="B109">
        <v>0.56499999999999995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pheno product description</vt:lpstr>
      <vt:lpstr>somalia interpretation</vt:lpstr>
      <vt:lpstr>align array</vt:lpstr>
      <vt:lpstr>bimodality</vt:lpstr>
      <vt:lpstr>bimodality (2)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cp:lastPrinted>2011-09-01T11:51:37Z</cp:lastPrinted>
  <dcterms:created xsi:type="dcterms:W3CDTF">2011-06-01T07:28:41Z</dcterms:created>
  <dcterms:modified xsi:type="dcterms:W3CDTF">2016-11-24T16:30:40Z</dcterms:modified>
</cp:coreProperties>
</file>