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_Projects\gulf_sturgeon_telemetry\"/>
    </mc:Choice>
  </mc:AlternateContent>
  <bookViews>
    <workbookView xWindow="0" yWindow="0" windowWidth="24000" windowHeight="9735"/>
  </bookViews>
  <sheets>
    <sheet name="Results_tables" sheetId="1" r:id="rId1"/>
  </sheets>
  <calcPr calcId="152511" concurrentCalc="0"/>
</workbook>
</file>

<file path=xl/calcChain.xml><?xml version="1.0" encoding="utf-8"?>
<calcChain xmlns="http://schemas.openxmlformats.org/spreadsheetml/2006/main">
  <c r="F5" i="1" l="1"/>
  <c r="F6" i="1"/>
  <c r="F7" i="1"/>
  <c r="F8" i="1"/>
  <c r="F9" i="1"/>
  <c r="F10" i="1"/>
  <c r="F11" i="1"/>
  <c r="F12" i="1"/>
  <c r="F4" i="1"/>
  <c r="B18" i="1"/>
  <c r="B19" i="1"/>
  <c r="B20" i="1"/>
  <c r="B21" i="1"/>
  <c r="B22" i="1"/>
  <c r="B23" i="1"/>
  <c r="B24" i="1"/>
  <c r="B25" i="1"/>
  <c r="B17" i="1"/>
</calcChain>
</file>

<file path=xl/sharedStrings.xml><?xml version="1.0" encoding="utf-8"?>
<sst xmlns="http://schemas.openxmlformats.org/spreadsheetml/2006/main" count="198" uniqueCount="70">
  <si>
    <t>Detections</t>
  </si>
  <si>
    <t>Survival</t>
  </si>
  <si>
    <t>Detection probability</t>
  </si>
  <si>
    <t>River</t>
  </si>
  <si>
    <t>River or area</t>
  </si>
  <si>
    <t>Estimate</t>
  </si>
  <si>
    <t>LCL</t>
  </si>
  <si>
    <t>UCL</t>
  </si>
  <si>
    <t>Suwannee</t>
  </si>
  <si>
    <t>Ochlockonee</t>
  </si>
  <si>
    <t>Apalachicola</t>
  </si>
  <si>
    <t>Choctawhatchee</t>
  </si>
  <si>
    <t>Yellow</t>
  </si>
  <si>
    <t>Blackwater</t>
  </si>
  <si>
    <t>Escambia</t>
  </si>
  <si>
    <t>Pascagoula</t>
  </si>
  <si>
    <t>Pearl</t>
  </si>
  <si>
    <t>River-specific method</t>
  </si>
  <si>
    <t>(0.95, 1.00)</t>
  </si>
  <si>
    <t>(0.00, 0.05)</t>
  </si>
  <si>
    <t>(0.47, 0.80)</t>
  </si>
  <si>
    <t>(0.17, 0.50)</t>
  </si>
  <si>
    <t>(0.00, 0.21)</t>
  </si>
  <si>
    <t>(0.06, 0.19)</t>
  </si>
  <si>
    <t>(0.71, 0.87)</t>
  </si>
  <si>
    <t>(0.04, 0.16)</t>
  </si>
  <si>
    <t>(0.00, 0.04)</t>
  </si>
  <si>
    <t>(0.88, 0.95)</t>
  </si>
  <si>
    <t>(0.03, 0.09)</t>
  </si>
  <si>
    <t>(0.02, 0.11)</t>
  </si>
  <si>
    <t>(0.50, 0.70)</t>
  </si>
  <si>
    <t>(0.19, 0.37)</t>
  </si>
  <si>
    <t>(0.05, 0.17)</t>
  </si>
  <si>
    <t>Geographic area method</t>
  </si>
  <si>
    <t>East</t>
  </si>
  <si>
    <t>(0.00, 0.07)</t>
  </si>
  <si>
    <t>(0.15, 0.31)</t>
  </si>
  <si>
    <t>(0.11, 0.26)</t>
  </si>
  <si>
    <t>(0.32, 0.51)</t>
  </si>
  <si>
    <t>Escambia Bay</t>
  </si>
  <si>
    <t>(0.00, 0.09)</t>
  </si>
  <si>
    <t>(0.08, 0.22)</t>
  </si>
  <si>
    <t>(0.25, 0.44)</t>
  </si>
  <si>
    <t>(0.37, 0.58)</t>
  </si>
  <si>
    <t>(0.00, 0.08)</t>
  </si>
  <si>
    <t>West</t>
  </si>
  <si>
    <t>Marine</t>
  </si>
  <si>
    <t>(NA, NA)</t>
  </si>
  <si>
    <t>Fall 2010</t>
  </si>
  <si>
    <t>Spring 2011</t>
  </si>
  <si>
    <t>Fall 2011</t>
  </si>
  <si>
    <t>Spring 2012</t>
  </si>
  <si>
    <t>Fall 2012</t>
  </si>
  <si>
    <t>Spring 2013</t>
  </si>
  <si>
    <t>Fall 2013</t>
  </si>
  <si>
    <t>Spring 2014</t>
  </si>
  <si>
    <t>Fall 2014</t>
  </si>
  <si>
    <t>Spring 2015</t>
  </si>
  <si>
    <t>Fall 2015</t>
  </si>
  <si>
    <t>Spring 2010</t>
  </si>
  <si>
    <t>Proportion of transmitters detected</t>
  </si>
  <si>
    <t>NA</t>
  </si>
  <si>
    <t>Table 1. Number of transmitters deployed in each river by season (fall: in-migration, spring: out-migration).</t>
  </si>
  <si>
    <t>Table 2. Number of transmitters detected at acoustic receivers in each river by season (fall: in-migration, spring: out-migration).</t>
  </si>
  <si>
    <t>Table 3. Proportion of transmitters detected at acoustic receivers of the transmitters deployed in the system by season (fall: in-migration, spring: out-migration). NA means no transmitters were deployed in that system in that season.</t>
  </si>
  <si>
    <t>Table 4. Natal river-specific survival rates and detection probabilities using the river-specific spatial collapse method and natal geographic area survival rates and state-specific detection probabilities using the geographic area spatial collapse method. Italics means that there were not enough transmitters to decifer between survival and detection probability.</t>
  </si>
  <si>
    <t xml:space="preserve">Table 5. Transition probabilities of Gulf sturgeon movement between rivers. Rows indicate natal river and columns denote destination. Shaded cells indicate fidelity rates, and cells grouped in boxes represent geographic groupings based on genetic analysis. </t>
  </si>
  <si>
    <t>x</t>
  </si>
  <si>
    <t># of Transmitters Deployed</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</si>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</sst>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
    <xf numFmtId="0" fontId="0" fillId="0" borderId="0" xfId="0"/>
    <xf numFmtId="2" fontId="0" fillId="0" borderId="0" xfId="0" applyNumberFormat="1"/>
    <xf numFmtId="0" fontId="0" fillId="0" borderId="0" xfId="0"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11" xfId="0" applyBorder="1"/>
    <xf numFmtId="0" fontId="0" fillId="0" borderId="16" xfId="0" applyBorder="1"/>
    <xf numFmtId="0" fontId="16" fillId="0" borderId="0" xfId="0" applyFont="1"/>
    <xf numFmtId="2" fontId="0" fillId="0" borderId="16" xfId="0" applyNumberFormat="1" applyBorder="1"/>
    <xf numFmtId="0" fontId="0" fillId="0" borderId="20" xfId="0" applyBorder="1"/>
    <xf numFmtId="0" fontId="0" fillId="0" borderId="0" xfId="0" applyAlignment="1">
      <alignment horizontal="left" wrapText="1"/>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0" xfId="0" applyBorder="1"/>
    <xf numFmtId="2" fontId="0" fillId="0" borderId="0" xfId="0" applyNumberFormat="1" applyBorder="1"/>
    <xf numFmtId="0" fontId="0" fillId="0" borderId="16" xfId="0" applyBorder="1" applyAlignment="1">
      <alignment horizontal="center"/>
    </xf>
    <xf numFmtId="0" fontId="0" fillId="0" borderId="11" xfId="0" applyBorder="1" applyAlignment="1">
      <alignment horizontal="center"/>
    </xf>
    <xf numFmtId="0" fontId="0" fillId="0" borderId="11" xfId="0" applyBorder="1" applyAlignment="1">
      <alignment horizontal="center" wrapText="1"/>
    </xf>
    <xf numFmtId="0" fontId="0" fillId="0" borderId="16" xfId="0" applyBorder="1" applyAlignment="1">
      <alignment horizontal="center" wrapText="1"/>
    </xf>
    <xf numFmtId="0" fontId="0" fillId="0" borderId="2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
  <sheetViews>
    <sheetView tabSelected="1" topLeftCell="A2" workbookViewId="0">
      <selection activeCell="P23" sqref="P23"/>
    </sheetView>
  </sheetViews>
  <sheetFormatPr defaultRowHeight="15" x14ac:dyDescent="0.25"/>
  <cols>
    <col min="1" max="1" width="16" customWidth="1"/>
    <col min="2" max="2" width="16.42578125" customWidth="1"/>
    <col min="3" max="4" width="11" bestFit="1" customWidth="1"/>
    <col min="5" max="5" width="10.5703125" bestFit="1" customWidth="1"/>
    <col min="6" max="6" width="11" bestFit="1" customWidth="1"/>
    <col min="7" max="7" width="9.7109375" bestFit="1" customWidth="1"/>
    <col min="8" max="10" width="11" bestFit="1" customWidth="1"/>
    <col min="11" max="11" width="8.5703125" bestFit="1" customWidth="1"/>
    <col min="12" max="13" width="11" bestFit="1" customWidth="1"/>
    <col min="14" max="14" width="8.5703125" customWidth="1"/>
    <col min="16" max="16" width="17.140625" customWidth="1"/>
    <col min="26" max="26" width="18.42578125" customWidth="1"/>
    <col min="27" max="27" width="10.5703125" bestFit="1" customWidth="1"/>
    <col min="28" max="28" width="12.5703125" bestFit="1" customWidth="1"/>
    <col min="29" max="29" width="12.140625" bestFit="1" customWidth="1"/>
    <col min="30" max="30" width="15.85546875" bestFit="1" customWidth="1"/>
    <col min="31" max="31" width="10.5703125" bestFit="1" customWidth="1"/>
    <col min="32" max="32" width="10.7109375" bestFit="1" customWidth="1"/>
    <col min="33" max="33" width="10.5703125" bestFit="1" customWidth="1"/>
    <col min="34" max="34" width="10.7109375" bestFit="1" customWidth="1"/>
    <col min="35" max="35" width="8.85546875" bestFit="1" customWidth="1"/>
  </cols>
  <sheetData>
    <row r="1" spans="1:35" ht="59.25" customHeight="1" x14ac:dyDescent="0.25">
      <c r="A1" t="s">
        <v>62</v>
      </c>
      <c r="P1" s="19" t="s">
        <v>65</v>
      </c>
      <c r="Q1" s="19"/>
      <c r="R1" s="19"/>
      <c r="S1" s="19"/>
      <c r="T1" s="19"/>
      <c r="U1" s="19"/>
      <c r="V1" s="19"/>
      <c r="W1" s="19"/>
      <c r="Z1" s="19" t="s">
        <v>66</v>
      </c>
      <c r="AA1" s="19"/>
      <c r="AB1" s="19"/>
      <c r="AC1" s="19"/>
      <c r="AD1" s="19"/>
      <c r="AE1" s="19"/>
      <c r="AF1" s="19"/>
      <c r="AG1" s="19"/>
      <c r="AH1" s="19"/>
      <c r="AI1" s="19"/>
    </row>
    <row r="2" spans="1:35" x14ac:dyDescent="0.25">
      <c r="F2" s="26"/>
      <c r="G2" s="26"/>
      <c r="H2" s="26"/>
      <c r="I2" s="26"/>
      <c r="J2" s="26"/>
      <c r="K2" s="26"/>
      <c r="L2" s="26"/>
      <c r="M2" s="26"/>
      <c r="N2" s="26"/>
      <c r="P2" s="19"/>
      <c r="Q2" s="19"/>
      <c r="R2" s="19"/>
      <c r="S2" s="19"/>
      <c r="T2" s="19"/>
      <c r="U2" s="19"/>
      <c r="V2" s="19"/>
      <c r="W2" s="19"/>
      <c r="Z2" s="19"/>
      <c r="AA2" s="19"/>
      <c r="AB2" s="19"/>
      <c r="AC2" s="19"/>
      <c r="AD2" s="19"/>
      <c r="AE2" s="19"/>
      <c r="AF2" s="19"/>
      <c r="AG2" s="19"/>
      <c r="AH2" s="19"/>
      <c r="AI2" s="19"/>
    </row>
    <row r="3" spans="1:35" x14ac:dyDescent="0.25">
      <c r="A3" s="18" t="s">
        <v>3</v>
      </c>
      <c r="B3" s="18" t="s">
        <v>59</v>
      </c>
      <c r="C3" s="18" t="s">
        <v>48</v>
      </c>
      <c r="D3" s="18" t="s">
        <v>49</v>
      </c>
      <c r="E3" s="18" t="s">
        <v>50</v>
      </c>
      <c r="F3" s="32" t="s">
        <v>69</v>
      </c>
      <c r="G3" s="26"/>
      <c r="H3" s="26"/>
      <c r="I3" s="26"/>
      <c r="J3" s="26"/>
      <c r="K3" s="26"/>
      <c r="L3" s="26"/>
      <c r="M3" s="26"/>
      <c r="N3" s="26"/>
      <c r="P3" s="14"/>
      <c r="Q3" s="14" t="s">
        <v>1</v>
      </c>
      <c r="R3" s="14"/>
      <c r="S3" s="14"/>
      <c r="T3" s="14"/>
      <c r="U3" s="14" t="s">
        <v>2</v>
      </c>
      <c r="V3" s="14"/>
      <c r="W3" s="14"/>
    </row>
    <row r="4" spans="1:35" x14ac:dyDescent="0.25">
      <c r="A4" t="s">
        <v>8</v>
      </c>
      <c r="B4">
        <v>0</v>
      </c>
      <c r="C4">
        <v>20</v>
      </c>
      <c r="D4">
        <v>0</v>
      </c>
      <c r="E4">
        <v>19</v>
      </c>
      <c r="F4" s="26">
        <f>SUM(B4:E4)</f>
        <v>39</v>
      </c>
      <c r="G4" s="26"/>
      <c r="H4" s="26"/>
      <c r="I4" s="26"/>
      <c r="J4" s="26"/>
      <c r="K4" s="26"/>
      <c r="L4" s="26"/>
      <c r="M4" s="26"/>
      <c r="N4" s="26"/>
      <c r="P4" s="15" t="s">
        <v>4</v>
      </c>
      <c r="Q4" s="15" t="s">
        <v>5</v>
      </c>
      <c r="R4" s="15" t="s">
        <v>6</v>
      </c>
      <c r="S4" s="15" t="s">
        <v>7</v>
      </c>
      <c r="T4" s="15"/>
      <c r="U4" s="15" t="s">
        <v>5</v>
      </c>
      <c r="V4" s="15" t="s">
        <v>6</v>
      </c>
      <c r="W4" s="15" t="s">
        <v>7</v>
      </c>
      <c r="Z4" s="18"/>
      <c r="AA4" s="18" t="s">
        <v>8</v>
      </c>
      <c r="AB4" s="18" t="s">
        <v>9</v>
      </c>
      <c r="AC4" s="18" t="s">
        <v>10</v>
      </c>
      <c r="AD4" s="18" t="s">
        <v>11</v>
      </c>
      <c r="AE4" s="18" t="s">
        <v>12</v>
      </c>
      <c r="AF4" s="18" t="s">
        <v>13</v>
      </c>
      <c r="AG4" s="18" t="s">
        <v>14</v>
      </c>
      <c r="AH4" s="18" t="s">
        <v>15</v>
      </c>
      <c r="AI4" s="18" t="s">
        <v>16</v>
      </c>
    </row>
    <row r="5" spans="1:35" x14ac:dyDescent="0.25">
      <c r="A5" t="s">
        <v>9</v>
      </c>
      <c r="B5">
        <v>0</v>
      </c>
      <c r="C5">
        <v>0</v>
      </c>
      <c r="D5">
        <v>13</v>
      </c>
      <c r="E5">
        <v>0</v>
      </c>
      <c r="F5" s="26">
        <f t="shared" ref="F5:F12" si="0">SUM(B5:E5)</f>
        <v>13</v>
      </c>
      <c r="G5" s="26"/>
      <c r="H5" s="26"/>
      <c r="I5" s="26"/>
      <c r="J5" s="26"/>
      <c r="K5" s="26"/>
      <c r="L5" s="26"/>
      <c r="M5" s="26"/>
      <c r="N5" s="26"/>
      <c r="P5" s="16" t="s">
        <v>17</v>
      </c>
      <c r="Z5" t="s">
        <v>8</v>
      </c>
      <c r="AA5" s="5">
        <v>0.99</v>
      </c>
      <c r="AB5" s="23" t="s">
        <v>67</v>
      </c>
      <c r="AC5" s="6">
        <v>0.01</v>
      </c>
      <c r="AD5" s="22" t="s">
        <v>67</v>
      </c>
      <c r="AE5" s="22" t="s">
        <v>67</v>
      </c>
      <c r="AF5" s="22" t="s">
        <v>67</v>
      </c>
      <c r="AG5" s="22" t="s">
        <v>67</v>
      </c>
      <c r="AH5" s="22" t="s">
        <v>67</v>
      </c>
      <c r="AI5" s="22" t="s">
        <v>67</v>
      </c>
    </row>
    <row r="6" spans="1:35" x14ac:dyDescent="0.25">
      <c r="A6" t="s">
        <v>10</v>
      </c>
      <c r="B6">
        <v>0</v>
      </c>
      <c r="C6">
        <v>20</v>
      </c>
      <c r="D6">
        <v>0</v>
      </c>
      <c r="E6">
        <v>12</v>
      </c>
      <c r="F6" s="26">
        <f t="shared" si="0"/>
        <v>32</v>
      </c>
      <c r="G6" s="26"/>
      <c r="H6" s="26"/>
      <c r="I6" s="26"/>
      <c r="J6" s="26"/>
      <c r="K6" s="26"/>
      <c r="L6" s="26"/>
      <c r="M6" s="26"/>
      <c r="N6" s="26"/>
      <c r="P6" t="s">
        <v>8</v>
      </c>
      <c r="Q6">
        <v>0.89</v>
      </c>
      <c r="R6">
        <v>0.84</v>
      </c>
      <c r="S6">
        <v>0.92</v>
      </c>
      <c r="U6">
        <v>0.94</v>
      </c>
      <c r="V6">
        <v>0.89</v>
      </c>
      <c r="W6">
        <v>0.97</v>
      </c>
      <c r="AA6" s="5" t="s">
        <v>18</v>
      </c>
      <c r="AB6" s="23"/>
      <c r="AC6" s="6" t="s">
        <v>19</v>
      </c>
      <c r="AD6" s="22"/>
      <c r="AE6" s="22"/>
      <c r="AF6" s="22"/>
      <c r="AG6" s="22"/>
      <c r="AH6" s="22"/>
      <c r="AI6" s="22"/>
    </row>
    <row r="7" spans="1:35" x14ac:dyDescent="0.25">
      <c r="A7" t="s">
        <v>11</v>
      </c>
      <c r="B7">
        <v>5</v>
      </c>
      <c r="C7">
        <v>38</v>
      </c>
      <c r="D7">
        <v>0</v>
      </c>
      <c r="E7">
        <v>30</v>
      </c>
      <c r="F7" s="26">
        <f t="shared" si="0"/>
        <v>73</v>
      </c>
      <c r="G7" s="26"/>
      <c r="H7" s="26"/>
      <c r="I7" s="26"/>
      <c r="J7" s="26"/>
      <c r="K7" s="26"/>
      <c r="L7" s="26"/>
      <c r="M7" s="26"/>
      <c r="N7" s="26"/>
      <c r="P7" t="s">
        <v>9</v>
      </c>
      <c r="Q7">
        <v>0.88</v>
      </c>
      <c r="R7">
        <v>0.76</v>
      </c>
      <c r="S7">
        <v>0.94</v>
      </c>
      <c r="U7">
        <v>0.86</v>
      </c>
      <c r="V7">
        <v>0.74</v>
      </c>
      <c r="W7">
        <v>0.94</v>
      </c>
      <c r="Z7" t="s">
        <v>9</v>
      </c>
      <c r="AA7" s="5">
        <v>0.66</v>
      </c>
      <c r="AB7" s="7">
        <v>0.31</v>
      </c>
      <c r="AC7" s="6">
        <v>0.03</v>
      </c>
      <c r="AD7" s="22" t="s">
        <v>67</v>
      </c>
      <c r="AE7" s="22" t="s">
        <v>67</v>
      </c>
      <c r="AF7" s="22" t="s">
        <v>67</v>
      </c>
      <c r="AG7" s="22" t="s">
        <v>67</v>
      </c>
      <c r="AH7" s="22" t="s">
        <v>67</v>
      </c>
      <c r="AI7" s="22" t="s">
        <v>67</v>
      </c>
    </row>
    <row r="8" spans="1:35" x14ac:dyDescent="0.25">
      <c r="A8" t="s">
        <v>12</v>
      </c>
      <c r="B8">
        <v>0</v>
      </c>
      <c r="C8">
        <v>32</v>
      </c>
      <c r="D8">
        <v>0</v>
      </c>
      <c r="E8">
        <v>20</v>
      </c>
      <c r="F8" s="26">
        <f t="shared" si="0"/>
        <v>52</v>
      </c>
      <c r="G8" s="26"/>
      <c r="H8" s="26"/>
      <c r="I8" s="26"/>
      <c r="J8" s="26"/>
      <c r="K8" s="26"/>
      <c r="L8" s="26"/>
      <c r="M8" s="26"/>
      <c r="N8" s="26"/>
      <c r="P8" t="s">
        <v>10</v>
      </c>
      <c r="Q8">
        <v>0.84</v>
      </c>
      <c r="R8">
        <v>0.78</v>
      </c>
      <c r="S8">
        <v>0.89</v>
      </c>
      <c r="U8">
        <v>0.94</v>
      </c>
      <c r="V8">
        <v>0.88</v>
      </c>
      <c r="W8">
        <v>0.97</v>
      </c>
      <c r="AA8" s="5" t="s">
        <v>20</v>
      </c>
      <c r="AB8" s="7" t="s">
        <v>21</v>
      </c>
      <c r="AC8" s="6" t="s">
        <v>22</v>
      </c>
      <c r="AD8" s="22"/>
      <c r="AE8" s="22"/>
      <c r="AF8" s="22"/>
      <c r="AG8" s="22"/>
      <c r="AH8" s="22"/>
      <c r="AI8" s="22"/>
    </row>
    <row r="9" spans="1:35" x14ac:dyDescent="0.25">
      <c r="A9" t="s">
        <v>13</v>
      </c>
      <c r="B9">
        <v>0</v>
      </c>
      <c r="C9">
        <v>29</v>
      </c>
      <c r="D9">
        <v>2</v>
      </c>
      <c r="E9">
        <v>16</v>
      </c>
      <c r="F9" s="26">
        <f t="shared" si="0"/>
        <v>47</v>
      </c>
      <c r="G9" s="26"/>
      <c r="H9" s="26"/>
      <c r="I9" s="26"/>
      <c r="J9" s="26"/>
      <c r="K9" s="26"/>
      <c r="L9" s="26"/>
      <c r="M9" s="26"/>
      <c r="N9" s="26"/>
      <c r="P9" t="s">
        <v>11</v>
      </c>
      <c r="Q9">
        <v>0.87</v>
      </c>
      <c r="R9">
        <v>0.84</v>
      </c>
      <c r="S9">
        <v>0.9</v>
      </c>
      <c r="U9">
        <v>0.91</v>
      </c>
      <c r="V9">
        <v>0.87</v>
      </c>
      <c r="W9">
        <v>0.94</v>
      </c>
      <c r="Z9" t="s">
        <v>10</v>
      </c>
      <c r="AA9" s="20" t="s">
        <v>67</v>
      </c>
      <c r="AB9" s="7">
        <v>0.1</v>
      </c>
      <c r="AC9" s="6">
        <v>0.8</v>
      </c>
      <c r="AD9" s="2">
        <v>0.09</v>
      </c>
      <c r="AE9" s="22" t="s">
        <v>67</v>
      </c>
      <c r="AF9" s="22" t="s">
        <v>67</v>
      </c>
      <c r="AG9" s="22" t="s">
        <v>67</v>
      </c>
      <c r="AH9" s="22" t="s">
        <v>67</v>
      </c>
      <c r="AI9" s="22" t="s">
        <v>67</v>
      </c>
    </row>
    <row r="10" spans="1:35" x14ac:dyDescent="0.25">
      <c r="A10" t="s">
        <v>14</v>
      </c>
      <c r="B10">
        <v>2</v>
      </c>
      <c r="C10">
        <v>22</v>
      </c>
      <c r="D10">
        <v>1</v>
      </c>
      <c r="E10">
        <v>14</v>
      </c>
      <c r="F10" s="26">
        <f t="shared" si="0"/>
        <v>39</v>
      </c>
      <c r="G10" s="26"/>
      <c r="H10" s="26"/>
      <c r="I10" s="26"/>
      <c r="J10" s="26"/>
      <c r="K10" s="26"/>
      <c r="L10" s="26"/>
      <c r="M10" s="26"/>
      <c r="N10" s="26"/>
      <c r="P10" t="s">
        <v>12</v>
      </c>
      <c r="Q10">
        <v>0.92</v>
      </c>
      <c r="R10">
        <v>0.88</v>
      </c>
      <c r="S10">
        <v>0.95</v>
      </c>
      <c r="U10">
        <v>0.48</v>
      </c>
      <c r="V10">
        <v>0.41</v>
      </c>
      <c r="W10">
        <v>0.54</v>
      </c>
      <c r="AA10" s="21"/>
      <c r="AB10" s="8" t="s">
        <v>23</v>
      </c>
      <c r="AC10" s="9" t="s">
        <v>24</v>
      </c>
      <c r="AD10" s="2" t="s">
        <v>25</v>
      </c>
      <c r="AE10" s="22"/>
      <c r="AF10" s="22"/>
      <c r="AG10" s="22"/>
      <c r="AH10" s="22"/>
      <c r="AI10" s="22"/>
    </row>
    <row r="11" spans="1:35" x14ac:dyDescent="0.25">
      <c r="A11" t="s">
        <v>15</v>
      </c>
      <c r="B11">
        <v>0</v>
      </c>
      <c r="C11">
        <v>2</v>
      </c>
      <c r="D11">
        <v>0</v>
      </c>
      <c r="E11">
        <v>2</v>
      </c>
      <c r="F11" s="26">
        <f t="shared" si="0"/>
        <v>4</v>
      </c>
      <c r="G11" s="26"/>
      <c r="H11" s="26"/>
      <c r="I11" s="26"/>
      <c r="J11" s="26"/>
      <c r="K11" s="26"/>
      <c r="L11" s="26"/>
      <c r="M11" s="26"/>
      <c r="N11" s="26"/>
      <c r="P11" t="s">
        <v>13</v>
      </c>
      <c r="Q11">
        <v>0.85</v>
      </c>
      <c r="R11">
        <v>0.8</v>
      </c>
      <c r="S11">
        <v>0.89</v>
      </c>
      <c r="U11">
        <v>0.73</v>
      </c>
      <c r="V11">
        <v>0.66</v>
      </c>
      <c r="W11">
        <v>0.79</v>
      </c>
      <c r="Z11" t="s">
        <v>11</v>
      </c>
      <c r="AA11" s="22" t="s">
        <v>67</v>
      </c>
      <c r="AB11" s="22" t="s">
        <v>67</v>
      </c>
      <c r="AC11" s="2">
        <v>0.01</v>
      </c>
      <c r="AD11" s="10">
        <v>0.92</v>
      </c>
      <c r="AE11" s="2">
        <v>0.01</v>
      </c>
      <c r="AF11" s="2">
        <v>0.01</v>
      </c>
      <c r="AG11" s="2">
        <v>0.05</v>
      </c>
      <c r="AH11" s="22" t="s">
        <v>67</v>
      </c>
      <c r="AI11" s="22" t="s">
        <v>67</v>
      </c>
    </row>
    <row r="12" spans="1:35" x14ac:dyDescent="0.25">
      <c r="A12" s="15" t="s">
        <v>16</v>
      </c>
      <c r="B12" s="15">
        <v>0</v>
      </c>
      <c r="C12" s="15">
        <v>6</v>
      </c>
      <c r="D12" s="15">
        <v>0</v>
      </c>
      <c r="E12" s="15">
        <v>1</v>
      </c>
      <c r="F12" s="15">
        <f t="shared" si="0"/>
        <v>7</v>
      </c>
      <c r="G12" s="26"/>
      <c r="H12" s="26"/>
      <c r="I12" s="26"/>
      <c r="J12" s="26"/>
      <c r="K12" s="26"/>
      <c r="L12" s="26"/>
      <c r="M12" s="26"/>
      <c r="N12" s="26"/>
      <c r="P12" t="s">
        <v>14</v>
      </c>
      <c r="Q12">
        <v>0.87</v>
      </c>
      <c r="R12">
        <v>0.81</v>
      </c>
      <c r="S12">
        <v>0.9</v>
      </c>
      <c r="U12">
        <v>0.74</v>
      </c>
      <c r="V12">
        <v>0.66</v>
      </c>
      <c r="W12">
        <v>0.8</v>
      </c>
      <c r="AA12" s="22"/>
      <c r="AB12" s="22"/>
      <c r="AC12" s="2" t="s">
        <v>26</v>
      </c>
      <c r="AD12" s="11" t="s">
        <v>27</v>
      </c>
      <c r="AE12" s="2" t="s">
        <v>26</v>
      </c>
      <c r="AF12" s="2" t="s">
        <v>26</v>
      </c>
      <c r="AG12" s="2" t="s">
        <v>28</v>
      </c>
      <c r="AH12" s="22"/>
      <c r="AI12" s="22"/>
    </row>
    <row r="13" spans="1:35" x14ac:dyDescent="0.25">
      <c r="P13" t="s">
        <v>15</v>
      </c>
      <c r="Q13">
        <v>0.83</v>
      </c>
      <c r="R13">
        <v>0.63</v>
      </c>
      <c r="S13">
        <v>0.94</v>
      </c>
      <c r="U13">
        <v>1</v>
      </c>
      <c r="V13">
        <v>1</v>
      </c>
      <c r="W13">
        <v>1</v>
      </c>
      <c r="Z13" t="s">
        <v>12</v>
      </c>
      <c r="AA13" s="22" t="s">
        <v>67</v>
      </c>
      <c r="AB13" s="22" t="s">
        <v>67</v>
      </c>
      <c r="AC13" s="2"/>
      <c r="AD13" s="2">
        <v>0.04</v>
      </c>
      <c r="AE13" s="3">
        <v>0.6</v>
      </c>
      <c r="AF13" s="12">
        <v>0.26</v>
      </c>
      <c r="AG13" s="4">
        <v>0.09</v>
      </c>
      <c r="AH13" s="22" t="s">
        <v>67</v>
      </c>
      <c r="AI13" s="22" t="s">
        <v>67</v>
      </c>
    </row>
    <row r="14" spans="1:35" x14ac:dyDescent="0.25">
      <c r="A14" t="s">
        <v>63</v>
      </c>
      <c r="P14" t="s">
        <v>16</v>
      </c>
      <c r="Q14">
        <v>0.82</v>
      </c>
      <c r="R14">
        <v>0.66</v>
      </c>
      <c r="S14">
        <v>0.91</v>
      </c>
      <c r="U14">
        <v>0.64</v>
      </c>
      <c r="V14">
        <v>0.43</v>
      </c>
      <c r="W14">
        <v>0.81</v>
      </c>
      <c r="AA14" s="22"/>
      <c r="AB14" s="22"/>
      <c r="AC14" s="2"/>
      <c r="AD14" s="2" t="s">
        <v>29</v>
      </c>
      <c r="AE14" s="5" t="s">
        <v>30</v>
      </c>
      <c r="AF14" s="7" t="s">
        <v>31</v>
      </c>
      <c r="AG14" s="6" t="s">
        <v>32</v>
      </c>
      <c r="AH14" s="22"/>
      <c r="AI14" s="22"/>
    </row>
    <row r="15" spans="1:35" ht="14.25" customHeight="1" x14ac:dyDescent="0.25">
      <c r="A15" s="30" t="s">
        <v>3</v>
      </c>
      <c r="B15" s="30" t="s">
        <v>68</v>
      </c>
      <c r="C15" s="29" t="s">
        <v>0</v>
      </c>
      <c r="D15" s="29"/>
      <c r="E15" s="29"/>
      <c r="F15" s="29"/>
      <c r="G15" s="29"/>
      <c r="H15" s="29"/>
      <c r="I15" s="29"/>
      <c r="J15" s="29"/>
      <c r="K15" s="29"/>
      <c r="L15" s="29"/>
      <c r="M15" s="29"/>
      <c r="N15" s="29"/>
      <c r="P15" s="16" t="s">
        <v>33</v>
      </c>
      <c r="Z15" t="s">
        <v>13</v>
      </c>
      <c r="AA15" s="22" t="s">
        <v>67</v>
      </c>
      <c r="AB15" s="22" t="s">
        <v>67</v>
      </c>
      <c r="AC15" s="2">
        <v>0.01</v>
      </c>
      <c r="AD15" s="2">
        <v>0.22</v>
      </c>
      <c r="AE15" s="5">
        <v>0.17</v>
      </c>
      <c r="AF15" s="7">
        <v>0.41</v>
      </c>
      <c r="AG15" s="6">
        <v>0.17</v>
      </c>
      <c r="AH15" s="2">
        <v>0.01</v>
      </c>
      <c r="AI15" s="22" t="s">
        <v>67</v>
      </c>
    </row>
    <row r="16" spans="1:35" ht="15" customHeight="1" x14ac:dyDescent="0.25">
      <c r="A16" s="31"/>
      <c r="B16" s="31"/>
      <c r="C16" s="28" t="s">
        <v>59</v>
      </c>
      <c r="D16" s="28" t="s">
        <v>48</v>
      </c>
      <c r="E16" s="28" t="s">
        <v>49</v>
      </c>
      <c r="F16" s="28" t="s">
        <v>50</v>
      </c>
      <c r="G16" s="28" t="s">
        <v>51</v>
      </c>
      <c r="H16" s="28" t="s">
        <v>52</v>
      </c>
      <c r="I16" s="28" t="s">
        <v>53</v>
      </c>
      <c r="J16" s="28" t="s">
        <v>54</v>
      </c>
      <c r="K16" s="28" t="s">
        <v>55</v>
      </c>
      <c r="L16" s="28" t="s">
        <v>56</v>
      </c>
      <c r="M16" s="28" t="s">
        <v>57</v>
      </c>
      <c r="N16" s="28" t="s">
        <v>58</v>
      </c>
      <c r="P16" t="s">
        <v>34</v>
      </c>
      <c r="Q16">
        <v>0.89</v>
      </c>
      <c r="R16">
        <v>0.86</v>
      </c>
      <c r="S16">
        <v>0.91</v>
      </c>
      <c r="U16">
        <v>0.96</v>
      </c>
      <c r="V16">
        <v>0.92</v>
      </c>
      <c r="W16">
        <v>0.98</v>
      </c>
      <c r="AA16" s="22"/>
      <c r="AB16" s="22"/>
      <c r="AC16" s="2" t="s">
        <v>35</v>
      </c>
      <c r="AD16" s="2" t="s">
        <v>36</v>
      </c>
      <c r="AE16" s="5" t="s">
        <v>37</v>
      </c>
      <c r="AF16" s="7" t="s">
        <v>38</v>
      </c>
      <c r="AG16" s="6" t="s">
        <v>37</v>
      </c>
      <c r="AH16" s="2" t="s">
        <v>35</v>
      </c>
      <c r="AI16" s="22"/>
    </row>
    <row r="17" spans="1:35" x14ac:dyDescent="0.25">
      <c r="A17" t="s">
        <v>8</v>
      </c>
      <c r="B17">
        <f>SUM(B4:E4)</f>
        <v>39</v>
      </c>
      <c r="C17">
        <v>0</v>
      </c>
      <c r="D17">
        <v>0</v>
      </c>
      <c r="E17">
        <v>18</v>
      </c>
      <c r="F17">
        <v>18</v>
      </c>
      <c r="G17">
        <v>35</v>
      </c>
      <c r="H17">
        <v>38</v>
      </c>
      <c r="I17">
        <v>35</v>
      </c>
      <c r="J17">
        <v>28</v>
      </c>
      <c r="K17">
        <v>26</v>
      </c>
      <c r="L17">
        <v>22</v>
      </c>
      <c r="M17">
        <v>20</v>
      </c>
      <c r="N17">
        <v>0</v>
      </c>
      <c r="P17" t="s">
        <v>11</v>
      </c>
      <c r="Q17">
        <v>0.89</v>
      </c>
      <c r="R17">
        <v>0.86</v>
      </c>
      <c r="S17">
        <v>0.92</v>
      </c>
      <c r="U17">
        <v>0.93</v>
      </c>
      <c r="V17">
        <v>0.86</v>
      </c>
      <c r="W17">
        <v>0.97</v>
      </c>
      <c r="Z17" t="s">
        <v>14</v>
      </c>
      <c r="AA17" s="22" t="s">
        <v>67</v>
      </c>
      <c r="AB17" s="22" t="s">
        <v>67</v>
      </c>
      <c r="AC17" s="2">
        <v>0.02</v>
      </c>
      <c r="AD17" s="2">
        <v>0.13</v>
      </c>
      <c r="AE17" s="5">
        <v>0.02</v>
      </c>
      <c r="AF17" s="7">
        <v>0.34</v>
      </c>
      <c r="AG17" s="6">
        <v>0.47</v>
      </c>
      <c r="AH17" s="2">
        <v>0.01</v>
      </c>
      <c r="AI17" s="22" t="s">
        <v>67</v>
      </c>
    </row>
    <row r="18" spans="1:35" x14ac:dyDescent="0.25">
      <c r="A18" t="s">
        <v>9</v>
      </c>
      <c r="B18">
        <f>SUM(B5:E5)</f>
        <v>13</v>
      </c>
      <c r="C18">
        <v>0</v>
      </c>
      <c r="D18">
        <v>0</v>
      </c>
      <c r="E18">
        <v>0</v>
      </c>
      <c r="F18">
        <v>10</v>
      </c>
      <c r="G18">
        <v>9</v>
      </c>
      <c r="H18">
        <v>9</v>
      </c>
      <c r="I18">
        <v>6</v>
      </c>
      <c r="J18">
        <v>4</v>
      </c>
      <c r="K18">
        <v>7</v>
      </c>
      <c r="L18">
        <v>7</v>
      </c>
      <c r="M18">
        <v>7</v>
      </c>
      <c r="N18">
        <v>0</v>
      </c>
      <c r="P18" t="s">
        <v>39</v>
      </c>
      <c r="Q18">
        <v>0.88</v>
      </c>
      <c r="R18">
        <v>0.85</v>
      </c>
      <c r="S18">
        <v>0.9</v>
      </c>
      <c r="U18">
        <v>0.67</v>
      </c>
      <c r="V18">
        <v>0.61</v>
      </c>
      <c r="W18">
        <v>0.72</v>
      </c>
      <c r="AA18" s="22"/>
      <c r="AB18" s="22"/>
      <c r="AC18" s="2" t="s">
        <v>40</v>
      </c>
      <c r="AD18" s="2" t="s">
        <v>41</v>
      </c>
      <c r="AE18" s="13" t="s">
        <v>40</v>
      </c>
      <c r="AF18" s="8" t="s">
        <v>42</v>
      </c>
      <c r="AG18" s="9" t="s">
        <v>43</v>
      </c>
      <c r="AH18" s="2" t="s">
        <v>44</v>
      </c>
      <c r="AI18" s="22"/>
    </row>
    <row r="19" spans="1:35" x14ac:dyDescent="0.25">
      <c r="A19" t="s">
        <v>10</v>
      </c>
      <c r="B19">
        <f>SUM(B6:E6)</f>
        <v>32</v>
      </c>
      <c r="C19">
        <v>0</v>
      </c>
      <c r="D19">
        <v>0</v>
      </c>
      <c r="E19">
        <v>17</v>
      </c>
      <c r="F19">
        <v>15</v>
      </c>
      <c r="G19">
        <v>31</v>
      </c>
      <c r="H19">
        <v>29</v>
      </c>
      <c r="I19">
        <v>28</v>
      </c>
      <c r="J19">
        <v>19</v>
      </c>
      <c r="K19">
        <v>14</v>
      </c>
      <c r="L19">
        <v>1</v>
      </c>
      <c r="M19">
        <v>2</v>
      </c>
      <c r="N19">
        <v>0</v>
      </c>
      <c r="P19" t="s">
        <v>45</v>
      </c>
      <c r="Q19">
        <v>0.84</v>
      </c>
      <c r="R19">
        <v>0.72</v>
      </c>
      <c r="S19">
        <v>0.91</v>
      </c>
      <c r="U19">
        <v>0.92</v>
      </c>
      <c r="V19">
        <v>0.72</v>
      </c>
      <c r="W19">
        <v>0.98</v>
      </c>
      <c r="Z19" t="s">
        <v>15</v>
      </c>
      <c r="AA19" s="22" t="s">
        <v>67</v>
      </c>
      <c r="AB19" s="22" t="s">
        <v>67</v>
      </c>
      <c r="AC19" s="22" t="s">
        <v>67</v>
      </c>
      <c r="AD19" s="22" t="s">
        <v>67</v>
      </c>
      <c r="AE19" s="22" t="s">
        <v>67</v>
      </c>
      <c r="AF19" s="22" t="s">
        <v>67</v>
      </c>
      <c r="AG19" s="22" t="s">
        <v>67</v>
      </c>
      <c r="AH19" s="3">
        <v>1</v>
      </c>
      <c r="AI19" s="24" t="s">
        <v>67</v>
      </c>
    </row>
    <row r="20" spans="1:35" x14ac:dyDescent="0.25">
      <c r="A20" t="s">
        <v>11</v>
      </c>
      <c r="B20">
        <f>SUM(B7:E7)</f>
        <v>73</v>
      </c>
      <c r="C20">
        <v>0</v>
      </c>
      <c r="D20">
        <v>3</v>
      </c>
      <c r="E20">
        <v>37</v>
      </c>
      <c r="F20">
        <v>38</v>
      </c>
      <c r="G20">
        <v>63</v>
      </c>
      <c r="H20">
        <v>64</v>
      </c>
      <c r="I20">
        <v>53</v>
      </c>
      <c r="J20">
        <v>44</v>
      </c>
      <c r="K20">
        <v>31</v>
      </c>
      <c r="L20">
        <v>29</v>
      </c>
      <c r="M20">
        <v>27</v>
      </c>
      <c r="N20">
        <v>1</v>
      </c>
      <c r="P20" s="15" t="s">
        <v>46</v>
      </c>
      <c r="Q20" s="15"/>
      <c r="R20" s="15"/>
      <c r="S20" s="15"/>
      <c r="T20" s="15"/>
      <c r="U20" s="15">
        <v>0.73</v>
      </c>
      <c r="V20" s="15">
        <v>0.69</v>
      </c>
      <c r="W20" s="15">
        <v>0.76</v>
      </c>
      <c r="AA20" s="22"/>
      <c r="AB20" s="22"/>
      <c r="AC20" s="22"/>
      <c r="AD20" s="22"/>
      <c r="AE20" s="22"/>
      <c r="AF20" s="22"/>
      <c r="AG20" s="22"/>
      <c r="AH20" s="5" t="s">
        <v>47</v>
      </c>
      <c r="AI20" s="25"/>
    </row>
    <row r="21" spans="1:35" x14ac:dyDescent="0.25">
      <c r="A21" t="s">
        <v>12</v>
      </c>
      <c r="B21">
        <f>SUM(B8:E8)</f>
        <v>52</v>
      </c>
      <c r="C21">
        <v>0</v>
      </c>
      <c r="D21">
        <v>0</v>
      </c>
      <c r="E21">
        <v>21</v>
      </c>
      <c r="F21">
        <v>16</v>
      </c>
      <c r="G21">
        <v>31</v>
      </c>
      <c r="H21">
        <v>18</v>
      </c>
      <c r="I21">
        <v>12</v>
      </c>
      <c r="J21">
        <v>15</v>
      </c>
      <c r="K21">
        <v>3</v>
      </c>
      <c r="L21">
        <v>1</v>
      </c>
      <c r="M21">
        <v>23</v>
      </c>
      <c r="N21">
        <v>14</v>
      </c>
      <c r="Z21" t="s">
        <v>16</v>
      </c>
      <c r="AA21" s="22" t="s">
        <v>67</v>
      </c>
      <c r="AB21" s="22" t="s">
        <v>67</v>
      </c>
      <c r="AC21" s="22" t="s">
        <v>67</v>
      </c>
      <c r="AD21" s="22" t="s">
        <v>67</v>
      </c>
      <c r="AE21" s="22" t="s">
        <v>67</v>
      </c>
      <c r="AF21" s="22" t="s">
        <v>67</v>
      </c>
      <c r="AG21" s="22" t="s">
        <v>67</v>
      </c>
      <c r="AH21" s="20" t="s">
        <v>67</v>
      </c>
      <c r="AI21" s="6">
        <v>1</v>
      </c>
    </row>
    <row r="22" spans="1:35" x14ac:dyDescent="0.25">
      <c r="A22" t="s">
        <v>13</v>
      </c>
      <c r="B22">
        <f>SUM(B9:E9)</f>
        <v>47</v>
      </c>
      <c r="C22">
        <v>0</v>
      </c>
      <c r="D22">
        <v>0</v>
      </c>
      <c r="E22">
        <v>18</v>
      </c>
      <c r="F22">
        <v>11</v>
      </c>
      <c r="G22">
        <v>31</v>
      </c>
      <c r="H22">
        <v>30</v>
      </c>
      <c r="I22">
        <v>29</v>
      </c>
      <c r="J22">
        <v>18</v>
      </c>
      <c r="K22">
        <v>9</v>
      </c>
      <c r="L22">
        <v>6</v>
      </c>
      <c r="M22">
        <v>11</v>
      </c>
      <c r="N22">
        <v>2</v>
      </c>
      <c r="AA22" s="22"/>
      <c r="AB22" s="22"/>
      <c r="AC22" s="22"/>
      <c r="AD22" s="22"/>
      <c r="AE22" s="22"/>
      <c r="AF22" s="22"/>
      <c r="AG22" s="22"/>
      <c r="AH22" s="21"/>
      <c r="AI22" s="9" t="s">
        <v>47</v>
      </c>
    </row>
    <row r="23" spans="1:35" x14ac:dyDescent="0.25">
      <c r="A23" t="s">
        <v>14</v>
      </c>
      <c r="B23">
        <f>SUM(B10:E10)</f>
        <v>39</v>
      </c>
      <c r="C23">
        <v>0</v>
      </c>
      <c r="D23">
        <v>0</v>
      </c>
      <c r="E23">
        <v>17</v>
      </c>
      <c r="F23">
        <v>12</v>
      </c>
      <c r="G23">
        <v>29</v>
      </c>
      <c r="H23">
        <v>34</v>
      </c>
      <c r="I23">
        <v>25</v>
      </c>
      <c r="J23">
        <v>22</v>
      </c>
      <c r="K23">
        <v>11</v>
      </c>
      <c r="L23">
        <v>3</v>
      </c>
      <c r="M23">
        <v>7</v>
      </c>
      <c r="N23">
        <v>0</v>
      </c>
    </row>
    <row r="24" spans="1:35" x14ac:dyDescent="0.25">
      <c r="A24" t="s">
        <v>15</v>
      </c>
      <c r="B24">
        <f>SUM(B11:E11)</f>
        <v>4</v>
      </c>
      <c r="C24">
        <v>0</v>
      </c>
      <c r="D24">
        <v>0</v>
      </c>
      <c r="E24">
        <v>1</v>
      </c>
      <c r="F24">
        <v>1</v>
      </c>
      <c r="G24">
        <v>3</v>
      </c>
      <c r="H24">
        <v>3</v>
      </c>
      <c r="I24">
        <v>3</v>
      </c>
      <c r="J24">
        <v>3</v>
      </c>
      <c r="K24">
        <v>2</v>
      </c>
      <c r="L24">
        <v>2</v>
      </c>
      <c r="M24">
        <v>2</v>
      </c>
      <c r="N24">
        <v>0</v>
      </c>
    </row>
    <row r="25" spans="1:35" x14ac:dyDescent="0.25">
      <c r="A25" s="15" t="s">
        <v>16</v>
      </c>
      <c r="B25" s="15">
        <f>SUM(B12:E12)</f>
        <v>7</v>
      </c>
      <c r="C25" s="15">
        <v>0</v>
      </c>
      <c r="D25" s="15">
        <v>0</v>
      </c>
      <c r="E25" s="15">
        <v>5</v>
      </c>
      <c r="F25" s="15">
        <v>1</v>
      </c>
      <c r="G25" s="15">
        <v>5</v>
      </c>
      <c r="H25" s="15">
        <v>3</v>
      </c>
      <c r="I25" s="15">
        <v>4</v>
      </c>
      <c r="J25" s="15">
        <v>1</v>
      </c>
      <c r="K25" s="15">
        <v>1</v>
      </c>
      <c r="L25" s="15">
        <v>0</v>
      </c>
      <c r="M25" s="15">
        <v>0</v>
      </c>
      <c r="N25" s="15">
        <v>0</v>
      </c>
    </row>
    <row r="27" spans="1:35" x14ac:dyDescent="0.25">
      <c r="A27" t="s">
        <v>64</v>
      </c>
    </row>
    <row r="28" spans="1:35" x14ac:dyDescent="0.25">
      <c r="A28" s="14"/>
      <c r="B28" s="14" t="s">
        <v>60</v>
      </c>
      <c r="C28" s="14"/>
      <c r="D28" s="14"/>
      <c r="E28" s="14"/>
      <c r="F28" s="14"/>
      <c r="G28" s="14"/>
      <c r="H28" s="14"/>
      <c r="I28" s="14"/>
      <c r="J28" s="14"/>
      <c r="K28" s="14"/>
      <c r="L28" s="14"/>
      <c r="M28" s="14"/>
      <c r="N28" s="26"/>
    </row>
    <row r="29" spans="1:35" x14ac:dyDescent="0.25">
      <c r="A29" s="15" t="s">
        <v>3</v>
      </c>
      <c r="B29" s="15" t="s">
        <v>59</v>
      </c>
      <c r="C29" s="15" t="s">
        <v>48</v>
      </c>
      <c r="D29" s="15" t="s">
        <v>49</v>
      </c>
      <c r="E29" s="15" t="s">
        <v>50</v>
      </c>
      <c r="F29" s="15" t="s">
        <v>51</v>
      </c>
      <c r="G29" s="15" t="s">
        <v>52</v>
      </c>
      <c r="H29" s="15" t="s">
        <v>53</v>
      </c>
      <c r="I29" s="15" t="s">
        <v>54</v>
      </c>
      <c r="J29" s="15" t="s">
        <v>55</v>
      </c>
      <c r="K29" s="15" t="s">
        <v>56</v>
      </c>
      <c r="L29" s="15" t="s">
        <v>57</v>
      </c>
      <c r="M29" s="15" t="s">
        <v>58</v>
      </c>
      <c r="N29" s="26"/>
    </row>
    <row r="30" spans="1:35" x14ac:dyDescent="0.25">
      <c r="A30" t="s">
        <v>8</v>
      </c>
      <c r="B30" s="1" t="s">
        <v>61</v>
      </c>
      <c r="C30" s="1">
        <v>0</v>
      </c>
      <c r="D30" s="1">
        <v>0.9</v>
      </c>
      <c r="E30" s="1">
        <v>0.46153846153846201</v>
      </c>
      <c r="F30" s="1">
        <v>0.89743589743589702</v>
      </c>
      <c r="G30" s="1">
        <v>0.97435897435897401</v>
      </c>
      <c r="H30" s="1">
        <v>0.89743589743589702</v>
      </c>
      <c r="I30" s="1">
        <v>0.71794871794871795</v>
      </c>
      <c r="J30" s="1">
        <v>0.66666666666666696</v>
      </c>
      <c r="K30" s="1">
        <v>0.56410256410256399</v>
      </c>
      <c r="L30" s="1">
        <v>0.512820512820513</v>
      </c>
      <c r="M30" s="1">
        <v>0</v>
      </c>
      <c r="N30" s="1"/>
    </row>
    <row r="31" spans="1:35" x14ac:dyDescent="0.25">
      <c r="A31" t="s">
        <v>9</v>
      </c>
      <c r="B31" s="1" t="s">
        <v>61</v>
      </c>
      <c r="C31" s="1" t="s">
        <v>61</v>
      </c>
      <c r="D31" s="1">
        <v>0</v>
      </c>
      <c r="E31" s="1">
        <v>0.76923076923076905</v>
      </c>
      <c r="F31" s="1">
        <v>0.69230769230769196</v>
      </c>
      <c r="G31" s="1">
        <v>0.69230769230769196</v>
      </c>
      <c r="H31" s="1">
        <v>0.46153846153846201</v>
      </c>
      <c r="I31" s="1">
        <v>0.30769230769230799</v>
      </c>
      <c r="J31" s="1">
        <v>0.53846153846153799</v>
      </c>
      <c r="K31" s="1">
        <v>0.53846153846153799</v>
      </c>
      <c r="L31" s="1">
        <v>0.53846153846153799</v>
      </c>
      <c r="M31" s="1">
        <v>0</v>
      </c>
      <c r="N31" s="1"/>
    </row>
    <row r="32" spans="1:35" x14ac:dyDescent="0.25">
      <c r="A32" t="s">
        <v>10</v>
      </c>
      <c r="B32" s="1" t="s">
        <v>61</v>
      </c>
      <c r="C32" s="1">
        <v>0</v>
      </c>
      <c r="D32" s="1">
        <v>0.85</v>
      </c>
      <c r="E32" s="1">
        <v>0.46875</v>
      </c>
      <c r="F32" s="1">
        <v>0.96875</v>
      </c>
      <c r="G32" s="1">
        <v>0.90625</v>
      </c>
      <c r="H32" s="1">
        <v>0.875</v>
      </c>
      <c r="I32" s="1">
        <v>0.59375</v>
      </c>
      <c r="J32" s="1">
        <v>0.4375</v>
      </c>
      <c r="K32" s="1">
        <v>3.125E-2</v>
      </c>
      <c r="L32" s="1">
        <v>6.25E-2</v>
      </c>
      <c r="M32" s="1">
        <v>0</v>
      </c>
      <c r="N32" s="1"/>
    </row>
    <row r="33" spans="1:14" x14ac:dyDescent="0.25">
      <c r="A33" t="s">
        <v>11</v>
      </c>
      <c r="B33" s="1">
        <v>0</v>
      </c>
      <c r="C33" s="1">
        <v>6.9767441860465101E-2</v>
      </c>
      <c r="D33" s="1">
        <v>0.86046511627906996</v>
      </c>
      <c r="E33" s="1">
        <v>0.52054794520547898</v>
      </c>
      <c r="F33" s="1">
        <v>0.86301369863013699</v>
      </c>
      <c r="G33" s="1">
        <v>0.87671232876712302</v>
      </c>
      <c r="H33" s="1">
        <v>0.72602739726027399</v>
      </c>
      <c r="I33" s="1">
        <v>0.602739726027397</v>
      </c>
      <c r="J33" s="1">
        <v>0.42465753424657499</v>
      </c>
      <c r="K33" s="1">
        <v>0.397260273972603</v>
      </c>
      <c r="L33" s="1">
        <v>0.36986301369863001</v>
      </c>
      <c r="M33" s="1">
        <v>1.3698630136986301E-2</v>
      </c>
      <c r="N33" s="1"/>
    </row>
    <row r="34" spans="1:14" x14ac:dyDescent="0.25">
      <c r="A34" t="s">
        <v>12</v>
      </c>
      <c r="B34" s="1" t="s">
        <v>61</v>
      </c>
      <c r="C34" s="1">
        <v>0</v>
      </c>
      <c r="D34" s="1">
        <v>0.65625</v>
      </c>
      <c r="E34" s="1">
        <v>0.30769230769230799</v>
      </c>
      <c r="F34" s="1">
        <v>0.59615384615384603</v>
      </c>
      <c r="G34" s="1">
        <v>0.34615384615384598</v>
      </c>
      <c r="H34" s="1">
        <v>0.230769230769231</v>
      </c>
      <c r="I34" s="1">
        <v>0.28846153846153799</v>
      </c>
      <c r="J34" s="1">
        <v>5.7692307692307702E-2</v>
      </c>
      <c r="K34" s="1">
        <v>1.9230769230769201E-2</v>
      </c>
      <c r="L34" s="1">
        <v>0.44230769230769201</v>
      </c>
      <c r="M34" s="1">
        <v>0.269230769230769</v>
      </c>
      <c r="N34" s="1"/>
    </row>
    <row r="35" spans="1:14" x14ac:dyDescent="0.25">
      <c r="A35" t="s">
        <v>13</v>
      </c>
      <c r="B35" s="1" t="s">
        <v>61</v>
      </c>
      <c r="C35" s="1">
        <v>0</v>
      </c>
      <c r="D35" s="1">
        <v>0.58064516129032295</v>
      </c>
      <c r="E35" s="1">
        <v>0.23404255319148901</v>
      </c>
      <c r="F35" s="1">
        <v>0.659574468085106</v>
      </c>
      <c r="G35" s="1">
        <v>0.63829787234042601</v>
      </c>
      <c r="H35" s="1">
        <v>0.61702127659574502</v>
      </c>
      <c r="I35" s="1">
        <v>0.38297872340425498</v>
      </c>
      <c r="J35" s="1">
        <v>0.19148936170212799</v>
      </c>
      <c r="K35" s="1">
        <v>0.12765957446808501</v>
      </c>
      <c r="L35" s="1">
        <v>0.23404255319148901</v>
      </c>
      <c r="M35" s="1">
        <v>4.2553191489361701E-2</v>
      </c>
      <c r="N35" s="1"/>
    </row>
    <row r="36" spans="1:14" x14ac:dyDescent="0.25">
      <c r="A36" t="s">
        <v>14</v>
      </c>
      <c r="B36" s="1">
        <v>0</v>
      </c>
      <c r="C36" s="1">
        <v>0</v>
      </c>
      <c r="D36" s="1">
        <v>0.68</v>
      </c>
      <c r="E36" s="1">
        <v>0.30769230769230799</v>
      </c>
      <c r="F36" s="1">
        <v>0.74358974358974395</v>
      </c>
      <c r="G36" s="1">
        <v>0.87179487179487203</v>
      </c>
      <c r="H36" s="1">
        <v>0.64102564102564097</v>
      </c>
      <c r="I36" s="1">
        <v>0.56410256410256399</v>
      </c>
      <c r="J36" s="1">
        <v>0.28205128205128199</v>
      </c>
      <c r="K36" s="1">
        <v>7.69230769230769E-2</v>
      </c>
      <c r="L36" s="1">
        <v>0.17948717948717899</v>
      </c>
      <c r="M36" s="1">
        <v>0</v>
      </c>
      <c r="N36" s="1"/>
    </row>
    <row r="37" spans="1:14" x14ac:dyDescent="0.25">
      <c r="A37" t="s">
        <v>15</v>
      </c>
      <c r="B37" s="1" t="s">
        <v>61</v>
      </c>
      <c r="C37" s="1">
        <v>0</v>
      </c>
      <c r="D37" s="1">
        <v>0.5</v>
      </c>
      <c r="E37" s="1">
        <v>0.25</v>
      </c>
      <c r="F37" s="1">
        <v>0.75</v>
      </c>
      <c r="G37" s="1">
        <v>0.75</v>
      </c>
      <c r="H37" s="1">
        <v>0.75</v>
      </c>
      <c r="I37" s="1">
        <v>0.75</v>
      </c>
      <c r="J37" s="1">
        <v>0.5</v>
      </c>
      <c r="K37" s="1">
        <v>0.5</v>
      </c>
      <c r="L37" s="1">
        <v>0.5</v>
      </c>
      <c r="M37" s="1">
        <v>0</v>
      </c>
      <c r="N37" s="1"/>
    </row>
    <row r="38" spans="1:14" x14ac:dyDescent="0.25">
      <c r="A38" s="15" t="s">
        <v>16</v>
      </c>
      <c r="B38" s="17" t="s">
        <v>61</v>
      </c>
      <c r="C38" s="17">
        <v>0</v>
      </c>
      <c r="D38" s="17">
        <v>0.83333333333333304</v>
      </c>
      <c r="E38" s="17">
        <v>0.14285714285714299</v>
      </c>
      <c r="F38" s="17">
        <v>0.71428571428571397</v>
      </c>
      <c r="G38" s="17">
        <v>0.42857142857142899</v>
      </c>
      <c r="H38" s="17">
        <v>0.57142857142857095</v>
      </c>
      <c r="I38" s="17">
        <v>0.14285714285714299</v>
      </c>
      <c r="J38" s="17">
        <v>0.14285714285714299</v>
      </c>
      <c r="K38" s="17">
        <v>0</v>
      </c>
      <c r="L38" s="17">
        <v>0</v>
      </c>
      <c r="M38" s="17">
        <v>0</v>
      </c>
      <c r="N38" s="27"/>
    </row>
  </sheetData>
  <mergeCells count="54">
    <mergeCell ref="B15:B16"/>
    <mergeCell ref="A15:A16"/>
    <mergeCell ref="C15:N15"/>
    <mergeCell ref="AI15:AI16"/>
    <mergeCell ref="AI17:AI18"/>
    <mergeCell ref="AI19:AI20"/>
    <mergeCell ref="AH13:AH14"/>
    <mergeCell ref="AI5:AI6"/>
    <mergeCell ref="AI7:AI8"/>
    <mergeCell ref="AI9:AI10"/>
    <mergeCell ref="AI11:AI12"/>
    <mergeCell ref="AI13:AI14"/>
    <mergeCell ref="AF9:AF10"/>
    <mergeCell ref="AG5:AG6"/>
    <mergeCell ref="AG7:AG8"/>
    <mergeCell ref="AG9:AG10"/>
    <mergeCell ref="AE19:AE20"/>
    <mergeCell ref="AF19:AF20"/>
    <mergeCell ref="AG19:AG20"/>
    <mergeCell ref="AC19:AC20"/>
    <mergeCell ref="AC21:AC22"/>
    <mergeCell ref="AD19:AD20"/>
    <mergeCell ref="AD21:AD22"/>
    <mergeCell ref="AH21:AH22"/>
    <mergeCell ref="AE21:AE22"/>
    <mergeCell ref="AF21:AF22"/>
    <mergeCell ref="AG21:AG22"/>
    <mergeCell ref="AA15:AA16"/>
    <mergeCell ref="AA17:AA18"/>
    <mergeCell ref="AA19:AA20"/>
    <mergeCell ref="AA21:AA22"/>
    <mergeCell ref="AB5:AB6"/>
    <mergeCell ref="AB11:AB12"/>
    <mergeCell ref="AB13:AB14"/>
    <mergeCell ref="AB15:AB16"/>
    <mergeCell ref="AB17:AB18"/>
    <mergeCell ref="AB19:AB20"/>
    <mergeCell ref="AB21:AB22"/>
    <mergeCell ref="P1:W2"/>
    <mergeCell ref="Z1:AI2"/>
    <mergeCell ref="AA9:AA10"/>
    <mergeCell ref="AA11:AA12"/>
    <mergeCell ref="AA13:AA14"/>
    <mergeCell ref="AH5:AH6"/>
    <mergeCell ref="AH7:AH8"/>
    <mergeCell ref="AH9:AH10"/>
    <mergeCell ref="AH11:AH12"/>
    <mergeCell ref="AD5:AD6"/>
    <mergeCell ref="AD7:AD8"/>
    <mergeCell ref="AE5:AE6"/>
    <mergeCell ref="AE7:AE8"/>
    <mergeCell ref="AE9:AE10"/>
    <mergeCell ref="AF5:AF6"/>
    <mergeCell ref="AF7:A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Results_tables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Merrill Rudd</dc:creator>
  <cp:lastModifiedBy>Merrill Rudd</cp:lastModifiedBy>
  <dcterms:created xsi:type="dcterms:W3CDTF">2015-12-28T20:58:55Z</dcterms:created>
  <dcterms:modified xsi:type="dcterms:W3CDTF">2016-01-07T22:30:57Z</dcterms:modified>
</cp:coreProperties>
</file>