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gh/dev/box/boxmodelserver/pytest/"/>
    </mc:Choice>
  </mc:AlternateContent>
  <xr:revisionPtr revIDLastSave="0" documentId="13_ncr:1_{2BDC514A-749D-7341-9BFC-61BD66214C75}" xr6:coauthVersionLast="47" xr6:coauthVersionMax="47" xr10:uidLastSave="{00000000-0000-0000-0000-000000000000}"/>
  <bookViews>
    <workbookView xWindow="2200" yWindow="1060" windowWidth="47140" windowHeight="26740" activeTab="2" xr2:uid="{00000000-000D-0000-FFFF-FFFF00000000}"/>
  </bookViews>
  <sheets>
    <sheet name="FSS제공-택배신청_한셋" sheetId="2" r:id="rId1"/>
    <sheet name="FSS제공-택배신청_중복" sheetId="1" r:id="rId2"/>
    <sheet name="테스트 박스체적-4" sheetId="5" r:id="rId3"/>
    <sheet name="테스트 박스체적-7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5" l="1"/>
  <c r="N8" i="5"/>
  <c r="N9" i="5"/>
  <c r="N15" i="5"/>
  <c r="N16" i="5"/>
  <c r="N17" i="5"/>
  <c r="N22" i="5"/>
  <c r="N23" i="5"/>
  <c r="N24" i="5"/>
  <c r="N25" i="5"/>
  <c r="N26" i="5"/>
  <c r="N30" i="5"/>
  <c r="N31" i="5"/>
  <c r="N32" i="5"/>
  <c r="N33" i="5"/>
  <c r="N34" i="5"/>
  <c r="N3" i="5"/>
  <c r="N4" i="5"/>
  <c r="N5" i="5"/>
  <c r="N6" i="5"/>
  <c r="N10" i="5"/>
  <c r="N11" i="5"/>
  <c r="N12" i="5"/>
  <c r="N13" i="5"/>
  <c r="N14" i="5"/>
  <c r="N18" i="5"/>
  <c r="N19" i="5"/>
  <c r="N20" i="5"/>
  <c r="N21" i="5"/>
  <c r="N27" i="5"/>
  <c r="N28" i="5"/>
  <c r="N29" i="5"/>
  <c r="N35" i="5"/>
  <c r="N36" i="5"/>
  <c r="N2" i="5"/>
  <c r="H6" i="5" l="1"/>
  <c r="H31" i="5" s="1"/>
  <c r="G6" i="5"/>
  <c r="G36" i="5" s="1"/>
  <c r="F6" i="5"/>
  <c r="H5" i="5"/>
  <c r="H30" i="5" s="1"/>
  <c r="G5" i="5"/>
  <c r="H15" i="5" s="1"/>
  <c r="F5" i="5"/>
  <c r="F25" i="5" s="1"/>
  <c r="H4" i="5"/>
  <c r="H29" i="5" s="1"/>
  <c r="G4" i="5"/>
  <c r="G29" i="5" s="1"/>
  <c r="F4" i="5"/>
  <c r="F29" i="5" s="1"/>
  <c r="H3" i="5"/>
  <c r="F18" i="5" s="1"/>
  <c r="G3" i="5"/>
  <c r="H13" i="5" s="1"/>
  <c r="F3" i="5"/>
  <c r="F8" i="5" s="1"/>
  <c r="H2" i="5"/>
  <c r="H27" i="5" s="1"/>
  <c r="G2" i="5"/>
  <c r="H7" i="5"/>
  <c r="H36" i="5"/>
  <c r="F2" i="5"/>
  <c r="F22" i="5" s="1"/>
  <c r="R35" i="4"/>
  <c r="R40" i="4" s="1"/>
  <c r="R34" i="4"/>
  <c r="R39" i="4" s="1"/>
  <c r="R33" i="4"/>
  <c r="R38" i="4" s="1"/>
  <c r="Q30" i="4"/>
  <c r="J45" i="4"/>
  <c r="I45" i="4"/>
  <c r="J44" i="4"/>
  <c r="I44" i="4"/>
  <c r="J43" i="4"/>
  <c r="I43" i="4"/>
  <c r="J42" i="4"/>
  <c r="I42" i="4"/>
  <c r="J41" i="4"/>
  <c r="I41" i="4"/>
  <c r="J40" i="4"/>
  <c r="I40" i="4"/>
  <c r="J38" i="4"/>
  <c r="I38" i="4"/>
  <c r="J37" i="4"/>
  <c r="I37" i="4"/>
  <c r="J36" i="4"/>
  <c r="I36" i="4"/>
  <c r="J35" i="4"/>
  <c r="I35" i="4"/>
  <c r="J34" i="4"/>
  <c r="I34" i="4"/>
  <c r="J13" i="4"/>
  <c r="I28" i="4"/>
  <c r="J28" i="4"/>
  <c r="G15" i="5" l="1"/>
  <c r="G22" i="5"/>
  <c r="F17" i="5"/>
  <c r="G7" i="5"/>
  <c r="F24" i="5"/>
  <c r="J5" i="5"/>
  <c r="H22" i="5"/>
  <c r="G26" i="5"/>
  <c r="G12" i="5"/>
  <c r="G31" i="5"/>
  <c r="H16" i="5"/>
  <c r="H28" i="5"/>
  <c r="H19" i="5"/>
  <c r="F15" i="5"/>
  <c r="I5" i="5"/>
  <c r="F14" i="5"/>
  <c r="F27" i="5"/>
  <c r="H23" i="5"/>
  <c r="F30" i="5"/>
  <c r="H21" i="5"/>
  <c r="H20" i="5"/>
  <c r="H25" i="5"/>
  <c r="F32" i="5"/>
  <c r="G34" i="5"/>
  <c r="H10" i="5"/>
  <c r="G30" i="5"/>
  <c r="H34" i="5"/>
  <c r="I6" i="5"/>
  <c r="J6" i="5"/>
  <c r="G11" i="5"/>
  <c r="F26" i="5"/>
  <c r="G10" i="5"/>
  <c r="G32" i="5"/>
  <c r="F28" i="5"/>
  <c r="H12" i="5"/>
  <c r="H18" i="5"/>
  <c r="F23" i="5"/>
  <c r="F11" i="5"/>
  <c r="F21" i="5"/>
  <c r="H11" i="5"/>
  <c r="G16" i="5"/>
  <c r="F20" i="5"/>
  <c r="H26" i="5"/>
  <c r="F13" i="5"/>
  <c r="F35" i="5"/>
  <c r="F7" i="5"/>
  <c r="H9" i="5"/>
  <c r="G25" i="5"/>
  <c r="G27" i="5"/>
  <c r="F10" i="5"/>
  <c r="G17" i="5"/>
  <c r="F31" i="5"/>
  <c r="H33" i="5"/>
  <c r="G35" i="5"/>
  <c r="H14" i="5"/>
  <c r="I2" i="5"/>
  <c r="G24" i="5"/>
  <c r="F9" i="5"/>
  <c r="G21" i="5"/>
  <c r="G33" i="5"/>
  <c r="H35" i="5"/>
  <c r="H32" i="5"/>
  <c r="J2" i="5"/>
  <c r="G20" i="5"/>
  <c r="F33" i="5"/>
  <c r="F36" i="5"/>
  <c r="J36" i="5" s="1"/>
  <c r="F12" i="5"/>
  <c r="G19" i="5"/>
  <c r="J3" i="5"/>
  <c r="G13" i="5"/>
  <c r="G8" i="5"/>
  <c r="H17" i="5"/>
  <c r="F16" i="5"/>
  <c r="G18" i="5"/>
  <c r="F34" i="5"/>
  <c r="G9" i="5"/>
  <c r="G14" i="5"/>
  <c r="I4" i="5"/>
  <c r="J4" i="5"/>
  <c r="F19" i="5"/>
  <c r="I29" i="5"/>
  <c r="H24" i="5"/>
  <c r="G23" i="5"/>
  <c r="H8" i="5"/>
  <c r="G28" i="5"/>
  <c r="I3" i="5"/>
  <c r="J29" i="5"/>
  <c r="S33" i="4"/>
  <c r="R29" i="4"/>
  <c r="R30" i="4" s="1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9" i="4"/>
  <c r="J30" i="4"/>
  <c r="J31" i="4"/>
  <c r="J32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9" i="4"/>
  <c r="I30" i="4"/>
  <c r="I31" i="4"/>
  <c r="I32" i="4"/>
  <c r="J15" i="5" l="1"/>
  <c r="J30" i="5"/>
  <c r="I7" i="5"/>
  <c r="J33" i="5"/>
  <c r="I13" i="5"/>
  <c r="I27" i="5"/>
  <c r="I28" i="5"/>
  <c r="J22" i="5"/>
  <c r="J35" i="5"/>
  <c r="I22" i="5"/>
  <c r="J27" i="5"/>
  <c r="J12" i="5"/>
  <c r="I15" i="5"/>
  <c r="I30" i="5"/>
  <c r="I17" i="5"/>
  <c r="J25" i="5"/>
  <c r="I8" i="5"/>
  <c r="J23" i="5"/>
  <c r="J13" i="5"/>
  <c r="I36" i="5"/>
  <c r="I31" i="5"/>
  <c r="J11" i="5"/>
  <c r="J21" i="5"/>
  <c r="I26" i="5"/>
  <c r="I11" i="5"/>
  <c r="J18" i="5"/>
  <c r="J10" i="5"/>
  <c r="J20" i="5"/>
  <c r="J24" i="5"/>
  <c r="I16" i="5"/>
  <c r="J26" i="5"/>
  <c r="J16" i="5"/>
  <c r="J28" i="5"/>
  <c r="J32" i="5"/>
  <c r="I20" i="5"/>
  <c r="J14" i="5"/>
  <c r="J8" i="5"/>
  <c r="I19" i="5"/>
  <c r="I35" i="5"/>
  <c r="J9" i="5"/>
  <c r="I10" i="5"/>
  <c r="I12" i="5"/>
  <c r="I24" i="5"/>
  <c r="I23" i="5"/>
  <c r="I9" i="5"/>
  <c r="J34" i="5"/>
  <c r="I34" i="5"/>
  <c r="J7" i="5"/>
  <c r="I21" i="5"/>
  <c r="I33" i="5"/>
  <c r="I18" i="5"/>
  <c r="J31" i="5"/>
  <c r="I25" i="5"/>
  <c r="I14" i="5"/>
  <c r="I32" i="5"/>
  <c r="J17" i="5"/>
  <c r="J19" i="5"/>
  <c r="I13" i="4" l="1"/>
</calcChain>
</file>

<file path=xl/sharedStrings.xml><?xml version="1.0" encoding="utf-8"?>
<sst xmlns="http://schemas.openxmlformats.org/spreadsheetml/2006/main" count="3466" uniqueCount="1344">
  <si>
    <t>판매채널</t>
  </si>
  <si>
    <t>주문번호</t>
  </si>
  <si>
    <t>받는 분</t>
  </si>
  <si>
    <t>받는 분 주소</t>
  </si>
  <si>
    <t>받는 분 전화번호</t>
  </si>
  <si>
    <t>받는 분 전화번호(기타)</t>
  </si>
  <si>
    <t>상품코드 또는 상품명</t>
  </si>
  <si>
    <t>상품 수량</t>
  </si>
  <si>
    <t>보내는 분</t>
  </si>
  <si>
    <t>보내는 분 전화번호</t>
  </si>
  <si>
    <t>택배기사 요청사항</t>
  </si>
  <si>
    <t>송장번호</t>
  </si>
  <si>
    <t>구분</t>
  </si>
  <si>
    <t>상세 일련번호</t>
  </si>
  <si>
    <t>클레임 번호</t>
  </si>
  <si>
    <t>유통기한</t>
  </si>
  <si>
    <t>원데이배송 주문</t>
  </si>
  <si>
    <t>배송구분</t>
  </si>
  <si>
    <t>현관문비밀번호</t>
  </si>
  <si>
    <t>선택</t>
  </si>
  <si>
    <t>필수</t>
  </si>
  <si>
    <t>조건부 필수</t>
  </si>
  <si>
    <r>
      <rPr>
        <sz val="9"/>
        <color rgb="FFFF0000"/>
        <rFont val="맑은 고딕"/>
        <family val="2"/>
        <charset val="129"/>
      </rPr>
      <t>▶1~4행을 삭제하지 말고 올려주세요.</t>
    </r>
    <r>
      <rPr>
        <sz val="9"/>
        <color rgb="FF000000"/>
        <rFont val="맑은 고딕"/>
        <family val="2"/>
        <charset val="129"/>
      </rPr>
      <t xml:space="preserve">
▶상품을 판매하고 있는 쇼핑몰을 입력해 주세요.</t>
    </r>
  </si>
  <si>
    <r>
      <rPr>
        <sz val="9"/>
        <color rgb="FF000000"/>
        <rFont val="맑은 고딕"/>
        <family val="2"/>
        <charset val="129"/>
      </rPr>
      <t xml:space="preserve">▶쇼핑몰 주문번호입니다.
</t>
    </r>
    <r>
      <rPr>
        <sz val="9"/>
        <color rgb="FFFF0000"/>
        <rFont val="맑은 고딕"/>
        <family val="2"/>
        <charset val="129"/>
      </rPr>
      <t>▶주문번호, 고객명, 고객주소가 같은 행은 1개의 주문으로 
합쳐져 등록되며, 합포장 배송됩니다.</t>
    </r>
    <r>
      <rPr>
        <sz val="9"/>
        <color rgb="FF000000"/>
        <rFont val="맑은 고딕"/>
        <family val="2"/>
        <charset val="129"/>
      </rPr>
      <t xml:space="preserve">
▶주문번호는 재사용할 수 없습니다.</t>
    </r>
  </si>
  <si>
    <t>▶상품을 받는 분 이름입니다.
▶( ) , - _ 이외의 특수문자는 이용할 수 없습니다.</t>
  </si>
  <si>
    <r>
      <rPr>
        <sz val="9"/>
        <color rgb="FF000000"/>
        <rFont val="맑은 고딕"/>
        <family val="2"/>
        <charset val="129"/>
      </rPr>
      <t>▶상품을 받는 분 주소입니다. 
▶</t>
    </r>
    <r>
      <rPr>
        <sz val="9"/>
        <color rgb="FFFF0000"/>
        <rFont val="맑은 고딕"/>
        <family val="2"/>
        <charset val="129"/>
      </rPr>
      <t>도로명 주소로 입력해 주세요.</t>
    </r>
    <r>
      <rPr>
        <sz val="9"/>
        <color rgb="FF000000"/>
        <rFont val="맑은 고딕"/>
        <family val="2"/>
        <charset val="129"/>
      </rPr>
      <t xml:space="preserve"> 구 주소(지번 주소)도 등록할 수 있지만, 
간혹 송장이 출력되지 않을 수 있어 권장하지 않습니다.
▶( ) , - _ 이외의 특수문자는 이용할 수 없습니다.</t>
    </r>
  </si>
  <si>
    <t>▶상품을 받는 분 전화번호입니다.</t>
  </si>
  <si>
    <r>
      <rPr>
        <sz val="9"/>
        <color rgb="FF000000"/>
        <rFont val="맑은 고딕"/>
        <family val="2"/>
        <charset val="129"/>
      </rPr>
      <t xml:space="preserve">▶받는 분 주소로 배송할 상품입니다. 
</t>
    </r>
    <r>
      <rPr>
        <sz val="9"/>
        <color rgb="FFFF0000"/>
        <rFont val="맑은 고딕"/>
        <family val="2"/>
        <charset val="129"/>
      </rPr>
      <t>▶상품코드 또는 상품명 중 1가지만 입력해 주세요.
▶파스토 센터에 입고되어 있는 상품이어야 합니다.</t>
    </r>
    <r>
      <rPr>
        <sz val="9"/>
        <color rgb="FF000000"/>
        <rFont val="맑은 고딕"/>
        <family val="2"/>
        <charset val="129"/>
      </rPr>
      <t xml:space="preserve">
▶상품코드로 입력하시는 것을 권장합니다. 
상품명으로 입력하실 경우, 띄어쓰기에 유의해 주세요. 
FMS에 등록한 상품명과 완벽하게 일치해야 합니다.</t>
    </r>
  </si>
  <si>
    <r>
      <rPr>
        <sz val="9"/>
        <color rgb="FF000000"/>
        <rFont val="맑은 고딕"/>
        <family val="2"/>
        <charset val="129"/>
      </rPr>
      <t xml:space="preserve">▶배송할 상품의 수량입니다.
</t>
    </r>
    <r>
      <rPr>
        <sz val="9"/>
        <color rgb="FFFF0000"/>
        <rFont val="맑은 고딕"/>
        <family val="2"/>
        <charset val="129"/>
      </rPr>
      <t>▶입력한 수량만큼의 재고가 
파스토 센터에 보관되어 있어야 합니다.</t>
    </r>
  </si>
  <si>
    <r>
      <rPr>
        <sz val="9"/>
        <color rgb="FF000000"/>
        <rFont val="맑은 고딕"/>
        <family val="2"/>
        <charset val="129"/>
      </rPr>
      <t xml:space="preserve">▶상품을 보내는 분 이름입니다.
</t>
    </r>
    <r>
      <rPr>
        <sz val="9"/>
        <color rgb="FFFF0000"/>
        <rFont val="맑은 고딕"/>
        <family val="2"/>
        <charset val="129"/>
      </rPr>
      <t>▶보내는 분 미입력 시 
송장에 고객님의 상호명이 표시되어 배송됩니다.</t>
    </r>
  </si>
  <si>
    <t>▶상품을 보내는 분 전화번호입니다.</t>
  </si>
  <si>
    <t>▶요청 메시지는 택배기사에게 전달됩니다. 
▶받는 분의 개인정보 보호를 위해 송장에는 표시되지 않습니다.</t>
  </si>
  <si>
    <t>▶외부 시스템과 연동하신 경우 입력하는 항목입니다.</t>
  </si>
  <si>
    <r>
      <rPr>
        <sz val="9"/>
        <color rgb="FFFF0000"/>
        <rFont val="맑은 고딕"/>
        <family val="2"/>
        <charset val="129"/>
      </rPr>
      <t>▶'유통기한 지정'하여 출고하시는 경우, 
상품의 유통기한을 입력해 주세요.</t>
    </r>
  </si>
  <si>
    <t>▶원데이배송 서비스를 이용하시는 경우 필수 입력하는 항목입니다.</t>
  </si>
  <si>
    <t>▶배송구분을 입력해주세요. (새벽배송, 당일배송, 일반배송)</t>
  </si>
  <si>
    <t>▶새벽배송시 필수 항목 입니. 현관문 비밀번호를 입력해주세요. 최대 50자</t>
  </si>
  <si>
    <t>예시) 스마트스토어, 11번가, 인터파크, 
GS shop, 롯데닷컴, 하프클럽, ESM지마켓, 
롯데홈쇼핑, 현대홈쇼핑, 신세계몰, 
CJ Oshopping, SSG.com, 쿠팡</t>
  </si>
  <si>
    <t>20200421</t>
  </si>
  <si>
    <t>홍길동</t>
  </si>
  <si>
    <t>서울특별시 관악구 국회단지12길 23 (봉천동) 단독주택 1층</t>
  </si>
  <si>
    <t>010-1234-5678, 
01012345678</t>
  </si>
  <si>
    <t>02-912-1234</t>
  </si>
  <si>
    <t>북유럽 침구 세트(퀸size),
A00001</t>
  </si>
  <si>
    <t>1</t>
  </si>
  <si>
    <t>홍길동, 
주식회사 지지스튜디오</t>
  </si>
  <si>
    <t>문 앞에 놓아 주세요.</t>
  </si>
  <si>
    <t/>
  </si>
  <si>
    <t>2020-04-21,
20200421</t>
  </si>
  <si>
    <t>Y, N</t>
  </si>
  <si>
    <t>일반배송</t>
  </si>
  <si>
    <t>현관문 비밀번호</t>
  </si>
  <si>
    <t>박스추천_받는사람_0001</t>
    <phoneticPr fontId="96" type="noConversion"/>
  </si>
  <si>
    <t>서울특별시 강동구 성내로 81</t>
    <phoneticPr fontId="96" type="noConversion"/>
  </si>
  <si>
    <t>010-2321-1232</t>
    <phoneticPr fontId="96" type="noConversion"/>
  </si>
  <si>
    <t>박스추천_받는사람_0003</t>
  </si>
  <si>
    <t>박스추천_받는사람_0004</t>
  </si>
  <si>
    <t>010-2321-1235</t>
  </si>
  <si>
    <t>BOX_ADVICE101</t>
  </si>
  <si>
    <t>박스추천_받는사람_0005</t>
  </si>
  <si>
    <t>010-2321-1236</t>
  </si>
  <si>
    <t>BOX_ADVICE102</t>
  </si>
  <si>
    <t>박스추천_받는사람_0006</t>
  </si>
  <si>
    <t>010-2321-1237</t>
  </si>
  <si>
    <t>BOX_ADVICE103</t>
  </si>
  <si>
    <t>박스추천_받는사람_0007</t>
  </si>
  <si>
    <t>010-2321-1238</t>
  </si>
  <si>
    <t>BOX_ADVICE104</t>
  </si>
  <si>
    <t>박스추천_받는사람_0008</t>
  </si>
  <si>
    <t>010-2321-1239</t>
  </si>
  <si>
    <t>BOX_ADVICE105</t>
  </si>
  <si>
    <t>박스추천_받는사람_0009</t>
  </si>
  <si>
    <t>010-2321-1240</t>
  </si>
  <si>
    <t>BOX_ADVICE106</t>
  </si>
  <si>
    <t>박스추천_받는사람_0010</t>
  </si>
  <si>
    <t>010-2321-1241</t>
  </si>
  <si>
    <t>BOX_ADVICE107</t>
  </si>
  <si>
    <t>박스추천_받는사람_0011</t>
  </si>
  <si>
    <t>010-2321-1242</t>
  </si>
  <si>
    <t>BOX_ADVICE108</t>
  </si>
  <si>
    <t>박스추천_받는사람_0012</t>
  </si>
  <si>
    <t>010-2321-1243</t>
  </si>
  <si>
    <t>BOX_ADVICE110</t>
  </si>
  <si>
    <t>박스추천_받는사람_0013</t>
  </si>
  <si>
    <t>010-2321-1244</t>
  </si>
  <si>
    <t>박스추천_받는사람_0014</t>
  </si>
  <si>
    <t>010-2321-1245</t>
  </si>
  <si>
    <t>박스추천_받는사람_0015</t>
  </si>
  <si>
    <t>010-2321-1246</t>
  </si>
  <si>
    <t>박스추천_받는사람_0016</t>
  </si>
  <si>
    <t>010-2321-1247</t>
  </si>
  <si>
    <t>박스추천_받는사람_0017</t>
  </si>
  <si>
    <t>010-2321-1248</t>
  </si>
  <si>
    <t>박스추천_받는사람_0018</t>
  </si>
  <si>
    <t>010-2321-1249</t>
  </si>
  <si>
    <t>박스추천_받는사람_0019</t>
  </si>
  <si>
    <t>010-2321-1250</t>
  </si>
  <si>
    <t>박스추천_받는사람_0020</t>
  </si>
  <si>
    <t>010-2321-1251</t>
  </si>
  <si>
    <t>박스추천_받는사람_0021</t>
  </si>
  <si>
    <t>010-2321-1252</t>
  </si>
  <si>
    <t>박스추천_받는사람_0022</t>
  </si>
  <si>
    <t>010-2321-1253</t>
  </si>
  <si>
    <t>박스추천_받는사람_0023</t>
  </si>
  <si>
    <t>010-2321-1254</t>
  </si>
  <si>
    <t>박스추천_받는사람_0024</t>
  </si>
  <si>
    <t>010-2321-1255</t>
  </si>
  <si>
    <t>박스추천_받는사람_0025</t>
  </si>
  <si>
    <t>010-2321-1256</t>
  </si>
  <si>
    <t>일반배송</t>
    <phoneticPr fontId="96" type="noConversion"/>
  </si>
  <si>
    <t>초미니</t>
  </si>
  <si>
    <t>중</t>
  </si>
  <si>
    <t>대</t>
  </si>
  <si>
    <t>미니</t>
  </si>
  <si>
    <t>소</t>
  </si>
  <si>
    <t>5B</t>
  </si>
  <si>
    <t>6A</t>
  </si>
  <si>
    <t>10A(중)</t>
  </si>
  <si>
    <t>12A(대)</t>
  </si>
  <si>
    <t>수량</t>
    <phoneticPr fontId="96" type="noConversion"/>
  </si>
  <si>
    <t>박스크기</t>
    <phoneticPr fontId="96" type="noConversion"/>
  </si>
  <si>
    <t>상품코드</t>
    <phoneticPr fontId="96" type="noConversion"/>
  </si>
  <si>
    <t>가로</t>
    <phoneticPr fontId="96" type="noConversion"/>
  </si>
  <si>
    <t>세로</t>
    <phoneticPr fontId="96" type="noConversion"/>
  </si>
  <si>
    <t>높이</t>
    <phoneticPr fontId="96" type="noConversion"/>
  </si>
  <si>
    <t>부피</t>
    <phoneticPr fontId="96" type="noConversion"/>
  </si>
  <si>
    <t>박스명</t>
    <phoneticPr fontId="96" type="noConversion"/>
  </si>
  <si>
    <t>no</t>
    <phoneticPr fontId="96" type="noConversion"/>
  </si>
  <si>
    <t>8B</t>
  </si>
  <si>
    <t>세변의합</t>
    <phoneticPr fontId="96" type="noConversion"/>
  </si>
  <si>
    <t>추천된 박스</t>
    <phoneticPr fontId="96" type="noConversion"/>
  </si>
  <si>
    <t>일치여부</t>
    <phoneticPr fontId="96" type="noConversion"/>
  </si>
  <si>
    <t>010-2321-1233</t>
  </si>
  <si>
    <t>010-2321-1234</t>
  </si>
  <si>
    <t>010-2321-1257</t>
  </si>
  <si>
    <t>010-2321-1258</t>
  </si>
  <si>
    <t>010-2321-1259</t>
  </si>
  <si>
    <t>010-2321-1260</t>
  </si>
  <si>
    <t>010-2321-1261</t>
  </si>
  <si>
    <t>010-2321-1262</t>
  </si>
  <si>
    <t>010-2321-1263</t>
  </si>
  <si>
    <t>010-2321-1264</t>
  </si>
  <si>
    <t>010-2321-1265</t>
  </si>
  <si>
    <t>010-2321-1266</t>
  </si>
  <si>
    <t>010-2321-1267</t>
  </si>
  <si>
    <t>010-2321-1268</t>
  </si>
  <si>
    <t>010-2321-1269</t>
  </si>
  <si>
    <t>010-2321-1270</t>
  </si>
  <si>
    <t>010-2321-1271</t>
  </si>
  <si>
    <t>010-2321-1272</t>
  </si>
  <si>
    <t>010-2321-1273</t>
  </si>
  <si>
    <t>010-2321-1274</t>
  </si>
  <si>
    <t>010-2321-1275</t>
  </si>
  <si>
    <t>010-2321-1276</t>
  </si>
  <si>
    <t>010-2321-1277</t>
  </si>
  <si>
    <t>010-2321-1278</t>
  </si>
  <si>
    <t>010-2321-1279</t>
  </si>
  <si>
    <t>010-2321-1280</t>
  </si>
  <si>
    <t>010-2321-1281</t>
  </si>
  <si>
    <t>010-2321-1282</t>
  </si>
  <si>
    <t>010-2321-1283</t>
  </si>
  <si>
    <t>010-2321-1284</t>
  </si>
  <si>
    <t>010-2321-1285</t>
  </si>
  <si>
    <t>010-2321-1286</t>
  </si>
  <si>
    <t>010-2321-1287</t>
  </si>
  <si>
    <t>010-2321-1288</t>
  </si>
  <si>
    <t>010-2321-1289</t>
  </si>
  <si>
    <t>010-2321-1290</t>
  </si>
  <si>
    <t>010-2321-1291</t>
  </si>
  <si>
    <t>010-2321-1292</t>
  </si>
  <si>
    <t>010-2321-1293</t>
  </si>
  <si>
    <t>010-2321-1294</t>
  </si>
  <si>
    <t>010-2321-1295</t>
  </si>
  <si>
    <t>010-2321-1296</t>
  </si>
  <si>
    <t>010-2321-1297</t>
  </si>
  <si>
    <t>010-2321-1298</t>
  </si>
  <si>
    <t>010-2321-1299</t>
  </si>
  <si>
    <t>010-2321-1300</t>
  </si>
  <si>
    <t>010-2321-1301</t>
  </si>
  <si>
    <t>010-2321-1302</t>
  </si>
  <si>
    <t>010-2321-1303</t>
  </si>
  <si>
    <t>010-2321-1304</t>
  </si>
  <si>
    <t>010-2321-1305</t>
  </si>
  <si>
    <t>010-2321-1306</t>
  </si>
  <si>
    <t>010-2321-1307</t>
  </si>
  <si>
    <t>010-2321-1308</t>
  </si>
  <si>
    <t>010-2321-1309</t>
  </si>
  <si>
    <t>010-2321-1310</t>
  </si>
  <si>
    <t>010-2321-1311</t>
  </si>
  <si>
    <t>010-2321-1312</t>
  </si>
  <si>
    <t>010-2321-1313</t>
  </si>
  <si>
    <t>010-2321-1314</t>
  </si>
  <si>
    <t>010-2321-1315</t>
  </si>
  <si>
    <t>010-2321-1316</t>
  </si>
  <si>
    <t>010-2321-1317</t>
  </si>
  <si>
    <t>010-2321-1318</t>
  </si>
  <si>
    <t>010-2321-1319</t>
  </si>
  <si>
    <t>010-2321-1320</t>
  </si>
  <si>
    <t>010-2321-1321</t>
  </si>
  <si>
    <t>010-2321-1322</t>
  </si>
  <si>
    <t>010-2321-1323</t>
  </si>
  <si>
    <t>010-2321-1324</t>
  </si>
  <si>
    <t>010-2321-1325</t>
  </si>
  <si>
    <t>010-2321-1326</t>
  </si>
  <si>
    <t>010-2321-1327</t>
  </si>
  <si>
    <t>010-2321-1328</t>
  </si>
  <si>
    <t>010-2321-1329</t>
  </si>
  <si>
    <t>010-2321-1330</t>
  </si>
  <si>
    <t>010-2321-1331</t>
  </si>
  <si>
    <t>010-2321-1332</t>
  </si>
  <si>
    <t>010-2321-1333</t>
  </si>
  <si>
    <t>010-2321-1334</t>
  </si>
  <si>
    <t>010-2321-1335</t>
  </si>
  <si>
    <t>010-2321-1336</t>
  </si>
  <si>
    <t>010-2321-1337</t>
  </si>
  <si>
    <t>010-2321-1338</t>
  </si>
  <si>
    <t>010-2321-1339</t>
  </si>
  <si>
    <t>010-2321-1340</t>
  </si>
  <si>
    <t>010-2321-1341</t>
  </si>
  <si>
    <t>010-2321-1342</t>
  </si>
  <si>
    <t>010-2321-1343</t>
  </si>
  <si>
    <t>010-2321-1344</t>
  </si>
  <si>
    <t>010-2321-1345</t>
  </si>
  <si>
    <t>010-2321-1346</t>
  </si>
  <si>
    <t>010-2321-1347</t>
  </si>
  <si>
    <t>010-2321-1348</t>
  </si>
  <si>
    <t>010-2321-1349</t>
  </si>
  <si>
    <t>010-2321-1350</t>
  </si>
  <si>
    <t>010-2321-1351</t>
  </si>
  <si>
    <t>010-2321-1352</t>
  </si>
  <si>
    <t>010-2321-1353</t>
  </si>
  <si>
    <t>010-2321-1354</t>
  </si>
  <si>
    <t>010-2321-1355</t>
  </si>
  <si>
    <t>010-2321-1356</t>
  </si>
  <si>
    <t>010-2321-1357</t>
  </si>
  <si>
    <t>010-2321-1358</t>
  </si>
  <si>
    <t>010-2321-1359</t>
  </si>
  <si>
    <t>010-2321-1360</t>
  </si>
  <si>
    <t>010-2321-1361</t>
  </si>
  <si>
    <t>010-2321-1362</t>
  </si>
  <si>
    <t>010-2321-1363</t>
  </si>
  <si>
    <t>010-2321-1364</t>
  </si>
  <si>
    <t>010-2321-1365</t>
  </si>
  <si>
    <t>010-2321-1366</t>
  </si>
  <si>
    <t>010-2321-1367</t>
  </si>
  <si>
    <t>010-2321-1368</t>
  </si>
  <si>
    <t>010-2321-1369</t>
  </si>
  <si>
    <t>010-2321-1370</t>
  </si>
  <si>
    <t>010-2321-1371</t>
  </si>
  <si>
    <t>010-2321-1372</t>
  </si>
  <si>
    <t>010-2321-1373</t>
  </si>
  <si>
    <t>010-2321-1374</t>
  </si>
  <si>
    <t>010-2321-1375</t>
  </si>
  <si>
    <t>010-2321-1376</t>
  </si>
  <si>
    <t>010-2321-1377</t>
  </si>
  <si>
    <t>010-2321-1378</t>
  </si>
  <si>
    <t>010-2321-1379</t>
  </si>
  <si>
    <t>010-2321-1380</t>
  </si>
  <si>
    <t>010-2321-1381</t>
  </si>
  <si>
    <t>010-2321-1382</t>
  </si>
  <si>
    <t>010-2321-1383</t>
  </si>
  <si>
    <t>010-2321-1384</t>
  </si>
  <si>
    <t>010-2321-1385</t>
  </si>
  <si>
    <t>010-2321-1386</t>
  </si>
  <si>
    <t>010-2321-1387</t>
  </si>
  <si>
    <t>010-2321-1388</t>
  </si>
  <si>
    <t>010-2321-1389</t>
  </si>
  <si>
    <t>010-2321-1390</t>
  </si>
  <si>
    <t>010-2321-1391</t>
  </si>
  <si>
    <t>010-2321-1392</t>
  </si>
  <si>
    <t>010-2321-1393</t>
  </si>
  <si>
    <t>010-2321-1394</t>
  </si>
  <si>
    <t>010-2321-1395</t>
  </si>
  <si>
    <t>010-2321-1396</t>
  </si>
  <si>
    <t>010-2321-1397</t>
  </si>
  <si>
    <t>010-2321-1398</t>
  </si>
  <si>
    <t>010-2321-1399</t>
  </si>
  <si>
    <t>010-2321-1400</t>
  </si>
  <si>
    <t>010-2321-1401</t>
  </si>
  <si>
    <t>010-2321-1402</t>
  </si>
  <si>
    <t>010-2321-1403</t>
  </si>
  <si>
    <t>010-2321-1404</t>
  </si>
  <si>
    <t>010-2321-1405</t>
  </si>
  <si>
    <t>010-2321-1406</t>
  </si>
  <si>
    <t>010-2321-1407</t>
  </si>
  <si>
    <t>010-2321-1408</t>
  </si>
  <si>
    <t>010-2321-1409</t>
  </si>
  <si>
    <t>010-2321-1410</t>
  </si>
  <si>
    <t>010-2321-1411</t>
  </si>
  <si>
    <t>010-2321-1412</t>
  </si>
  <si>
    <t>010-2321-1413</t>
  </si>
  <si>
    <t>010-2321-1414</t>
  </si>
  <si>
    <t>010-2321-1415</t>
  </si>
  <si>
    <t>010-2321-1416</t>
  </si>
  <si>
    <t>010-2321-1417</t>
  </si>
  <si>
    <t>010-2321-1418</t>
  </si>
  <si>
    <t>010-2321-1419</t>
  </si>
  <si>
    <t>010-2321-1420</t>
  </si>
  <si>
    <t>010-2321-1421</t>
  </si>
  <si>
    <t>010-2321-1422</t>
  </si>
  <si>
    <t>010-2321-1423</t>
  </si>
  <si>
    <t>010-2321-1424</t>
  </si>
  <si>
    <t>010-2321-1425</t>
  </si>
  <si>
    <t>010-2321-1426</t>
  </si>
  <si>
    <t>010-2321-1427</t>
  </si>
  <si>
    <t>010-2321-1428</t>
  </si>
  <si>
    <t>010-2321-1429</t>
  </si>
  <si>
    <t>010-2321-1430</t>
  </si>
  <si>
    <t>010-2321-1431</t>
  </si>
  <si>
    <t>010-2321-1432</t>
  </si>
  <si>
    <t>010-2321-1433</t>
  </si>
  <si>
    <t>010-2321-1434</t>
  </si>
  <si>
    <t>010-2321-1435</t>
  </si>
  <si>
    <t>010-2321-1436</t>
  </si>
  <si>
    <t>010-2321-1437</t>
  </si>
  <si>
    <t>010-2321-1438</t>
  </si>
  <si>
    <t>010-2321-1439</t>
  </si>
  <si>
    <t>010-2321-1440</t>
  </si>
  <si>
    <t>010-2321-1441</t>
  </si>
  <si>
    <t>010-2321-1442</t>
  </si>
  <si>
    <t>010-2321-1443</t>
  </si>
  <si>
    <t>010-2321-1444</t>
  </si>
  <si>
    <t>010-2321-1445</t>
  </si>
  <si>
    <t>010-2321-1446</t>
  </si>
  <si>
    <t>010-2321-1447</t>
  </si>
  <si>
    <t>010-2321-1448</t>
  </si>
  <si>
    <t>010-2321-1449</t>
  </si>
  <si>
    <t>010-2321-1450</t>
  </si>
  <si>
    <t>010-2321-1451</t>
  </si>
  <si>
    <t>010-2321-1452</t>
  </si>
  <si>
    <t>010-2321-1453</t>
  </si>
  <si>
    <t>010-2321-1454</t>
  </si>
  <si>
    <t>010-2321-1455</t>
  </si>
  <si>
    <t>010-2321-1456</t>
  </si>
  <si>
    <t>010-2321-1457</t>
  </si>
  <si>
    <t>010-2321-1458</t>
  </si>
  <si>
    <t>010-2321-1459</t>
  </si>
  <si>
    <t>010-2321-1460</t>
  </si>
  <si>
    <t>010-2321-1461</t>
  </si>
  <si>
    <t>010-2321-1462</t>
  </si>
  <si>
    <t>010-2321-1463</t>
  </si>
  <si>
    <t>010-2321-1464</t>
  </si>
  <si>
    <t>010-2321-1465</t>
  </si>
  <si>
    <t>010-2321-1466</t>
  </si>
  <si>
    <t>010-2321-1467</t>
  </si>
  <si>
    <t>010-2321-1468</t>
  </si>
  <si>
    <t>010-2321-1469</t>
  </si>
  <si>
    <t>010-2321-1470</t>
  </si>
  <si>
    <t>010-2321-1471</t>
  </si>
  <si>
    <t>010-2321-1472</t>
  </si>
  <si>
    <t>010-2321-1473</t>
  </si>
  <si>
    <t>010-2321-1474</t>
  </si>
  <si>
    <t>010-2321-1475</t>
  </si>
  <si>
    <t>010-2321-1476</t>
  </si>
  <si>
    <t>010-2321-1477</t>
  </si>
  <si>
    <t>010-2321-1478</t>
  </si>
  <si>
    <t>010-2321-1479</t>
  </si>
  <si>
    <t>010-2321-1480</t>
  </si>
  <si>
    <t>010-2321-1481</t>
  </si>
  <si>
    <t>010-2321-1482</t>
  </si>
  <si>
    <t>010-2321-1483</t>
  </si>
  <si>
    <t>010-2321-1484</t>
  </si>
  <si>
    <t>010-2321-1485</t>
  </si>
  <si>
    <t>010-2321-1486</t>
  </si>
  <si>
    <t>010-2321-1487</t>
  </si>
  <si>
    <t>010-2321-1488</t>
  </si>
  <si>
    <t>010-2321-1489</t>
  </si>
  <si>
    <t>010-2321-1490</t>
  </si>
  <si>
    <t>010-2321-1491</t>
  </si>
  <si>
    <t>010-2321-1492</t>
  </si>
  <si>
    <t>010-2321-1493</t>
  </si>
  <si>
    <t>010-2321-1494</t>
  </si>
  <si>
    <t>010-2321-1495</t>
  </si>
  <si>
    <t>010-2321-1496</t>
  </si>
  <si>
    <t>010-2321-1497</t>
  </si>
  <si>
    <t>010-2321-1498</t>
  </si>
  <si>
    <t>010-2321-1499</t>
  </si>
  <si>
    <t>010-2321-1500</t>
  </si>
  <si>
    <t>010-2321-1501</t>
  </si>
  <si>
    <t>010-2321-1502</t>
  </si>
  <si>
    <t>010-2321-1503</t>
  </si>
  <si>
    <t>010-2321-1504</t>
  </si>
  <si>
    <t>010-2321-1505</t>
  </si>
  <si>
    <t>010-2321-1506</t>
  </si>
  <si>
    <t>010-2321-1507</t>
  </si>
  <si>
    <t>010-2321-1508</t>
  </si>
  <si>
    <t>010-2321-1509</t>
  </si>
  <si>
    <t>010-2321-1510</t>
  </si>
  <si>
    <t>010-2321-1511</t>
  </si>
  <si>
    <t>010-2321-1512</t>
  </si>
  <si>
    <t>010-2321-1513</t>
  </si>
  <si>
    <t>010-2321-1514</t>
  </si>
  <si>
    <t>010-2321-1515</t>
  </si>
  <si>
    <t>010-2321-1516</t>
  </si>
  <si>
    <t>010-2321-1517</t>
  </si>
  <si>
    <t>010-2321-1518</t>
  </si>
  <si>
    <t>010-2321-1519</t>
  </si>
  <si>
    <t>010-2321-1520</t>
  </si>
  <si>
    <t>010-2321-1521</t>
  </si>
  <si>
    <t>010-2321-1522</t>
  </si>
  <si>
    <t>010-2321-1523</t>
  </si>
  <si>
    <t>010-2321-1524</t>
  </si>
  <si>
    <t>010-2321-1525</t>
  </si>
  <si>
    <t>010-2321-1526</t>
  </si>
  <si>
    <t>010-2321-1527</t>
  </si>
  <si>
    <t>010-2321-1528</t>
  </si>
  <si>
    <t>010-2321-1529</t>
  </si>
  <si>
    <t>010-2321-1530</t>
  </si>
  <si>
    <t>010-2321-1531</t>
  </si>
  <si>
    <t>010-2321-1532</t>
  </si>
  <si>
    <t>010-2321-1533</t>
  </si>
  <si>
    <t>010-2321-1534</t>
  </si>
  <si>
    <t>010-2321-1535</t>
  </si>
  <si>
    <t>010-2321-1536</t>
  </si>
  <si>
    <t>010-2321-1537</t>
  </si>
  <si>
    <t>010-2321-1538</t>
  </si>
  <si>
    <t>010-2321-1539</t>
  </si>
  <si>
    <t>010-2321-1540</t>
  </si>
  <si>
    <t>010-2321-1541</t>
  </si>
  <si>
    <t>010-2321-1542</t>
  </si>
  <si>
    <t>010-2321-1543</t>
  </si>
  <si>
    <t>010-2321-1544</t>
  </si>
  <si>
    <t>010-2321-1545</t>
  </si>
  <si>
    <t>010-2321-1546</t>
  </si>
  <si>
    <t>010-2321-1547</t>
  </si>
  <si>
    <t>010-2321-1548</t>
  </si>
  <si>
    <t>010-2321-1549</t>
  </si>
  <si>
    <t>010-2321-1550</t>
  </si>
  <si>
    <t>010-2321-1551</t>
  </si>
  <si>
    <t>010-2321-1552</t>
  </si>
  <si>
    <t>010-2321-1553</t>
  </si>
  <si>
    <t>010-2321-1554</t>
  </si>
  <si>
    <t>010-2321-1555</t>
  </si>
  <si>
    <t>010-2321-1556</t>
  </si>
  <si>
    <t>010-2321-1557</t>
  </si>
  <si>
    <t>010-2321-1558</t>
  </si>
  <si>
    <t>010-2321-1559</t>
  </si>
  <si>
    <t>010-2321-1560</t>
  </si>
  <si>
    <t>010-2321-1561</t>
  </si>
  <si>
    <t>010-2321-1562</t>
  </si>
  <si>
    <t>010-2321-1563</t>
  </si>
  <si>
    <t>010-2321-1564</t>
  </si>
  <si>
    <t>010-2321-1565</t>
  </si>
  <si>
    <t>010-2321-1566</t>
  </si>
  <si>
    <t>010-2321-1567</t>
  </si>
  <si>
    <t>010-2321-1568</t>
  </si>
  <si>
    <t>010-2321-1569</t>
  </si>
  <si>
    <t>010-2321-1570</t>
  </si>
  <si>
    <t>010-2321-1571</t>
  </si>
  <si>
    <t>010-2321-1572</t>
  </si>
  <si>
    <t>010-2321-1573</t>
  </si>
  <si>
    <t>010-2321-1574</t>
  </si>
  <si>
    <t>010-2321-1575</t>
  </si>
  <si>
    <t>010-2321-1576</t>
  </si>
  <si>
    <t>010-2321-1577</t>
  </si>
  <si>
    <t>010-2321-1578</t>
  </si>
  <si>
    <t>010-2321-1579</t>
  </si>
  <si>
    <t>010-2321-1580</t>
  </si>
  <si>
    <t>010-2321-1581</t>
  </si>
  <si>
    <t>010-2321-1582</t>
  </si>
  <si>
    <t>010-2321-1583</t>
  </si>
  <si>
    <t>010-2321-1584</t>
  </si>
  <si>
    <t>010-2321-1585</t>
  </si>
  <si>
    <t>010-2321-1586</t>
  </si>
  <si>
    <t>010-2321-1587</t>
  </si>
  <si>
    <t>010-2321-1588</t>
  </si>
  <si>
    <t>010-2321-1589</t>
  </si>
  <si>
    <t>010-2321-1590</t>
  </si>
  <si>
    <t>010-2321-1591</t>
  </si>
  <si>
    <t>010-2321-1592</t>
  </si>
  <si>
    <t>010-2321-1593</t>
  </si>
  <si>
    <t>010-2321-1594</t>
  </si>
  <si>
    <t>010-2321-1595</t>
  </si>
  <si>
    <t>010-2321-1596</t>
  </si>
  <si>
    <t>010-2321-1597</t>
  </si>
  <si>
    <t>010-2321-1598</t>
  </si>
  <si>
    <t>010-2321-1599</t>
  </si>
  <si>
    <t>010-2321-1600</t>
  </si>
  <si>
    <t>010-2321-1601</t>
  </si>
  <si>
    <t>010-2321-1602</t>
  </si>
  <si>
    <t>010-2321-1603</t>
  </si>
  <si>
    <t>010-2321-1604</t>
  </si>
  <si>
    <t>010-2321-1605</t>
  </si>
  <si>
    <t>010-2321-1606</t>
  </si>
  <si>
    <t>010-2321-1607</t>
  </si>
  <si>
    <t>010-2321-1608</t>
  </si>
  <si>
    <t>010-2321-1609</t>
  </si>
  <si>
    <t>010-2321-1610</t>
  </si>
  <si>
    <t>010-2321-1611</t>
  </si>
  <si>
    <t>010-2321-1612</t>
  </si>
  <si>
    <t>010-2321-1613</t>
  </si>
  <si>
    <t>010-2321-1614</t>
  </si>
  <si>
    <t>010-2321-1615</t>
  </si>
  <si>
    <t>010-2321-1616</t>
  </si>
  <si>
    <t>010-2321-1617</t>
  </si>
  <si>
    <t>010-2321-1618</t>
  </si>
  <si>
    <t>010-2321-1619</t>
  </si>
  <si>
    <t>010-2321-1620</t>
  </si>
  <si>
    <t>010-2321-1621</t>
  </si>
  <si>
    <t>010-2321-1622</t>
  </si>
  <si>
    <t>010-2321-1623</t>
  </si>
  <si>
    <t>010-2321-1624</t>
  </si>
  <si>
    <t>010-2321-1625</t>
  </si>
  <si>
    <t>010-2321-1626</t>
  </si>
  <si>
    <t>010-2321-1627</t>
  </si>
  <si>
    <t>010-2321-1628</t>
  </si>
  <si>
    <t>010-2321-1629</t>
  </si>
  <si>
    <t>010-2321-1630</t>
  </si>
  <si>
    <t>010-2321-1631</t>
  </si>
  <si>
    <t>010-2321-1632</t>
  </si>
  <si>
    <t>010-2321-1633</t>
  </si>
  <si>
    <t>010-2321-1634</t>
  </si>
  <si>
    <t>010-2321-1635</t>
  </si>
  <si>
    <t>010-2321-1636</t>
  </si>
  <si>
    <t>010-2321-1637</t>
  </si>
  <si>
    <t>010-2321-1638</t>
  </si>
  <si>
    <t>010-2321-1639</t>
  </si>
  <si>
    <t>010-2321-1640</t>
  </si>
  <si>
    <t>010-2321-1641</t>
  </si>
  <si>
    <t>010-2321-1642</t>
  </si>
  <si>
    <t>010-2321-1643</t>
  </si>
  <si>
    <t>010-2321-1644</t>
  </si>
  <si>
    <t>010-2321-1645</t>
  </si>
  <si>
    <t>010-2321-1646</t>
  </si>
  <si>
    <t>010-2321-1647</t>
  </si>
  <si>
    <t>010-2321-1648</t>
  </si>
  <si>
    <t>010-2321-1649</t>
  </si>
  <si>
    <t>010-2321-1650</t>
  </si>
  <si>
    <t>010-2321-1651</t>
  </si>
  <si>
    <t>010-2321-1652</t>
  </si>
  <si>
    <t>010-2321-1653</t>
  </si>
  <si>
    <t>010-2321-1654</t>
  </si>
  <si>
    <t>010-2321-1655</t>
  </si>
  <si>
    <t>010-2321-1656</t>
  </si>
  <si>
    <t>010-2321-1657</t>
  </si>
  <si>
    <t>010-2321-1658</t>
  </si>
  <si>
    <t>010-2321-1659</t>
  </si>
  <si>
    <t>010-2321-1660</t>
  </si>
  <si>
    <t>010-2321-1661</t>
  </si>
  <si>
    <t>010-2321-1662</t>
  </si>
  <si>
    <t>010-2321-1663</t>
  </si>
  <si>
    <t>010-2321-1664</t>
  </si>
  <si>
    <t>010-2321-1665</t>
  </si>
  <si>
    <t>010-2321-1666</t>
  </si>
  <si>
    <t>010-2321-1667</t>
  </si>
  <si>
    <t>010-2321-1668</t>
  </si>
  <si>
    <t>010-2321-1669</t>
  </si>
  <si>
    <t>010-2321-1670</t>
  </si>
  <si>
    <t>010-2321-1671</t>
  </si>
  <si>
    <t>010-2321-1672</t>
  </si>
  <si>
    <t>010-2321-1673</t>
  </si>
  <si>
    <t>010-2321-1674</t>
  </si>
  <si>
    <t>010-2321-1675</t>
  </si>
  <si>
    <t>010-2321-1676</t>
  </si>
  <si>
    <t>010-2321-1677</t>
  </si>
  <si>
    <t>010-2321-1678</t>
  </si>
  <si>
    <t>010-2321-1679</t>
  </si>
  <si>
    <t>010-2321-1680</t>
  </si>
  <si>
    <t>010-2321-1681</t>
  </si>
  <si>
    <t>010-2321-1682</t>
  </si>
  <si>
    <t>010-2321-1683</t>
  </si>
  <si>
    <t>010-2321-1684</t>
  </si>
  <si>
    <t>010-2321-1685</t>
  </si>
  <si>
    <t>010-2321-1686</t>
  </si>
  <si>
    <t>010-2321-1687</t>
  </si>
  <si>
    <t>010-2321-1688</t>
  </si>
  <si>
    <t>010-2321-1689</t>
  </si>
  <si>
    <t>010-2321-1690</t>
  </si>
  <si>
    <t>010-2321-1691</t>
  </si>
  <si>
    <t>010-2321-1692</t>
  </si>
  <si>
    <t>010-2321-1693</t>
  </si>
  <si>
    <t>010-2321-1694</t>
  </si>
  <si>
    <t>010-2321-1695</t>
  </si>
  <si>
    <t>010-2321-1696</t>
  </si>
  <si>
    <t>010-2321-1697</t>
  </si>
  <si>
    <t>010-2321-1698</t>
  </si>
  <si>
    <t>010-2321-1699</t>
  </si>
  <si>
    <t>010-2321-1700</t>
  </si>
  <si>
    <t>010-2321-1701</t>
  </si>
  <si>
    <t>010-2321-1702</t>
  </si>
  <si>
    <t>010-2321-1703</t>
  </si>
  <si>
    <t>010-2321-1704</t>
  </si>
  <si>
    <t>010-2321-1705</t>
  </si>
  <si>
    <t>010-2321-1706</t>
  </si>
  <si>
    <t>010-2321-1707</t>
  </si>
  <si>
    <t>010-2321-1708</t>
  </si>
  <si>
    <t>010-2321-1709</t>
  </si>
  <si>
    <t>010-2321-1710</t>
  </si>
  <si>
    <t>010-2321-1711</t>
  </si>
  <si>
    <t>010-2321-1712</t>
  </si>
  <si>
    <t>010-2321-1713</t>
  </si>
  <si>
    <t>010-2321-1714</t>
  </si>
  <si>
    <t>010-2321-1715</t>
  </si>
  <si>
    <t>010-2321-1716</t>
  </si>
  <si>
    <t>010-2321-1717</t>
  </si>
  <si>
    <t>010-2321-1718</t>
  </si>
  <si>
    <t>010-2321-1719</t>
  </si>
  <si>
    <t>010-2321-1720</t>
  </si>
  <si>
    <t>010-2321-1721</t>
  </si>
  <si>
    <t>010-2321-1722</t>
  </si>
  <si>
    <t>010-2321-1723</t>
  </si>
  <si>
    <t>010-2321-1724</t>
  </si>
  <si>
    <t>010-2321-1725</t>
  </si>
  <si>
    <t>010-2321-1726</t>
  </si>
  <si>
    <t>010-2321-1727</t>
  </si>
  <si>
    <t>010-2321-1728</t>
  </si>
  <si>
    <t>010-2321-1729</t>
  </si>
  <si>
    <t>010-2321-1730</t>
  </si>
  <si>
    <t>010-2321-1731</t>
  </si>
  <si>
    <t>010-2321-1732</t>
  </si>
  <si>
    <t>010-2321-1733</t>
  </si>
  <si>
    <t>BOX_ADVICE101</t>
    <phoneticPr fontId="96" type="noConversion"/>
  </si>
  <si>
    <t>BOX_ADVICE102</t>
    <phoneticPr fontId="96" type="noConversion"/>
  </si>
  <si>
    <t>BOX_ADVICE109</t>
  </si>
  <si>
    <t>BOX_ADVICE111</t>
  </si>
  <si>
    <t>BOX_ADVICE112</t>
  </si>
  <si>
    <t>BOX_ADVICE113</t>
  </si>
  <si>
    <t>BOX_ADVICE114</t>
  </si>
  <si>
    <t>BOX_ADVICE115</t>
  </si>
  <si>
    <t>BOX_ADVICE116</t>
  </si>
  <si>
    <t>BOX_ADVICE117</t>
  </si>
  <si>
    <t>BOX_ADVICE118</t>
  </si>
  <si>
    <t>BOX_ADVICE119</t>
  </si>
  <si>
    <t>BOX_ADVICE120</t>
  </si>
  <si>
    <t>최다출고박스</t>
    <phoneticPr fontId="98" type="noConversion"/>
  </si>
  <si>
    <t>출고수량</t>
    <phoneticPr fontId="98" type="noConversion"/>
  </si>
  <si>
    <t>구분</t>
    <phoneticPr fontId="98" type="noConversion"/>
  </si>
  <si>
    <t>박스번호</t>
    <phoneticPr fontId="98" type="noConversion"/>
  </si>
  <si>
    <t>박스크기</t>
    <phoneticPr fontId="98" type="noConversion"/>
  </si>
  <si>
    <t>박스명</t>
    <phoneticPr fontId="98" type="noConversion"/>
  </si>
  <si>
    <t>가로</t>
    <phoneticPr fontId="98" type="noConversion"/>
  </si>
  <si>
    <t>세로</t>
    <phoneticPr fontId="98" type="noConversion"/>
  </si>
  <si>
    <t>높이</t>
    <phoneticPr fontId="98" type="noConversion"/>
  </si>
  <si>
    <t>세변의 합</t>
    <phoneticPr fontId="98" type="noConversion"/>
  </si>
  <si>
    <t>부피</t>
    <phoneticPr fontId="98" type="noConversion"/>
  </si>
  <si>
    <t>120사이즈</t>
    <phoneticPr fontId="98" type="noConversion"/>
  </si>
  <si>
    <t>fb12a120</t>
  </si>
  <si>
    <t>대</t>
    <phoneticPr fontId="98" type="noConversion"/>
  </si>
  <si>
    <t>100사이즈</t>
    <phoneticPr fontId="98" type="noConversion"/>
  </si>
  <si>
    <t>fb10a97</t>
  </si>
  <si>
    <t>중</t>
    <phoneticPr fontId="98" type="noConversion"/>
  </si>
  <si>
    <t>80사이즈</t>
    <phoneticPr fontId="98" type="noConversion"/>
  </si>
  <si>
    <t>fb8b79</t>
  </si>
  <si>
    <t>소</t>
    <phoneticPr fontId="98" type="noConversion"/>
  </si>
  <si>
    <t>60사이즈</t>
    <phoneticPr fontId="98" type="noConversion"/>
  </si>
  <si>
    <t>fb6a60</t>
  </si>
  <si>
    <t>미니</t>
    <phoneticPr fontId="98" type="noConversion"/>
  </si>
  <si>
    <t>50사이즈</t>
    <phoneticPr fontId="98" type="noConversion"/>
  </si>
  <si>
    <t>fb5b50</t>
  </si>
  <si>
    <t>초미니</t>
    <phoneticPr fontId="98" type="noConversion"/>
  </si>
  <si>
    <t>EPSB_0012</t>
  </si>
  <si>
    <t>EPSB_0011</t>
  </si>
  <si>
    <t>스티로폼 박스_11(굴BOX#3(55배))</t>
  </si>
  <si>
    <t>스티로폼 박스_12(NHD-3(50배))</t>
    <phoneticPr fontId="96" type="noConversion"/>
  </si>
  <si>
    <t>세워서</t>
    <phoneticPr fontId="96" type="noConversion"/>
  </si>
  <si>
    <t>15A(대)</t>
    <phoneticPr fontId="96" type="noConversion"/>
  </si>
  <si>
    <t>10A(중)</t>
    <phoneticPr fontId="96" type="noConversion"/>
  </si>
  <si>
    <t>8B</t>
    <phoneticPr fontId="96" type="noConversion"/>
  </si>
  <si>
    <t>6A</t>
    <phoneticPr fontId="96" type="noConversion"/>
  </si>
  <si>
    <t>5B</t>
    <phoneticPr fontId="96" type="noConversion"/>
  </si>
  <si>
    <t>16C</t>
    <phoneticPr fontId="96" type="noConversion"/>
  </si>
  <si>
    <t>BOX_ADVICE121</t>
  </si>
  <si>
    <t>BOX_ADVICE122</t>
  </si>
  <si>
    <t>BOX_ADVICE123</t>
  </si>
  <si>
    <t>BOX_ADVICE124</t>
  </si>
  <si>
    <t>BOX_ADVICE125</t>
  </si>
  <si>
    <t>BOX_ADVICE126</t>
  </si>
  <si>
    <t>BOX_ADVICE127</t>
  </si>
  <si>
    <t>BOX_ADVICE128</t>
  </si>
  <si>
    <t>BOX_ADVICE129</t>
  </si>
  <si>
    <t>BOX_ADVICE130</t>
  </si>
  <si>
    <t>BOX_ADVICE131</t>
  </si>
  <si>
    <t>BOX_ADVICE132</t>
  </si>
  <si>
    <t>BOX_ADVICE133</t>
  </si>
  <si>
    <t>BOX_ADVICE134</t>
  </si>
  <si>
    <t>BOX_ADVICE135</t>
  </si>
  <si>
    <t>BOX_ADVICE126</t>
    <phoneticPr fontId="96" type="noConversion"/>
  </si>
  <si>
    <t>대</t>
    <phoneticPr fontId="96" type="noConversion"/>
  </si>
  <si>
    <t>대대</t>
    <phoneticPr fontId="96" type="noConversion"/>
  </si>
  <si>
    <t>소</t>
    <phoneticPr fontId="96" type="noConversion"/>
  </si>
  <si>
    <t>미니</t>
    <phoneticPr fontId="96" type="noConversion"/>
  </si>
  <si>
    <t>초미니</t>
    <phoneticPr fontId="96" type="noConversion"/>
  </si>
  <si>
    <t>초대</t>
    <phoneticPr fontId="96" type="noConversion"/>
  </si>
  <si>
    <t>중</t>
    <phoneticPr fontId="96" type="noConversion"/>
  </si>
  <si>
    <t>테스트_박추_0001</t>
    <phoneticPr fontId="96" type="noConversion"/>
  </si>
  <si>
    <t>테스트_박추_0002</t>
  </si>
  <si>
    <t>테스트_박추_0003</t>
  </si>
  <si>
    <t>테스트_박추_0004</t>
  </si>
  <si>
    <t>테스트_박추_0005</t>
  </si>
  <si>
    <t>테스트_박추_0006</t>
  </si>
  <si>
    <t>테스트_박추_0007</t>
  </si>
  <si>
    <t>테스트_박추_0008</t>
  </si>
  <si>
    <t>테스트_박추_0009</t>
  </si>
  <si>
    <t>테스트_박추_0010</t>
  </si>
  <si>
    <t>테스트_박추_0011</t>
  </si>
  <si>
    <t>테스트_박추_0012</t>
  </si>
  <si>
    <t>테스트_박추_0013</t>
  </si>
  <si>
    <t>테스트_박추_0014</t>
  </si>
  <si>
    <t>테스트_박추_0015</t>
  </si>
  <si>
    <t>테스트_박추_0016</t>
  </si>
  <si>
    <t>테스트_박추_0017</t>
  </si>
  <si>
    <t>테스트_박추_0018</t>
  </si>
  <si>
    <t>테스트_박추_0019</t>
  </si>
  <si>
    <t>테스트_박추_0020</t>
  </si>
  <si>
    <t>테스트_박추_0021</t>
  </si>
  <si>
    <t>테스트_박추_0022</t>
  </si>
  <si>
    <t>테스트_박추_0023</t>
  </si>
  <si>
    <t>테스트_박추_0024</t>
  </si>
  <si>
    <t>테스트_박추_0025</t>
  </si>
  <si>
    <t>테스트_박추_0026</t>
  </si>
  <si>
    <t>테스트_박추_0027</t>
  </si>
  <si>
    <t>테스트_박추_0028</t>
  </si>
  <si>
    <t>테스트_박추_0029</t>
  </si>
  <si>
    <t>테스트_박추_0030</t>
  </si>
  <si>
    <t>테스트_박추_0031</t>
  </si>
  <si>
    <t>테스트_박추_0032</t>
  </si>
  <si>
    <t>테스트_박추_0033</t>
  </si>
  <si>
    <t>테스트_박추_0034</t>
  </si>
  <si>
    <t>테스트_박추_0035</t>
  </si>
  <si>
    <t>테스트_박추_0036</t>
  </si>
  <si>
    <t>테스트_박추_0037</t>
  </si>
  <si>
    <t>테스트_박추_0038</t>
  </si>
  <si>
    <t>테스트_박추_0039</t>
  </si>
  <si>
    <t>테스트_박추_0040</t>
  </si>
  <si>
    <t>테스트_박추_0041</t>
  </si>
  <si>
    <t>테스트_박추_0042</t>
  </si>
  <si>
    <t>테스트_박추_0043</t>
  </si>
  <si>
    <t>테스트_박추_0044</t>
  </si>
  <si>
    <t>테스트_박추_0045</t>
  </si>
  <si>
    <t>테스트_박추_0046</t>
  </si>
  <si>
    <t>테스트_박추_0047</t>
  </si>
  <si>
    <t>테스트_박추_0048</t>
  </si>
  <si>
    <t>테스트_박추_0049</t>
  </si>
  <si>
    <t>테스트_박추_0050</t>
  </si>
  <si>
    <t>테스트_박추_0051</t>
  </si>
  <si>
    <t>테스트_박추_0052</t>
  </si>
  <si>
    <t>테스트_박추_0053</t>
  </si>
  <si>
    <t>테스트_박추_0054</t>
  </si>
  <si>
    <t>테스트_박추_0055</t>
  </si>
  <si>
    <t>테스트_박추_0056</t>
  </si>
  <si>
    <t>테스트_박추_0057</t>
  </si>
  <si>
    <t>테스트_박추_0058</t>
  </si>
  <si>
    <t>테스트_박추_0059</t>
  </si>
  <si>
    <t>테스트_박추_0060</t>
  </si>
  <si>
    <t>테스트_박추_0061</t>
  </si>
  <si>
    <t>테스트_박추_0062</t>
  </si>
  <si>
    <t>테스트_박추_0063</t>
  </si>
  <si>
    <t>테스트_박추_0064</t>
  </si>
  <si>
    <t>테스트_박추_0065</t>
  </si>
  <si>
    <t>테스트_박추_0066</t>
  </si>
  <si>
    <t>테스트_박추_0067</t>
  </si>
  <si>
    <t>테스트_박추_0068</t>
  </si>
  <si>
    <t>테스트_박추_0069</t>
  </si>
  <si>
    <t>테스트_박추_0070</t>
  </si>
  <si>
    <t>테스트_박추_0071</t>
  </si>
  <si>
    <t>테스트_박추_0072</t>
  </si>
  <si>
    <t>테스트_박추_0073</t>
  </si>
  <si>
    <t>테스트_박추_0074</t>
  </si>
  <si>
    <t>테스트_박추_0075</t>
  </si>
  <si>
    <t>테스트_박추_0076</t>
  </si>
  <si>
    <t>테스트_박추_0077</t>
  </si>
  <si>
    <t>테스트_박추_0078</t>
  </si>
  <si>
    <t>테스트_박추_0079</t>
  </si>
  <si>
    <t>테스트_박추_0080</t>
  </si>
  <si>
    <t>테스트_박추_0081</t>
  </si>
  <si>
    <t>테스트_박추_0082</t>
  </si>
  <si>
    <t>테스트_박추_0083</t>
  </si>
  <si>
    <t>테스트_박추_0084</t>
  </si>
  <si>
    <t>테스트_박추_0085</t>
  </si>
  <si>
    <t>테스트_박추_0086</t>
  </si>
  <si>
    <t>테스트_박추_0087</t>
  </si>
  <si>
    <t>테스트_박추_0088</t>
  </si>
  <si>
    <t>테스트_박추_0089</t>
  </si>
  <si>
    <t>테스트_박추_0090</t>
  </si>
  <si>
    <t>테스트_박추_0091</t>
  </si>
  <si>
    <t>테스트_박추_0092</t>
  </si>
  <si>
    <t>테스트_박추_0093</t>
  </si>
  <si>
    <t>테스트_박추_0094</t>
  </si>
  <si>
    <t>테스트_박추_0095</t>
  </si>
  <si>
    <t>테스트_박추_0096</t>
  </si>
  <si>
    <t>테스트_박추_0097</t>
  </si>
  <si>
    <t>테스트_박추_0098</t>
  </si>
  <si>
    <t>테스트_박추_0099</t>
  </si>
  <si>
    <t>테스트_박추_0100</t>
  </si>
  <si>
    <t>테스트_박추_0101</t>
  </si>
  <si>
    <t>테스트_박추_0102</t>
  </si>
  <si>
    <t>테스트_박추_0103</t>
  </si>
  <si>
    <t>테스트_박추_0104</t>
  </si>
  <si>
    <t>테스트_박추_0105</t>
  </si>
  <si>
    <t>테스트_박추_0106</t>
  </si>
  <si>
    <t>테스트_박추_0107</t>
  </si>
  <si>
    <t>테스트_박추_0108</t>
  </si>
  <si>
    <t>테스트_박추_0109</t>
  </si>
  <si>
    <t>테스트_박추_0110</t>
  </si>
  <si>
    <t>테스트_박추_0111</t>
  </si>
  <si>
    <t>테스트_박추_0112</t>
  </si>
  <si>
    <t>테스트_박추_0113</t>
  </si>
  <si>
    <t>테스트_박추_0114</t>
  </si>
  <si>
    <t>테스트_박추_0115</t>
  </si>
  <si>
    <t>테스트_박추_0116</t>
  </si>
  <si>
    <t>테스트_박추_0117</t>
  </si>
  <si>
    <t>테스트_박추_0118</t>
  </si>
  <si>
    <t>테스트_박추_0119</t>
  </si>
  <si>
    <t>테스트_박추_0120</t>
  </si>
  <si>
    <t>테스트_박추_0121</t>
  </si>
  <si>
    <t>테스트_박추_0122</t>
  </si>
  <si>
    <t>테스트_박추_0123</t>
  </si>
  <si>
    <t>테스트_박추_0124</t>
  </si>
  <si>
    <t>테스트_박추_0125</t>
  </si>
  <si>
    <t>테스트_박추_0126</t>
  </si>
  <si>
    <t>테스트_박추_0127</t>
  </si>
  <si>
    <t>테스트_박추_0128</t>
  </si>
  <si>
    <t>테스트_박추_0129</t>
  </si>
  <si>
    <t>테스트_박추_0130</t>
  </si>
  <si>
    <t>테스트_박추_0131</t>
  </si>
  <si>
    <t>테스트_박추_0132</t>
  </si>
  <si>
    <t>테스트_박추_0133</t>
  </si>
  <si>
    <t>테스트_박추_0134</t>
  </si>
  <si>
    <t>테스트_박추_0135</t>
  </si>
  <si>
    <t>테스트_박추_0136</t>
  </si>
  <si>
    <t>테스트_박추_0137</t>
  </si>
  <si>
    <t>테스트_박추_0138</t>
  </si>
  <si>
    <t>테스트_박추_0139</t>
  </si>
  <si>
    <t>테스트_박추_0140</t>
  </si>
  <si>
    <t>테스트_박추_0141</t>
  </si>
  <si>
    <t>테스트_박추_0142</t>
  </si>
  <si>
    <t>테스트_박추_0143</t>
  </si>
  <si>
    <t>테스트_박추_0144</t>
  </si>
  <si>
    <t>테스트_박추_0145</t>
  </si>
  <si>
    <t>테스트_박추_0146</t>
  </si>
  <si>
    <t>테스트_박추_0147</t>
  </si>
  <si>
    <t>테스트_박추_0148</t>
  </si>
  <si>
    <t>테스트_박추_0149</t>
  </si>
  <si>
    <t>테스트_박추_0150</t>
  </si>
  <si>
    <t>테스트_박추_0151</t>
  </si>
  <si>
    <t>테스트_박추_0152</t>
  </si>
  <si>
    <t>테스트_박추_0153</t>
  </si>
  <si>
    <t>테스트_박추_0154</t>
  </si>
  <si>
    <t>테스트_박추_0155</t>
  </si>
  <si>
    <t>테스트_박추_0156</t>
  </si>
  <si>
    <t>테스트_박추_0157</t>
  </si>
  <si>
    <t>테스트_박추_0158</t>
  </si>
  <si>
    <t>테스트_박추_0159</t>
  </si>
  <si>
    <t>테스트_박추_0160</t>
  </si>
  <si>
    <t>테스트_박추_0161</t>
  </si>
  <si>
    <t>테스트_박추_0162</t>
  </si>
  <si>
    <t>테스트_박추_0163</t>
  </si>
  <si>
    <t>테스트_박추_0164</t>
  </si>
  <si>
    <t>테스트_박추_0165</t>
  </si>
  <si>
    <t>테스트_박추_0166</t>
  </si>
  <si>
    <t>테스트_박추_0167</t>
  </si>
  <si>
    <t>테스트_박추_0168</t>
  </si>
  <si>
    <t>테스트_박추_0169</t>
  </si>
  <si>
    <t>테스트_박추_0170</t>
  </si>
  <si>
    <t>테스트_박추_0171</t>
  </si>
  <si>
    <t>테스트_박추_0172</t>
  </si>
  <si>
    <t>테스트_박추_0173</t>
  </si>
  <si>
    <t>테스트_박추_0174</t>
  </si>
  <si>
    <t>테스트_박추_0175</t>
  </si>
  <si>
    <t>테스트_박추_0176</t>
  </si>
  <si>
    <t>테스트_박추_0177</t>
  </si>
  <si>
    <t>테스트_박추_0178</t>
  </si>
  <si>
    <t>테스트_박추_0179</t>
  </si>
  <si>
    <t>테스트_박추_0180</t>
  </si>
  <si>
    <t>테스트_박추_0181</t>
  </si>
  <si>
    <t>테스트_박추_0182</t>
  </si>
  <si>
    <t>테스트_박추_0183</t>
  </si>
  <si>
    <t>테스트_박추_0184</t>
  </si>
  <si>
    <t>테스트_박추_0185</t>
  </si>
  <si>
    <t>테스트_박추_0186</t>
  </si>
  <si>
    <t>테스트_박추_0187</t>
  </si>
  <si>
    <t>테스트_박추_0188</t>
  </si>
  <si>
    <t>테스트_박추_0189</t>
  </si>
  <si>
    <t>테스트_박추_0190</t>
  </si>
  <si>
    <t>테스트_박추_0191</t>
  </si>
  <si>
    <t>테스트_박추_0192</t>
  </si>
  <si>
    <t>테스트_박추_0193</t>
  </si>
  <si>
    <t>테스트_박추_0194</t>
  </si>
  <si>
    <t>테스트_박추_0195</t>
  </si>
  <si>
    <t>테스트_박추_0196</t>
  </si>
  <si>
    <t>테스트_박추_0197</t>
  </si>
  <si>
    <t>테스트_박추_0198</t>
  </si>
  <si>
    <t>테스트_박추_0199</t>
  </si>
  <si>
    <t>테스트_박추_0200</t>
  </si>
  <si>
    <t>테스트_박추_0201</t>
  </si>
  <si>
    <t>테스트_박추_0202</t>
  </si>
  <si>
    <t>테스트_박추_0203</t>
  </si>
  <si>
    <t>테스트_박추_0204</t>
  </si>
  <si>
    <t>테스트_박추_0205</t>
  </si>
  <si>
    <t>테스트_박추_0206</t>
  </si>
  <si>
    <t>테스트_박추_0207</t>
  </si>
  <si>
    <t>테스트_박추_0208</t>
  </si>
  <si>
    <t>테스트_박추_0209</t>
  </si>
  <si>
    <t>테스트_박추_0210</t>
  </si>
  <si>
    <t>테스트_박추_0211</t>
  </si>
  <si>
    <t>테스트_박추_0212</t>
  </si>
  <si>
    <t>테스트_박추_0213</t>
  </si>
  <si>
    <t>테스트_박추_0214</t>
  </si>
  <si>
    <t>테스트_박추_0215</t>
  </si>
  <si>
    <t>테스트_박추_0216</t>
  </si>
  <si>
    <t>테스트_박추_0217</t>
  </si>
  <si>
    <t>테스트_박추_0218</t>
  </si>
  <si>
    <t>테스트_박추_0219</t>
  </si>
  <si>
    <t>테스트_박추_0220</t>
  </si>
  <si>
    <t>테스트_박추_0221</t>
  </si>
  <si>
    <t>테스트_박추_0222</t>
  </si>
  <si>
    <t>테스트_박추_0223</t>
  </si>
  <si>
    <t>테스트_박추_0224</t>
  </si>
  <si>
    <t>테스트_박추_0225</t>
  </si>
  <si>
    <t>테스트_박추_0226</t>
  </si>
  <si>
    <t>테스트_박추_0227</t>
  </si>
  <si>
    <t>테스트_박추_0228</t>
  </si>
  <si>
    <t>테스트_박추_0229</t>
  </si>
  <si>
    <t>테스트_박추_0230</t>
  </si>
  <si>
    <t>테스트_박추_0231</t>
  </si>
  <si>
    <t>테스트_박추_0232</t>
  </si>
  <si>
    <t>테스트_박추_0233</t>
  </si>
  <si>
    <t>테스트_박추_0234</t>
  </si>
  <si>
    <t>테스트_박추_0235</t>
  </si>
  <si>
    <t>테스트_박추_0236</t>
  </si>
  <si>
    <t>테스트_박추_0237</t>
  </si>
  <si>
    <t>테스트_박추_0238</t>
  </si>
  <si>
    <t>테스트_박추_0239</t>
  </si>
  <si>
    <t>테스트_박추_0240</t>
  </si>
  <si>
    <t>테스트_박추_0241</t>
  </si>
  <si>
    <t>테스트_박추_0242</t>
  </si>
  <si>
    <t>테스트_박추_0243</t>
  </si>
  <si>
    <t>테스트_박추_0244</t>
  </si>
  <si>
    <t>테스트_박추_0245</t>
  </si>
  <si>
    <t>테스트_박추_0246</t>
  </si>
  <si>
    <t>테스트_박추_0247</t>
  </si>
  <si>
    <t>테스트_박추_0248</t>
  </si>
  <si>
    <t>테스트_박추_0249</t>
  </si>
  <si>
    <t>테스트_박추_0250</t>
  </si>
  <si>
    <t>테스트_박추_0251</t>
  </si>
  <si>
    <t>테스트_박추_0252</t>
  </si>
  <si>
    <t>테스트_박추_0253</t>
  </si>
  <si>
    <t>테스트_박추_0254</t>
  </si>
  <si>
    <t>테스트_박추_0255</t>
  </si>
  <si>
    <t>테스트_박추_0256</t>
  </si>
  <si>
    <t>테스트_박추_0257</t>
  </si>
  <si>
    <t>테스트_박추_0258</t>
  </si>
  <si>
    <t>테스트_박추_0259</t>
  </si>
  <si>
    <t>테스트_박추_0260</t>
  </si>
  <si>
    <t>테스트_박추_0261</t>
  </si>
  <si>
    <t>테스트_박추_0262</t>
  </si>
  <si>
    <t>테스트_박추_0263</t>
  </si>
  <si>
    <t>테스트_박추_0264</t>
  </si>
  <si>
    <t>테스트_박추_0265</t>
  </si>
  <si>
    <t>테스트_박추_0266</t>
  </si>
  <si>
    <t>테스트_박추_0267</t>
  </si>
  <si>
    <t>테스트_박추_0268</t>
  </si>
  <si>
    <t>테스트_박추_0269</t>
  </si>
  <si>
    <t>테스트_박추_0270</t>
  </si>
  <si>
    <t>테스트_박추_0271</t>
  </si>
  <si>
    <t>테스트_박추_0272</t>
  </si>
  <si>
    <t>테스트_박추_0273</t>
  </si>
  <si>
    <t>테스트_박추_0274</t>
  </si>
  <si>
    <t>테스트_박추_0275</t>
  </si>
  <si>
    <t>테스트_박추_0276</t>
  </si>
  <si>
    <t>테스트_박추_0277</t>
  </si>
  <si>
    <t>테스트_박추_0278</t>
  </si>
  <si>
    <t>테스트_박추_0279</t>
  </si>
  <si>
    <t>테스트_박추_0280</t>
  </si>
  <si>
    <t>테스트_박추_0281</t>
  </si>
  <si>
    <t>테스트_박추_0282</t>
  </si>
  <si>
    <t>테스트_박추_0283</t>
  </si>
  <si>
    <t>테스트_박추_0284</t>
  </si>
  <si>
    <t>테스트_박추_0285</t>
  </si>
  <si>
    <t>테스트_박추_0286</t>
  </si>
  <si>
    <t>테스트_박추_0287</t>
  </si>
  <si>
    <t>테스트_박추_0288</t>
  </si>
  <si>
    <t>테스트_박추_0289</t>
  </si>
  <si>
    <t>테스트_박추_0290</t>
  </si>
  <si>
    <t>테스트_박추_0291</t>
  </si>
  <si>
    <t>테스트_박추_0292</t>
  </si>
  <si>
    <t>테스트_박추_0293</t>
  </si>
  <si>
    <t>테스트_박추_0294</t>
  </si>
  <si>
    <t>테스트_박추_0295</t>
  </si>
  <si>
    <t>테스트_박추_0296</t>
  </si>
  <si>
    <t>테스트_박추_0297</t>
  </si>
  <si>
    <t>테스트_박추_0298</t>
  </si>
  <si>
    <t>테스트_박추_0299</t>
  </si>
  <si>
    <t>테스트_박추_0300</t>
  </si>
  <si>
    <t>테스트_박추_0301</t>
  </si>
  <si>
    <t>테스트_박추_0302</t>
  </si>
  <si>
    <t>테스트_박추_0303</t>
  </si>
  <si>
    <t>테스트_박추_0304</t>
  </si>
  <si>
    <t>테스트_박추_0305</t>
  </si>
  <si>
    <t>테스트_박추_0306</t>
  </si>
  <si>
    <t>테스트_박추_0307</t>
  </si>
  <si>
    <t>테스트_박추_0308</t>
  </si>
  <si>
    <t>테스트_박추_0309</t>
  </si>
  <si>
    <t>테스트_박추_0310</t>
  </si>
  <si>
    <t>테스트_박추_0311</t>
  </si>
  <si>
    <t>테스트_박추_0312</t>
  </si>
  <si>
    <t>테스트_박추_0313</t>
  </si>
  <si>
    <t>테스트_박추_0314</t>
  </si>
  <si>
    <t>테스트_박추_0315</t>
  </si>
  <si>
    <t>테스트_박추_0316</t>
  </si>
  <si>
    <t>테스트_박추_0317</t>
  </si>
  <si>
    <t>테스트_박추_0318</t>
  </si>
  <si>
    <t>테스트_박추_0319</t>
  </si>
  <si>
    <t>테스트_박추_0320</t>
  </si>
  <si>
    <t>테스트_박추_0321</t>
  </si>
  <si>
    <t>테스트_박추_0322</t>
  </si>
  <si>
    <t>테스트_박추_0323</t>
  </si>
  <si>
    <t>테스트_박추_0324</t>
  </si>
  <si>
    <t>테스트_박추_0325</t>
  </si>
  <si>
    <t>테스트_박추_0326</t>
  </si>
  <si>
    <t>테스트_박추_0327</t>
  </si>
  <si>
    <t>테스트_박추_0328</t>
  </si>
  <si>
    <t>테스트_박추_0329</t>
  </si>
  <si>
    <t>테스트_박추_0330</t>
  </si>
  <si>
    <t>테스트_박추_0331</t>
  </si>
  <si>
    <t>테스트_박추_0332</t>
  </si>
  <si>
    <t>테스트_박추_0333</t>
  </si>
  <si>
    <t>테스트_박추_0334</t>
  </si>
  <si>
    <t>테스트_박추_0335</t>
  </si>
  <si>
    <t>테스트_박추_0336</t>
  </si>
  <si>
    <t>테스트_박추_0337</t>
  </si>
  <si>
    <t>테스트_박추_0338</t>
  </si>
  <si>
    <t>테스트_박추_0339</t>
  </si>
  <si>
    <t>테스트_박추_0340</t>
  </si>
  <si>
    <t>테스트_박추_0341</t>
  </si>
  <si>
    <t>테스트_박추_0342</t>
  </si>
  <si>
    <t>테스트_박추_0343</t>
  </si>
  <si>
    <t>테스트_박추_0344</t>
  </si>
  <si>
    <t>테스트_박추_0345</t>
  </si>
  <si>
    <t>테스트_박추_0346</t>
  </si>
  <si>
    <t>테스트_박추_0347</t>
  </si>
  <si>
    <t>테스트_박추_0348</t>
  </si>
  <si>
    <t>테스트_박추_0349</t>
  </si>
  <si>
    <t>테스트_박추_0350</t>
  </si>
  <si>
    <t>테스트_박추_0351</t>
  </si>
  <si>
    <t>테스트_박추_0352</t>
  </si>
  <si>
    <t>테스트_박추_0353</t>
  </si>
  <si>
    <t>테스트_박추_0354</t>
  </si>
  <si>
    <t>테스트_박추_0355</t>
  </si>
  <si>
    <t>테스트_박추_0356</t>
  </si>
  <si>
    <t>테스트_박추_0357</t>
  </si>
  <si>
    <t>테스트_박추_0358</t>
  </si>
  <si>
    <t>테스트_박추_0359</t>
  </si>
  <si>
    <t>테스트_박추_0360</t>
  </si>
  <si>
    <t>테스트_박추_0361</t>
  </si>
  <si>
    <t>테스트_박추_0362</t>
  </si>
  <si>
    <t>테스트_박추_0363</t>
  </si>
  <si>
    <t>테스트_박추_0364</t>
  </si>
  <si>
    <t>테스트_박추_0365</t>
  </si>
  <si>
    <t>테스트_박추_0366</t>
  </si>
  <si>
    <t>테스트_박추_0367</t>
  </si>
  <si>
    <t>테스트_박추_0368</t>
  </si>
  <si>
    <t>테스트_박추_0369</t>
  </si>
  <si>
    <t>테스트_박추_0370</t>
  </si>
  <si>
    <t>테스트_박추_0371</t>
  </si>
  <si>
    <t>테스트_박추_0372</t>
  </si>
  <si>
    <t>테스트_박추_0373</t>
  </si>
  <si>
    <t>테스트_박추_0374</t>
  </si>
  <si>
    <t>테스트_박추_0375</t>
  </si>
  <si>
    <t>테스트_박추_0376</t>
  </si>
  <si>
    <t>테스트_박추_0377</t>
  </si>
  <si>
    <t>테스트_박추_0378</t>
  </si>
  <si>
    <t>테스트_박추_0379</t>
  </si>
  <si>
    <t>테스트_박추_0380</t>
  </si>
  <si>
    <t>테스트_박추_0381</t>
  </si>
  <si>
    <t>테스트_박추_0382</t>
  </si>
  <si>
    <t>테스트_박추_0383</t>
  </si>
  <si>
    <t>테스트_박추_0384</t>
  </si>
  <si>
    <t>테스트_박추_0385</t>
  </si>
  <si>
    <t>테스트_박추_0386</t>
  </si>
  <si>
    <t>테스트_박추_0387</t>
  </si>
  <si>
    <t>테스트_박추_0388</t>
  </si>
  <si>
    <t>테스트_박추_0389</t>
  </si>
  <si>
    <t>테스트_박추_0390</t>
  </si>
  <si>
    <t>테스트_박추_0391</t>
  </si>
  <si>
    <t>테스트_박추_0392</t>
  </si>
  <si>
    <t>테스트_박추_0393</t>
  </si>
  <si>
    <t>테스트_박추_0394</t>
  </si>
  <si>
    <t>테스트_박추_0395</t>
  </si>
  <si>
    <t>테스트_박추_0396</t>
  </si>
  <si>
    <t>테스트_박추_0397</t>
  </si>
  <si>
    <t>테스트_박추_0398</t>
  </si>
  <si>
    <t>테스트_박추_0399</t>
  </si>
  <si>
    <t>테스트_박추_0400</t>
  </si>
  <si>
    <t>테스트_박추_0401</t>
  </si>
  <si>
    <t>테스트_박추_0402</t>
  </si>
  <si>
    <t>테스트_박추_0403</t>
  </si>
  <si>
    <t>테스트_박추_0404</t>
  </si>
  <si>
    <t>테스트_박추_0405</t>
  </si>
  <si>
    <t>테스트_박추_0406</t>
  </si>
  <si>
    <t>테스트_박추_0407</t>
  </si>
  <si>
    <t>테스트_박추_0408</t>
  </si>
  <si>
    <t>테스트_박추_0409</t>
  </si>
  <si>
    <t>테스트_박추_0410</t>
  </si>
  <si>
    <t>테스트_박추_0411</t>
  </si>
  <si>
    <t>테스트_박추_0412</t>
  </si>
  <si>
    <t>테스트_박추_0413</t>
  </si>
  <si>
    <t>테스트_박추_0414</t>
  </si>
  <si>
    <t>테스트_박추_0415</t>
  </si>
  <si>
    <t>테스트_박추_0416</t>
  </si>
  <si>
    <t>테스트_박추_0417</t>
  </si>
  <si>
    <t>테스트_박추_0418</t>
  </si>
  <si>
    <t>테스트_박추_0419</t>
  </si>
  <si>
    <t>테스트_박추_0420</t>
  </si>
  <si>
    <t>테스트_박추_0421</t>
  </si>
  <si>
    <t>테스트_박추_0422</t>
  </si>
  <si>
    <t>테스트_박추_0423</t>
  </si>
  <si>
    <t>테스트_박추_0424</t>
  </si>
  <si>
    <t>테스트_박추_0425</t>
  </si>
  <si>
    <t>테스트_박추_0426</t>
  </si>
  <si>
    <t>테스트_박추_0427</t>
  </si>
  <si>
    <t>테스트_박추_0428</t>
  </si>
  <si>
    <t>테스트_박추_0429</t>
  </si>
  <si>
    <t>테스트_박추_0430</t>
  </si>
  <si>
    <t>테스트_박추_0431</t>
  </si>
  <si>
    <t>테스트_박추_0432</t>
  </si>
  <si>
    <t>테스트_박추_0433</t>
  </si>
  <si>
    <t>테스트_박추_0434</t>
  </si>
  <si>
    <t>테스트_박추_0435</t>
  </si>
  <si>
    <t>테스트_박추_0436</t>
  </si>
  <si>
    <t>테스트_박추_0437</t>
  </si>
  <si>
    <t>테스트_박추_0438</t>
  </si>
  <si>
    <t>테스트_박추_0439</t>
  </si>
  <si>
    <t>테스트_박추_0440</t>
  </si>
  <si>
    <t>테스트_박추_0441</t>
  </si>
  <si>
    <t>테스트_박추_0442</t>
  </si>
  <si>
    <t>테스트_박추_0443</t>
  </si>
  <si>
    <t>테스트_박추_0444</t>
  </si>
  <si>
    <t>테스트_박추_0445</t>
  </si>
  <si>
    <t>테스트_박추_0446</t>
  </si>
  <si>
    <t>테스트_박추_0447</t>
  </si>
  <si>
    <t>테스트_박추_0448</t>
  </si>
  <si>
    <t>테스트_박추_0449</t>
  </si>
  <si>
    <t>테스트_박추_0450</t>
  </si>
  <si>
    <t>테스트_박추_0451</t>
  </si>
  <si>
    <t>테스트_박추_0452</t>
  </si>
  <si>
    <t>테스트_박추_0453</t>
  </si>
  <si>
    <t>테스트_박추_0454</t>
  </si>
  <si>
    <t>테스트_박추_0455</t>
  </si>
  <si>
    <t>테스트_박추_0456</t>
  </si>
  <si>
    <t>테스트_박추_0457</t>
  </si>
  <si>
    <t>테스트_박추_0458</t>
  </si>
  <si>
    <t>테스트_박추_0459</t>
  </si>
  <si>
    <t>테스트_박추_0460</t>
  </si>
  <si>
    <t>테스트_박추_0461</t>
  </si>
  <si>
    <t>테스트_박추_0462</t>
  </si>
  <si>
    <t>테스트_박추_0463</t>
  </si>
  <si>
    <t>테스트_박추_0464</t>
  </si>
  <si>
    <t>테스트_박추_0465</t>
  </si>
  <si>
    <t>테스트_박추_0466</t>
  </si>
  <si>
    <t>테스트_박추_0467</t>
  </si>
  <si>
    <t>테스트_박추_0468</t>
  </si>
  <si>
    <t>테스트_박추_0469</t>
  </si>
  <si>
    <t>테스트_박추_0470</t>
  </si>
  <si>
    <t>테스트_박추_0471</t>
  </si>
  <si>
    <t>테스트_박추_0472</t>
  </si>
  <si>
    <t>테스트_박추_0473</t>
  </si>
  <si>
    <t>테스트_박추_0474</t>
  </si>
  <si>
    <t>테스트_박추_0475</t>
  </si>
  <si>
    <t>테스트_박추_0476</t>
  </si>
  <si>
    <t>테스트_박추_0477</t>
  </si>
  <si>
    <t>테스트_박추_0478</t>
  </si>
  <si>
    <t>테스트_박추_0479</t>
  </si>
  <si>
    <t>테스트_박추_0480</t>
  </si>
  <si>
    <t>테스트_박추_0481</t>
  </si>
  <si>
    <t>테스트_박추_0482</t>
  </si>
  <si>
    <t>테스트_박추_0483</t>
  </si>
  <si>
    <t>테스트_박추_0484</t>
  </si>
  <si>
    <t>테스트_박추_0485</t>
  </si>
  <si>
    <t>테스트_박추_0486</t>
  </si>
  <si>
    <t>테스트_박추_0487</t>
  </si>
  <si>
    <t>테스트_박추_0488</t>
  </si>
  <si>
    <t>테스트_박추_0489</t>
  </si>
  <si>
    <t>테스트_박추_0490</t>
  </si>
  <si>
    <t>테스트_박추_0491</t>
  </si>
  <si>
    <t>테스트_박추_0492</t>
  </si>
  <si>
    <t>테스트_박추_0493</t>
  </si>
  <si>
    <t>테스트_박추_0494</t>
  </si>
  <si>
    <t>테스트_박추_0495</t>
  </si>
  <si>
    <t>테스트_박추_0496</t>
  </si>
  <si>
    <t>테스트_박추_0497</t>
  </si>
  <si>
    <t>테스트_박추_0498</t>
  </si>
  <si>
    <t>테스트_박추_0499</t>
  </si>
  <si>
    <t>테스트_박추_0500</t>
  </si>
  <si>
    <t>테스트_박추_0501</t>
  </si>
  <si>
    <t>테스트_박추_0502</t>
  </si>
  <si>
    <t>테스트_박추_0503</t>
  </si>
  <si>
    <t>테스트_박추_0504</t>
  </si>
  <si>
    <t>테스트_박추_0505</t>
  </si>
  <si>
    <t>테스트_박추_0506</t>
  </si>
  <si>
    <t>테스트_박추_0507</t>
  </si>
  <si>
    <t>테스트_박추_0508</t>
  </si>
  <si>
    <t>테스트_박추_0509</t>
  </si>
  <si>
    <t>테스트_박추_0510</t>
  </si>
  <si>
    <t>테스트_박추_0511</t>
  </si>
  <si>
    <t>테스트_박추_0512</t>
  </si>
  <si>
    <t>테스트_박추_0513</t>
  </si>
  <si>
    <t>테스트_박추_0514</t>
  </si>
  <si>
    <t>테스트_박추_0515</t>
  </si>
  <si>
    <t>테스트_박추_0516</t>
  </si>
  <si>
    <t>테스트_박추_0517</t>
  </si>
  <si>
    <t>테스트_박추_0518</t>
  </si>
  <si>
    <t>테스트_박추_0519</t>
  </si>
  <si>
    <t>테스트_박추_0520</t>
  </si>
  <si>
    <t>테스트_박추_0521</t>
  </si>
  <si>
    <t>테스트_박추_0522</t>
  </si>
  <si>
    <t>테스트_박추_0523</t>
  </si>
  <si>
    <t>테스트_박추_0524</t>
  </si>
  <si>
    <t>테스트_박추_0525</t>
  </si>
  <si>
    <t>서울특별시 강동구 성내로 82</t>
  </si>
  <si>
    <t>서울특별시 강동구 성내로 83</t>
  </si>
  <si>
    <t>서울특별시 강동구 성내로 84</t>
  </si>
  <si>
    <t>서울특별시 강동구 성내로 85</t>
  </si>
  <si>
    <t>서울특별시 강동구 성내로 86</t>
  </si>
  <si>
    <t>서울특별시 강동구 성내로 87</t>
  </si>
  <si>
    <t>서울특별시 강동구 성내로 88</t>
  </si>
  <si>
    <t>서울특별시 강동구 성내로 89</t>
  </si>
  <si>
    <t>서울특별시 강동구 성내로 90</t>
  </si>
  <si>
    <t>서울특별시 강동구 성내로 91</t>
  </si>
  <si>
    <t>서울특별시 강동구 성내로 92</t>
  </si>
  <si>
    <t>서울특별시 강동구 성내로 93</t>
  </si>
  <si>
    <t>서울특별시 강동구 성내로 94</t>
  </si>
  <si>
    <t>서울특별시 강동구 성내로 95</t>
  </si>
  <si>
    <t>서울특별시 강동구 성내로 96</t>
  </si>
  <si>
    <t>서울특별시 강동구 성내로 97</t>
  </si>
  <si>
    <t>서울특별시 강동구 성내로 98</t>
  </si>
  <si>
    <t>서울특별시 강동구 성내로 99</t>
  </si>
  <si>
    <t>서울특별시 강동구 성내로 100</t>
  </si>
  <si>
    <t>서울특별시 강동구 성내로 101</t>
  </si>
  <si>
    <t>서울특별시 강동구 성내로 102</t>
  </si>
  <si>
    <t>서울특별시 강동구 성내로 103</t>
  </si>
  <si>
    <t>서울특별시 강동구 성내로 104</t>
  </si>
  <si>
    <t>010-2321-1734</t>
  </si>
  <si>
    <t>010-2321-1735</t>
  </si>
  <si>
    <t>010-2321-1736</t>
  </si>
  <si>
    <t>010-2321-1737</t>
  </si>
  <si>
    <t>010-2321-1738</t>
  </si>
  <si>
    <t>010-2321-1739</t>
  </si>
  <si>
    <t>010-2321-1740</t>
  </si>
  <si>
    <t>010-2321-1741</t>
  </si>
  <si>
    <t>010-2321-1742</t>
  </si>
  <si>
    <t>010-2321-1743</t>
  </si>
  <si>
    <t>010-2321-1744</t>
  </si>
  <si>
    <t>010-2321-1745</t>
  </si>
  <si>
    <t>010-2321-1746</t>
  </si>
  <si>
    <t>010-2321-1747</t>
  </si>
  <si>
    <t>010-2321-1748</t>
  </si>
  <si>
    <t>010-2321-1749</t>
  </si>
  <si>
    <t>010-2321-1750</t>
  </si>
  <si>
    <t>010-2321-1751</t>
  </si>
  <si>
    <t>010-2321-1752</t>
  </si>
  <si>
    <t>010-2321-1753</t>
  </si>
  <si>
    <t>010-2321-1754</t>
  </si>
  <si>
    <t>010-2321-1755</t>
  </si>
  <si>
    <t>010-2321-1756</t>
  </si>
  <si>
    <t>박스추천_받는사람_0026</t>
  </si>
  <si>
    <t>박스추천_받는사람_0027</t>
  </si>
  <si>
    <t>박스추천_받는사람_0028</t>
  </si>
  <si>
    <t>박스추천_받는사람_0029</t>
  </si>
  <si>
    <t>박스추천_받는사람_0030</t>
  </si>
  <si>
    <t>박스추천_받는사람_0031</t>
  </si>
  <si>
    <t>박스추천_받는사람_0032</t>
  </si>
  <si>
    <t>박스추천_받는사람_0033</t>
  </si>
  <si>
    <t>박스추천_받는사람_0034</t>
  </si>
  <si>
    <t>박스추천_받는사람_0002</t>
    <phoneticPr fontId="96" type="noConversion"/>
  </si>
  <si>
    <t>박스추천_받는사람_0035</t>
  </si>
  <si>
    <t>211214001</t>
    <phoneticPr fontId="96" type="noConversion"/>
  </si>
  <si>
    <t>211214002</t>
    <phoneticPr fontId="96" type="noConversion"/>
  </si>
  <si>
    <t>211214003</t>
  </si>
  <si>
    <t>211214004</t>
  </si>
  <si>
    <t>211214005</t>
  </si>
  <si>
    <t>211214006</t>
  </si>
  <si>
    <t>211214007</t>
  </si>
  <si>
    <t>211214008</t>
  </si>
  <si>
    <t>211214009</t>
  </si>
  <si>
    <t>211214010</t>
  </si>
  <si>
    <t>211214011</t>
  </si>
  <si>
    <t>211214012</t>
  </si>
  <si>
    <t>211214013</t>
  </si>
  <si>
    <t>211214014</t>
  </si>
  <si>
    <t>211214015</t>
  </si>
  <si>
    <t>211214016</t>
  </si>
  <si>
    <t>211214017</t>
  </si>
  <si>
    <t>211214018</t>
  </si>
  <si>
    <t>211214019</t>
  </si>
  <si>
    <t>211214020</t>
  </si>
  <si>
    <t>211214021</t>
  </si>
  <si>
    <t>211214022</t>
  </si>
  <si>
    <t>211214023</t>
  </si>
  <si>
    <t>211214024</t>
  </si>
  <si>
    <t>211214025</t>
  </si>
  <si>
    <t>211214026</t>
  </si>
  <si>
    <t>211214027</t>
  </si>
  <si>
    <t>211214028</t>
  </si>
  <si>
    <t>211214029</t>
  </si>
  <si>
    <t>211214030</t>
  </si>
  <si>
    <t>211214031</t>
  </si>
  <si>
    <t>211214032</t>
  </si>
  <si>
    <t>211214033</t>
  </si>
  <si>
    <t>211214034</t>
  </si>
  <si>
    <t>211214035</t>
  </si>
  <si>
    <t>예상 박스</t>
    <phoneticPr fontId="96" type="noConversion"/>
  </si>
  <si>
    <t>2TESTOM21121500036</t>
  </si>
  <si>
    <t>2TESTOM21121500037</t>
  </si>
  <si>
    <t>2TESTOM21121500038</t>
  </si>
  <si>
    <t>2TESTOM21121500039</t>
  </si>
  <si>
    <t>2TESTOM21121500040</t>
  </si>
  <si>
    <t>2TESTOM21121500041</t>
  </si>
  <si>
    <t>2TESTOM21121500042</t>
  </si>
  <si>
    <t>2TESTOM21121500043</t>
  </si>
  <si>
    <t>2TESTOM21121500044</t>
  </si>
  <si>
    <t>2TESTOM21121500045</t>
  </si>
  <si>
    <t>2TESTOM21121500046</t>
  </si>
  <si>
    <t>2TESTOM21121500047</t>
  </si>
  <si>
    <t>2TESTOM21121500048</t>
  </si>
  <si>
    <t>2TESTOM21121500049</t>
  </si>
  <si>
    <t>2TESTOM21121500050</t>
  </si>
  <si>
    <t>2TESTOM21121500051</t>
  </si>
  <si>
    <t>2TESTOM21121500052</t>
  </si>
  <si>
    <t>2TESTOM21121500053</t>
  </si>
  <si>
    <t>2TESTOM21121500054</t>
  </si>
  <si>
    <t>2TESTOM21121500055</t>
  </si>
  <si>
    <t>2TESTOM21121500056</t>
  </si>
  <si>
    <t>2TESTOM21121500057</t>
  </si>
  <si>
    <t>2TESTOM21121500058</t>
  </si>
  <si>
    <t>2TESTOM21121500059</t>
  </si>
  <si>
    <t>2TESTOM21121500060</t>
  </si>
  <si>
    <t>2TESTOM21121500061</t>
  </si>
  <si>
    <t>2TESTOM21121500062</t>
  </si>
  <si>
    <t>2TESTOM21121500063</t>
  </si>
  <si>
    <t>2TESTOM21121500064</t>
  </si>
  <si>
    <t>2TESTOM21121500065</t>
  </si>
  <si>
    <t>2TESTOM21121500066</t>
  </si>
  <si>
    <t>2TESTOM21121500067</t>
  </si>
  <si>
    <t>2TESTOM21121500068</t>
  </si>
  <si>
    <t>2TESTOM21121500069</t>
  </si>
  <si>
    <t>2TESTOM21121500070</t>
  </si>
  <si>
    <t>15A(대)</t>
  </si>
  <si>
    <t>출고요청번호</t>
    <phoneticPr fontId="96" type="noConversion"/>
  </si>
  <si>
    <t>12A</t>
  </si>
  <si>
    <t>15A</t>
  </si>
  <si>
    <t>10A</t>
  </si>
  <si>
    <t>6C</t>
  </si>
  <si>
    <t>추천된 박스M</t>
    <phoneticPr fontId="9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</si>
</sst>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1"/>
      <color indexed="8"/>
      <name val="맑은 고딕"/>
      <family val="2"/>
      <scheme val="minor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9"/>
      <name val="맑은 고딕"/>
      <family val="2"/>
      <charset val="129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808080"/>
      </patternFill>
    </fill>
    <fill>
      <patternFill patternType="solid">
        <fgColor rgb="FF0C317B"/>
      </patternFill>
    </fill>
    <fill>
      <patternFill patternType="solid">
        <fgColor rgb="FFFFF8E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center" vertical="top" wrapText="1"/>
    </xf>
    <xf numFmtId="0" fontId="21" fillId="5" borderId="1" xfId="0" applyNumberFormat="1" applyFont="1" applyFill="1" applyBorder="1" applyAlignment="1">
      <alignment horizontal="center" vertical="top" wrapText="1"/>
    </xf>
    <xf numFmtId="0" fontId="22" fillId="5" borderId="1" xfId="0" applyNumberFormat="1" applyFont="1" applyFill="1" applyBorder="1" applyAlignment="1">
      <alignment horizontal="center" vertical="top" wrapText="1"/>
    </xf>
    <xf numFmtId="0" fontId="23" fillId="5" borderId="1" xfId="0" applyNumberFormat="1" applyFont="1" applyFill="1" applyBorder="1" applyAlignment="1">
      <alignment horizontal="center" vertical="top" wrapText="1"/>
    </xf>
    <xf numFmtId="0" fontId="24" fillId="5" borderId="1" xfId="0" applyNumberFormat="1" applyFont="1" applyFill="1" applyBorder="1" applyAlignment="1">
      <alignment horizontal="center" vertical="top" wrapText="1"/>
    </xf>
    <xf numFmtId="0" fontId="25" fillId="5" borderId="1" xfId="0" applyNumberFormat="1" applyFont="1" applyFill="1" applyBorder="1" applyAlignment="1">
      <alignment horizontal="center" vertical="top" wrapText="1"/>
    </xf>
    <xf numFmtId="0" fontId="26" fillId="5" borderId="1" xfId="0" applyNumberFormat="1" applyFont="1" applyFill="1" applyBorder="1" applyAlignment="1">
      <alignment horizontal="center" vertical="top" wrapText="1"/>
    </xf>
    <xf numFmtId="0" fontId="27" fillId="5" borderId="1" xfId="0" applyNumberFormat="1" applyFont="1" applyFill="1" applyBorder="1" applyAlignment="1">
      <alignment horizontal="center" vertical="top" wrapText="1"/>
    </xf>
    <xf numFmtId="0" fontId="28" fillId="5" borderId="1" xfId="0" applyNumberFormat="1" applyFont="1" applyFill="1" applyBorder="1" applyAlignment="1">
      <alignment horizontal="center" vertical="top" wrapText="1"/>
    </xf>
    <xf numFmtId="0" fontId="29" fillId="5" borderId="1" xfId="0" applyNumberFormat="1" applyFont="1" applyFill="1" applyBorder="1" applyAlignment="1">
      <alignment horizontal="center" vertical="top" wrapText="1"/>
    </xf>
    <xf numFmtId="0" fontId="30" fillId="5" borderId="1" xfId="0" applyNumberFormat="1" applyFont="1" applyFill="1" applyBorder="1" applyAlignment="1">
      <alignment horizontal="center" vertical="top" wrapText="1"/>
    </xf>
    <xf numFmtId="0" fontId="31" fillId="5" borderId="1" xfId="0" applyNumberFormat="1" applyFont="1" applyFill="1" applyBorder="1" applyAlignment="1">
      <alignment horizontal="center" vertical="top" wrapText="1"/>
    </xf>
    <xf numFmtId="0" fontId="32" fillId="5" borderId="1" xfId="0" applyNumberFormat="1" applyFont="1" applyFill="1" applyBorder="1" applyAlignment="1">
      <alignment horizontal="center" vertical="top" wrapText="1"/>
    </xf>
    <xf numFmtId="0" fontId="33" fillId="5" borderId="1" xfId="0" applyNumberFormat="1" applyFont="1" applyFill="1" applyBorder="1" applyAlignment="1">
      <alignment horizontal="center" vertical="top" wrapText="1"/>
    </xf>
    <xf numFmtId="0" fontId="34" fillId="5" borderId="1" xfId="0" applyNumberFormat="1" applyFont="1" applyFill="1" applyBorder="1" applyAlignment="1">
      <alignment horizontal="center" vertical="top" wrapText="1"/>
    </xf>
    <xf numFmtId="0" fontId="35" fillId="5" borderId="1" xfId="0" applyNumberFormat="1" applyFont="1" applyFill="1" applyBorder="1" applyAlignment="1">
      <alignment horizontal="center" vertical="top" wrapText="1"/>
    </xf>
    <xf numFmtId="0" fontId="36" fillId="5" borderId="1" xfId="0" applyNumberFormat="1" applyFont="1" applyFill="1" applyBorder="1" applyAlignment="1">
      <alignment horizontal="center" vertical="top" wrapText="1"/>
    </xf>
    <xf numFmtId="0" fontId="37" fillId="5" borderId="1" xfId="0" applyNumberFormat="1" applyFont="1" applyFill="1" applyBorder="1" applyAlignment="1">
      <alignment horizontal="center" vertical="top" wrapText="1"/>
    </xf>
    <xf numFmtId="0" fontId="38" fillId="5" borderId="1" xfId="0" applyNumberFormat="1" applyFont="1" applyFill="1" applyBorder="1" applyAlignment="1">
      <alignment horizontal="center" vertical="top" wrapText="1"/>
    </xf>
    <xf numFmtId="0" fontId="39" fillId="5" borderId="1" xfId="0" applyNumberFormat="1" applyFont="1" applyFill="1" applyBorder="1" applyAlignment="1">
      <alignment horizontal="left" vertical="top" wrapText="1"/>
    </xf>
    <xf numFmtId="0" fontId="40" fillId="5" borderId="1" xfId="0" applyNumberFormat="1" applyFont="1" applyFill="1" applyBorder="1" applyAlignment="1">
      <alignment horizontal="left" vertical="top" wrapText="1"/>
    </xf>
    <xf numFmtId="0" fontId="41" fillId="5" borderId="1" xfId="0" applyNumberFormat="1" applyFont="1" applyFill="1" applyBorder="1" applyAlignment="1">
      <alignment horizontal="left" vertical="top" wrapText="1"/>
    </xf>
    <xf numFmtId="0" fontId="42" fillId="5" borderId="1" xfId="0" applyNumberFormat="1" applyFont="1" applyFill="1" applyBorder="1" applyAlignment="1">
      <alignment horizontal="left" vertical="top" wrapText="1"/>
    </xf>
    <xf numFmtId="0" fontId="43" fillId="5" borderId="1" xfId="0" applyNumberFormat="1" applyFont="1" applyFill="1" applyBorder="1" applyAlignment="1">
      <alignment horizontal="left" vertical="top" wrapText="1"/>
    </xf>
    <xf numFmtId="0" fontId="44" fillId="5" borderId="1" xfId="0" applyNumberFormat="1" applyFont="1" applyFill="1" applyBorder="1" applyAlignment="1">
      <alignment horizontal="left" vertical="top" wrapText="1"/>
    </xf>
    <xf numFmtId="0" fontId="45" fillId="5" borderId="1" xfId="0" applyNumberFormat="1" applyFont="1" applyFill="1" applyBorder="1" applyAlignment="1">
      <alignment horizontal="left" vertical="top" wrapText="1"/>
    </xf>
    <xf numFmtId="0" fontId="46" fillId="5" borderId="1" xfId="0" applyNumberFormat="1" applyFont="1" applyFill="1" applyBorder="1" applyAlignment="1">
      <alignment horizontal="left" vertical="top" wrapText="1"/>
    </xf>
    <xf numFmtId="0" fontId="47" fillId="5" borderId="1" xfId="0" applyNumberFormat="1" applyFont="1" applyFill="1" applyBorder="1" applyAlignment="1">
      <alignment horizontal="left" vertical="top" wrapText="1"/>
    </xf>
    <xf numFmtId="0" fontId="48" fillId="5" borderId="1" xfId="0" applyNumberFormat="1" applyFont="1" applyFill="1" applyBorder="1" applyAlignment="1">
      <alignment horizontal="left" vertical="top" wrapText="1"/>
    </xf>
    <xf numFmtId="0" fontId="49" fillId="5" borderId="1" xfId="0" applyNumberFormat="1" applyFont="1" applyFill="1" applyBorder="1" applyAlignment="1">
      <alignment horizontal="left" vertical="top" wrapText="1"/>
    </xf>
    <xf numFmtId="0" fontId="50" fillId="5" borderId="1" xfId="0" applyNumberFormat="1" applyFont="1" applyFill="1" applyBorder="1" applyAlignment="1">
      <alignment horizontal="left" vertical="top" wrapText="1"/>
    </xf>
    <xf numFmtId="0" fontId="51" fillId="5" borderId="1" xfId="0" applyNumberFormat="1" applyFont="1" applyFill="1" applyBorder="1" applyAlignment="1">
      <alignment horizontal="left" vertical="top" wrapText="1"/>
    </xf>
    <xf numFmtId="0" fontId="52" fillId="5" borderId="1" xfId="0" applyNumberFormat="1" applyFont="1" applyFill="1" applyBorder="1" applyAlignment="1">
      <alignment horizontal="left" vertical="top" wrapText="1"/>
    </xf>
    <xf numFmtId="0" fontId="53" fillId="5" borderId="1" xfId="0" applyNumberFormat="1" applyFont="1" applyFill="1" applyBorder="1" applyAlignment="1">
      <alignment horizontal="left" vertical="top" wrapText="1"/>
    </xf>
    <xf numFmtId="0" fontId="54" fillId="5" borderId="1" xfId="0" applyNumberFormat="1" applyFont="1" applyFill="1" applyBorder="1" applyAlignment="1">
      <alignment horizontal="left" vertical="top" wrapText="1"/>
    </xf>
    <xf numFmtId="0" fontId="55" fillId="5" borderId="1" xfId="0" applyNumberFormat="1" applyFont="1" applyFill="1" applyBorder="1" applyAlignment="1">
      <alignment horizontal="left" vertical="top" wrapText="1"/>
    </xf>
    <xf numFmtId="0" fontId="56" fillId="5" borderId="1" xfId="0" applyNumberFormat="1" applyFont="1" applyFill="1" applyBorder="1" applyAlignment="1">
      <alignment horizontal="left" vertical="top" wrapText="1"/>
    </xf>
    <xf numFmtId="0" fontId="57" fillId="5" borderId="1" xfId="0" applyNumberFormat="1" applyFont="1" applyFill="1" applyBorder="1" applyAlignment="1">
      <alignment horizontal="left" vertical="top" wrapText="1"/>
    </xf>
    <xf numFmtId="0" fontId="58" fillId="5" borderId="1" xfId="0" applyNumberFormat="1" applyFont="1" applyFill="1" applyBorder="1" applyAlignment="1">
      <alignment horizontal="left" vertical="top" wrapText="1"/>
    </xf>
    <xf numFmtId="0" fontId="59" fillId="5" borderId="1" xfId="0" applyNumberFormat="1" applyFont="1" applyFill="1" applyBorder="1" applyAlignment="1">
      <alignment horizontal="left" vertical="top" wrapText="1"/>
    </xf>
    <xf numFmtId="0" fontId="60" fillId="5" borderId="1" xfId="0" applyNumberFormat="1" applyFont="1" applyFill="1" applyBorder="1" applyAlignment="1">
      <alignment horizontal="left" vertical="top" wrapText="1"/>
    </xf>
    <xf numFmtId="0" fontId="61" fillId="5" borderId="1" xfId="0" applyNumberFormat="1" applyFont="1" applyFill="1" applyBorder="1" applyAlignment="1">
      <alignment horizontal="left" vertical="top" wrapText="1"/>
    </xf>
    <xf numFmtId="0" fontId="62" fillId="5" borderId="1" xfId="0" applyNumberFormat="1" applyFont="1" applyFill="1" applyBorder="1" applyAlignment="1">
      <alignment horizontal="left" vertical="top" wrapText="1"/>
    </xf>
    <xf numFmtId="0" fontId="63" fillId="5" borderId="1" xfId="0" applyNumberFormat="1" applyFont="1" applyFill="1" applyBorder="1" applyAlignment="1">
      <alignment horizontal="left" vertical="top" wrapText="1"/>
    </xf>
    <xf numFmtId="0" fontId="64" fillId="5" borderId="1" xfId="0" applyNumberFormat="1" applyFont="1" applyFill="1" applyBorder="1" applyAlignment="1">
      <alignment horizontal="left" vertical="top" wrapText="1"/>
    </xf>
    <xf numFmtId="0" fontId="65" fillId="5" borderId="1" xfId="0" applyNumberFormat="1" applyFont="1" applyFill="1" applyBorder="1" applyAlignment="1">
      <alignment horizontal="left" vertical="top" wrapText="1"/>
    </xf>
    <xf numFmtId="0" fontId="66" fillId="5" borderId="1" xfId="0" applyNumberFormat="1" applyFont="1" applyFill="1" applyBorder="1" applyAlignment="1">
      <alignment horizontal="left" vertical="top" wrapText="1"/>
    </xf>
    <xf numFmtId="0" fontId="67" fillId="5" borderId="1" xfId="0" applyNumberFormat="1" applyFont="1" applyFill="1" applyBorder="1" applyAlignment="1">
      <alignment horizontal="left" vertical="top" wrapText="1"/>
    </xf>
    <xf numFmtId="0" fontId="68" fillId="5" borderId="1" xfId="0" applyNumberFormat="1" applyFont="1" applyFill="1" applyBorder="1" applyAlignment="1">
      <alignment horizontal="left" vertical="top" wrapText="1"/>
    </xf>
    <xf numFmtId="0" fontId="69" fillId="5" borderId="1" xfId="0" applyNumberFormat="1" applyFont="1" applyFill="1" applyBorder="1" applyAlignment="1">
      <alignment horizontal="left" vertical="top" wrapText="1"/>
    </xf>
    <xf numFmtId="0" fontId="70" fillId="5" borderId="1" xfId="0" applyNumberFormat="1" applyFont="1" applyFill="1" applyBorder="1" applyAlignment="1">
      <alignment horizontal="left" vertical="top" wrapText="1"/>
    </xf>
    <xf numFmtId="0" fontId="71" fillId="5" borderId="1" xfId="0" applyNumberFormat="1" applyFont="1" applyFill="1" applyBorder="1" applyAlignment="1">
      <alignment horizontal="left" vertical="top" wrapText="1"/>
    </xf>
    <xf numFmtId="0" fontId="72" fillId="5" borderId="1" xfId="0" applyNumberFormat="1" applyFont="1" applyFill="1" applyBorder="1" applyAlignment="1">
      <alignment horizontal="left" vertical="top" wrapText="1"/>
    </xf>
    <xf numFmtId="0" fontId="73" fillId="5" borderId="1" xfId="0" applyNumberFormat="1" applyFont="1" applyFill="1" applyBorder="1" applyAlignment="1">
      <alignment horizontal="left" vertical="top" wrapText="1"/>
    </xf>
    <xf numFmtId="0" fontId="74" fillId="5" borderId="1" xfId="0" applyNumberFormat="1" applyFont="1" applyFill="1" applyBorder="1" applyAlignment="1">
      <alignment horizontal="left" vertical="top" wrapText="1"/>
    </xf>
    <xf numFmtId="0" fontId="75" fillId="5" borderId="1" xfId="0" applyNumberFormat="1" applyFont="1" applyFill="1" applyBorder="1" applyAlignment="1">
      <alignment horizontal="left" vertical="top" wrapText="1"/>
    </xf>
    <xf numFmtId="0" fontId="76" fillId="5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77" fillId="0" borderId="2" xfId="0" applyNumberFormat="1" applyFont="1" applyFill="1" applyBorder="1" applyAlignment="1"/>
    <xf numFmtId="49" fontId="78" fillId="0" borderId="2" xfId="0" applyNumberFormat="1" applyFont="1" applyFill="1" applyBorder="1" applyAlignment="1"/>
    <xf numFmtId="49" fontId="79" fillId="0" borderId="2" xfId="0" applyNumberFormat="1" applyFont="1" applyFill="1" applyBorder="1" applyAlignment="1"/>
    <xf numFmtId="49" fontId="80" fillId="0" borderId="2" xfId="0" applyNumberFormat="1" applyFont="1" applyFill="1" applyBorder="1" applyAlignment="1"/>
    <xf numFmtId="49" fontId="81" fillId="0" borderId="2" xfId="0" applyNumberFormat="1" applyFont="1" applyFill="1" applyBorder="1" applyAlignment="1"/>
    <xf numFmtId="49" fontId="82" fillId="0" borderId="2" xfId="0" applyNumberFormat="1" applyFont="1" applyFill="1" applyBorder="1" applyAlignment="1"/>
    <xf numFmtId="49" fontId="83" fillId="0" borderId="2" xfId="0" applyNumberFormat="1" applyFont="1" applyFill="1" applyBorder="1" applyAlignment="1"/>
    <xf numFmtId="49" fontId="84" fillId="0" borderId="2" xfId="0" applyNumberFormat="1" applyFont="1" applyFill="1" applyBorder="1" applyAlignment="1"/>
    <xf numFmtId="49" fontId="85" fillId="0" borderId="2" xfId="0" applyNumberFormat="1" applyFont="1" applyFill="1" applyBorder="1" applyAlignment="1"/>
    <xf numFmtId="49" fontId="86" fillId="0" borderId="2" xfId="0" applyNumberFormat="1" applyFont="1" applyFill="1" applyBorder="1" applyAlignment="1"/>
    <xf numFmtId="49" fontId="87" fillId="0" borderId="2" xfId="0" applyNumberFormat="1" applyFont="1" applyFill="1" applyBorder="1" applyAlignment="1"/>
    <xf numFmtId="49" fontId="88" fillId="0" borderId="2" xfId="0" applyNumberFormat="1" applyFont="1" applyFill="1" applyBorder="1" applyAlignment="1"/>
    <xf numFmtId="49" fontId="89" fillId="0" borderId="2" xfId="0" applyNumberFormat="1" applyFont="1" applyFill="1" applyBorder="1" applyAlignment="1"/>
    <xf numFmtId="49" fontId="90" fillId="0" borderId="2" xfId="0" applyNumberFormat="1" applyFont="1" applyFill="1" applyBorder="1" applyAlignment="1"/>
    <xf numFmtId="49" fontId="91" fillId="0" borderId="2" xfId="0" applyNumberFormat="1" applyFont="1" applyFill="1" applyBorder="1" applyAlignment="1"/>
    <xf numFmtId="49" fontId="92" fillId="0" borderId="2" xfId="0" applyNumberFormat="1" applyFont="1" applyFill="1" applyBorder="1" applyAlignment="1"/>
    <xf numFmtId="49" fontId="93" fillId="0" borderId="2" xfId="0" applyNumberFormat="1" applyFont="1" applyFill="1" applyBorder="1" applyAlignment="1"/>
    <xf numFmtId="49" fontId="94" fillId="0" borderId="2" xfId="0" applyNumberFormat="1" applyFont="1" applyFill="1" applyBorder="1" applyAlignment="1"/>
    <xf numFmtId="49" fontId="95" fillId="0" borderId="2" xfId="0" applyNumberFormat="1" applyFont="1" applyFill="1" applyBorder="1" applyAlignment="1"/>
    <xf numFmtId="49" fontId="0" fillId="0" borderId="0" xfId="0" applyNumberFormat="1" applyAlignment="1"/>
    <xf numFmtId="49" fontId="0" fillId="0" borderId="2" xfId="0" applyNumberFormat="1" applyBorder="1" applyAlignment="1"/>
    <xf numFmtId="49" fontId="77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2" xfId="0" applyNumberFormat="1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7" fillId="6" borderId="3" xfId="0" applyNumberFormat="1" applyFont="1" applyFill="1" applyBorder="1" applyAlignment="1">
      <alignment horizontal="center"/>
    </xf>
    <xf numFmtId="49" fontId="97" fillId="0" borderId="3" xfId="0" applyNumberFormat="1" applyFont="1" applyFill="1" applyBorder="1" applyAlignment="1"/>
    <xf numFmtId="0" fontId="97" fillId="7" borderId="3" xfId="0" applyNumberFormat="1" applyFont="1" applyFill="1" applyBorder="1" applyAlignment="1">
      <alignment horizontal="center"/>
    </xf>
    <xf numFmtId="49" fontId="97" fillId="0" borderId="3" xfId="0" applyNumberFormat="1" applyFont="1" applyFill="1" applyBorder="1" applyAlignment="1">
      <alignment horizontal="center"/>
    </xf>
    <xf numFmtId="0" fontId="97" fillId="0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97" fillId="0" borderId="3" xfId="0" applyNumberFormat="1" applyFont="1" applyFill="1" applyBorder="1" applyAlignment="1"/>
    <xf numFmtId="49" fontId="97" fillId="8" borderId="3" xfId="0" applyNumberFormat="1" applyFont="1" applyFill="1" applyBorder="1" applyAlignment="1"/>
    <xf numFmtId="0" fontId="97" fillId="8" borderId="3" xfId="0" applyNumberFormat="1" applyFont="1" applyFill="1" applyBorder="1" applyAlignment="1"/>
    <xf numFmtId="0" fontId="0" fillId="8" borderId="3" xfId="0" applyNumberFormat="1" applyFill="1" applyBorder="1" applyAlignment="1">
      <alignment horizontal="center" vertical="center"/>
    </xf>
    <xf numFmtId="0" fontId="97" fillId="8" borderId="3" xfId="0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49" fontId="97" fillId="8" borderId="3" xfId="0" applyNumberFormat="1" applyFont="1" applyFill="1" applyBorder="1" applyAlignment="1">
      <alignment horizontal="center"/>
    </xf>
    <xf numFmtId="0" fontId="0" fillId="0" borderId="0" xfId="0" applyNumberFormat="1" applyAlignment="1"/>
    <xf numFmtId="0" fontId="0" fillId="0" borderId="2" xfId="0" applyNumberFormat="1" applyBorder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99" fillId="0" borderId="3" xfId="0" applyFont="1" applyBorder="1" applyAlignment="1">
      <alignment horizontal="center" vertical="top"/>
    </xf>
    <xf numFmtId="0" fontId="97" fillId="9" borderId="3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8F4E-794C-BE41-AE2E-0B6B66641BB8}">
  <dimension ref="A1:S39"/>
  <sheetViews>
    <sheetView workbookViewId="0">
      <selection activeCell="K5" sqref="K5:K39"/>
    </sheetView>
  </sheetViews>
  <sheetFormatPr baseColWidth="10" defaultColWidth="8.83203125" defaultRowHeight="17"/>
  <cols>
    <col min="1" max="1" width="26.1640625" style="128" bestFit="1" customWidth="1"/>
    <col min="2" max="2" width="32" style="129" bestFit="1" customWidth="1"/>
    <col min="3" max="3" width="27.83203125" style="130" bestFit="1" customWidth="1"/>
    <col min="4" max="4" width="39" style="131" bestFit="1" customWidth="1"/>
    <col min="5" max="5" width="18.5" style="132" bestFit="1" customWidth="1"/>
    <col min="6" max="6" width="18.5" style="133" bestFit="1" customWidth="1"/>
    <col min="7" max="7" width="29.33203125" style="134" bestFit="1" customWidth="1"/>
    <col min="8" max="8" width="21.1640625" style="135" bestFit="1" customWidth="1"/>
    <col min="9" max="9" width="25.6640625" style="136" bestFit="1" customWidth="1"/>
    <col min="10" max="10" width="19.6640625" style="137" customWidth="1"/>
    <col min="11" max="11" width="33.83203125" style="138" bestFit="1" customWidth="1"/>
    <col min="12" max="12" width="28.5" style="139" bestFit="1" customWidth="1"/>
    <col min="13" max="13" width="28.5" style="140" bestFit="1" customWidth="1"/>
    <col min="14" max="14" width="28.5" style="141" bestFit="1" customWidth="1"/>
    <col min="15" max="15" width="28.5" style="142" bestFit="1" customWidth="1"/>
    <col min="16" max="16" width="21.83203125" style="143" bestFit="1" customWidth="1"/>
    <col min="17" max="17" width="35.6640625" style="144" bestFit="1" customWidth="1"/>
    <col min="18" max="18" width="32.1640625" style="145" bestFit="1" customWidth="1"/>
    <col min="19" max="19" width="40.1640625" style="146" bestFit="1" customWidth="1"/>
  </cols>
  <sheetData>
    <row r="1" spans="1:19" ht="4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 spans="1:19" ht="12" customHeight="1">
      <c r="A2" s="20" t="s">
        <v>19</v>
      </c>
      <c r="B2" s="21" t="s">
        <v>20</v>
      </c>
      <c r="C2" s="22" t="s">
        <v>20</v>
      </c>
      <c r="D2" s="23" t="s">
        <v>20</v>
      </c>
      <c r="E2" s="24" t="s">
        <v>20</v>
      </c>
      <c r="F2" s="25" t="s">
        <v>19</v>
      </c>
      <c r="G2" s="26" t="s">
        <v>20</v>
      </c>
      <c r="H2" s="27" t="s">
        <v>20</v>
      </c>
      <c r="I2" s="28" t="s">
        <v>19</v>
      </c>
      <c r="J2" s="29" t="s">
        <v>19</v>
      </c>
      <c r="K2" s="30" t="s">
        <v>19</v>
      </c>
      <c r="L2" s="31" t="s">
        <v>19</v>
      </c>
      <c r="M2" s="32" t="s">
        <v>19</v>
      </c>
      <c r="N2" s="33" t="s">
        <v>19</v>
      </c>
      <c r="O2" s="34" t="s">
        <v>19</v>
      </c>
      <c r="P2" s="35" t="s">
        <v>21</v>
      </c>
      <c r="Q2" s="36" t="s">
        <v>19</v>
      </c>
      <c r="R2" s="37" t="s">
        <v>20</v>
      </c>
      <c r="S2" s="38" t="s">
        <v>21</v>
      </c>
    </row>
    <row r="3" spans="1:19" ht="84" customHeight="1">
      <c r="A3" s="39" t="s">
        <v>22</v>
      </c>
      <c r="B3" s="40" t="s">
        <v>23</v>
      </c>
      <c r="C3" s="41" t="s">
        <v>24</v>
      </c>
      <c r="D3" s="42" t="s">
        <v>25</v>
      </c>
      <c r="E3" s="43" t="s">
        <v>26</v>
      </c>
      <c r="F3" s="44" t="s">
        <v>26</v>
      </c>
      <c r="G3" s="45" t="s">
        <v>27</v>
      </c>
      <c r="H3" s="46" t="s">
        <v>28</v>
      </c>
      <c r="I3" s="47" t="s">
        <v>29</v>
      </c>
      <c r="J3" s="48" t="s">
        <v>30</v>
      </c>
      <c r="K3" s="49" t="s">
        <v>31</v>
      </c>
      <c r="L3" s="50" t="s">
        <v>32</v>
      </c>
      <c r="M3" s="51" t="s">
        <v>32</v>
      </c>
      <c r="N3" s="52" t="s">
        <v>32</v>
      </c>
      <c r="O3" s="53" t="s">
        <v>32</v>
      </c>
      <c r="P3" s="54" t="s">
        <v>33</v>
      </c>
      <c r="Q3" s="55" t="s">
        <v>34</v>
      </c>
      <c r="R3" s="56" t="s">
        <v>35</v>
      </c>
      <c r="S3" s="57" t="s">
        <v>36</v>
      </c>
    </row>
    <row r="4" spans="1:19" ht="88" customHeight="1">
      <c r="A4" s="58" t="s">
        <v>37</v>
      </c>
      <c r="B4" s="59" t="s">
        <v>38</v>
      </c>
      <c r="C4" s="60" t="s">
        <v>39</v>
      </c>
      <c r="D4" s="61" t="s">
        <v>40</v>
      </c>
      <c r="E4" s="62" t="s">
        <v>41</v>
      </c>
      <c r="F4" s="63" t="s">
        <v>42</v>
      </c>
      <c r="G4" s="64" t="s">
        <v>43</v>
      </c>
      <c r="H4" s="65" t="s">
        <v>44</v>
      </c>
      <c r="I4" s="66" t="s">
        <v>45</v>
      </c>
      <c r="J4" s="67" t="s">
        <v>41</v>
      </c>
      <c r="K4" s="68" t="s">
        <v>46</v>
      </c>
      <c r="L4" s="69" t="s">
        <v>47</v>
      </c>
      <c r="M4" s="70" t="s">
        <v>47</v>
      </c>
      <c r="N4" s="71" t="s">
        <v>47</v>
      </c>
      <c r="O4" s="72" t="s">
        <v>47</v>
      </c>
      <c r="P4" s="73" t="s">
        <v>48</v>
      </c>
      <c r="Q4" s="74" t="s">
        <v>49</v>
      </c>
      <c r="R4" s="75" t="s">
        <v>50</v>
      </c>
      <c r="S4" s="76" t="s">
        <v>51</v>
      </c>
    </row>
    <row r="5" spans="1:19">
      <c r="A5" s="147"/>
      <c r="B5" s="147" t="s">
        <v>1266</v>
      </c>
      <c r="C5" s="147" t="s">
        <v>52</v>
      </c>
      <c r="D5" s="147" t="s">
        <v>53</v>
      </c>
      <c r="E5" s="147" t="s">
        <v>54</v>
      </c>
      <c r="F5" s="148"/>
      <c r="G5" s="147" t="s">
        <v>611</v>
      </c>
      <c r="H5" s="169">
        <v>1</v>
      </c>
      <c r="I5" s="147"/>
      <c r="J5" s="147"/>
      <c r="K5" s="147" t="s">
        <v>118</v>
      </c>
      <c r="L5" s="147"/>
      <c r="M5" s="147"/>
      <c r="N5" s="147"/>
      <c r="O5" s="147"/>
      <c r="P5" s="147"/>
      <c r="Q5" s="147"/>
      <c r="R5" s="147" t="s">
        <v>109</v>
      </c>
      <c r="S5" s="147"/>
    </row>
    <row r="6" spans="1:19">
      <c r="A6" s="147"/>
      <c r="B6" s="147" t="s">
        <v>1267</v>
      </c>
      <c r="C6" s="147" t="s">
        <v>1264</v>
      </c>
      <c r="D6" s="147" t="s">
        <v>53</v>
      </c>
      <c r="E6" s="147" t="s">
        <v>132</v>
      </c>
      <c r="F6" s="148"/>
      <c r="G6" s="147" t="s">
        <v>61</v>
      </c>
      <c r="H6" s="169">
        <v>1</v>
      </c>
      <c r="I6" s="147"/>
      <c r="J6" s="147"/>
      <c r="K6" s="147" t="s">
        <v>118</v>
      </c>
      <c r="L6" s="147"/>
      <c r="M6" s="147"/>
      <c r="N6" s="147"/>
      <c r="O6" s="147"/>
      <c r="P6" s="147"/>
      <c r="Q6" s="147"/>
      <c r="R6" s="147" t="s">
        <v>109</v>
      </c>
      <c r="S6" s="147"/>
    </row>
    <row r="7" spans="1:19">
      <c r="A7" s="147"/>
      <c r="B7" s="147" t="s">
        <v>1268</v>
      </c>
      <c r="C7" s="147" t="s">
        <v>55</v>
      </c>
      <c r="D7" s="147" t="s">
        <v>53</v>
      </c>
      <c r="E7" s="147" t="s">
        <v>133</v>
      </c>
      <c r="F7" s="148"/>
      <c r="G7" s="147" t="s">
        <v>64</v>
      </c>
      <c r="H7" s="169">
        <v>1</v>
      </c>
      <c r="I7" s="147"/>
      <c r="J7" s="147"/>
      <c r="K7" s="147" t="s">
        <v>118</v>
      </c>
      <c r="L7" s="147"/>
      <c r="M7" s="147"/>
      <c r="N7" s="147"/>
      <c r="O7" s="147"/>
      <c r="P7" s="147"/>
      <c r="Q7" s="147"/>
      <c r="R7" s="147" t="s">
        <v>109</v>
      </c>
      <c r="S7" s="147"/>
    </row>
    <row r="8" spans="1:19">
      <c r="A8" s="147"/>
      <c r="B8" s="147" t="s">
        <v>1269</v>
      </c>
      <c r="C8" s="147" t="s">
        <v>56</v>
      </c>
      <c r="D8" s="147" t="s">
        <v>53</v>
      </c>
      <c r="E8" s="147" t="s">
        <v>57</v>
      </c>
      <c r="F8" s="149"/>
      <c r="G8" s="147" t="s">
        <v>67</v>
      </c>
      <c r="H8" s="169">
        <v>1</v>
      </c>
      <c r="I8" s="147"/>
      <c r="J8" s="147"/>
      <c r="K8" s="147" t="s">
        <v>128</v>
      </c>
      <c r="L8" s="147"/>
      <c r="M8" s="147"/>
      <c r="N8" s="147"/>
      <c r="O8" s="147"/>
      <c r="P8" s="147"/>
      <c r="Q8" s="147"/>
      <c r="R8" s="147" t="s">
        <v>109</v>
      </c>
      <c r="S8" s="147"/>
    </row>
    <row r="9" spans="1:19">
      <c r="A9" s="147"/>
      <c r="B9" s="147" t="s">
        <v>1270</v>
      </c>
      <c r="C9" s="147" t="s">
        <v>59</v>
      </c>
      <c r="D9" s="147" t="s">
        <v>53</v>
      </c>
      <c r="E9" s="147" t="s">
        <v>60</v>
      </c>
      <c r="F9" s="149"/>
      <c r="G9" s="147" t="s">
        <v>70</v>
      </c>
      <c r="H9" s="169">
        <v>1</v>
      </c>
      <c r="I9" s="147"/>
      <c r="J9" s="147"/>
      <c r="K9" s="147" t="s">
        <v>128</v>
      </c>
      <c r="L9" s="147"/>
      <c r="M9" s="147"/>
      <c r="N9" s="147"/>
      <c r="O9" s="147"/>
      <c r="P9" s="147"/>
      <c r="Q9" s="147"/>
      <c r="R9" s="147" t="s">
        <v>109</v>
      </c>
      <c r="S9" s="147"/>
    </row>
    <row r="10" spans="1:19">
      <c r="A10" s="147"/>
      <c r="B10" s="147" t="s">
        <v>1271</v>
      </c>
      <c r="C10" s="147" t="s">
        <v>62</v>
      </c>
      <c r="D10" s="147" t="s">
        <v>53</v>
      </c>
      <c r="E10" s="147" t="s">
        <v>63</v>
      </c>
      <c r="F10" s="149"/>
      <c r="G10" s="147" t="s">
        <v>73</v>
      </c>
      <c r="H10" s="169">
        <v>1</v>
      </c>
      <c r="I10" s="147"/>
      <c r="J10" s="147"/>
      <c r="K10" s="147" t="s">
        <v>1337</v>
      </c>
      <c r="L10" s="147"/>
      <c r="M10" s="147"/>
      <c r="N10" s="147"/>
      <c r="O10" s="147"/>
      <c r="P10" s="147"/>
      <c r="Q10" s="147"/>
      <c r="R10" s="147" t="s">
        <v>109</v>
      </c>
      <c r="S10" s="147"/>
    </row>
    <row r="11" spans="1:19">
      <c r="B11" s="147" t="s">
        <v>1272</v>
      </c>
      <c r="C11" s="147" t="s">
        <v>65</v>
      </c>
      <c r="D11" s="147" t="s">
        <v>53</v>
      </c>
      <c r="E11" s="147" t="s">
        <v>66</v>
      </c>
      <c r="F11" s="149"/>
      <c r="G11" s="147" t="s">
        <v>76</v>
      </c>
      <c r="H11" s="169">
        <v>1</v>
      </c>
      <c r="K11" s="138" t="s">
        <v>118</v>
      </c>
      <c r="R11" s="151" t="s">
        <v>109</v>
      </c>
    </row>
    <row r="12" spans="1:19">
      <c r="B12" s="147" t="s">
        <v>1273</v>
      </c>
      <c r="C12" s="147" t="s">
        <v>68</v>
      </c>
      <c r="D12" s="147" t="s">
        <v>53</v>
      </c>
      <c r="E12" s="147" t="s">
        <v>69</v>
      </c>
      <c r="F12" s="149"/>
      <c r="G12" s="147" t="s">
        <v>79</v>
      </c>
      <c r="H12" s="169">
        <v>1</v>
      </c>
      <c r="K12" s="138" t="s">
        <v>118</v>
      </c>
      <c r="R12" s="151" t="s">
        <v>109</v>
      </c>
    </row>
    <row r="13" spans="1:19">
      <c r="B13" s="147" t="s">
        <v>1274</v>
      </c>
      <c r="C13" s="147" t="s">
        <v>71</v>
      </c>
      <c r="D13" s="147" t="s">
        <v>53</v>
      </c>
      <c r="E13" s="147" t="s">
        <v>72</v>
      </c>
      <c r="F13" s="149"/>
      <c r="G13" s="147" t="s">
        <v>613</v>
      </c>
      <c r="H13" s="169">
        <v>1</v>
      </c>
      <c r="K13" s="138" t="s">
        <v>128</v>
      </c>
      <c r="R13" s="151" t="s">
        <v>109</v>
      </c>
    </row>
    <row r="14" spans="1:19">
      <c r="B14" s="147" t="s">
        <v>1275</v>
      </c>
      <c r="C14" s="147" t="s">
        <v>74</v>
      </c>
      <c r="D14" s="147" t="s">
        <v>53</v>
      </c>
      <c r="E14" s="147" t="s">
        <v>75</v>
      </c>
      <c r="F14" s="150"/>
      <c r="G14" s="147" t="s">
        <v>82</v>
      </c>
      <c r="H14" s="169">
        <v>1</v>
      </c>
      <c r="K14" s="138" t="s">
        <v>128</v>
      </c>
      <c r="R14" s="151" t="s">
        <v>109</v>
      </c>
    </row>
    <row r="15" spans="1:19">
      <c r="B15" s="147" t="s">
        <v>1276</v>
      </c>
      <c r="C15" s="147" t="s">
        <v>77</v>
      </c>
      <c r="D15" s="147" t="s">
        <v>53</v>
      </c>
      <c r="E15" s="147" t="s">
        <v>78</v>
      </c>
      <c r="F15" s="149"/>
      <c r="G15" s="147" t="s">
        <v>614</v>
      </c>
      <c r="H15" s="169">
        <v>1</v>
      </c>
      <c r="K15" s="138" t="s">
        <v>1337</v>
      </c>
      <c r="O15" s="151"/>
      <c r="R15" s="151" t="s">
        <v>109</v>
      </c>
    </row>
    <row r="16" spans="1:19">
      <c r="B16" s="147" t="s">
        <v>1277</v>
      </c>
      <c r="C16" s="147" t="s">
        <v>80</v>
      </c>
      <c r="D16" s="147" t="s">
        <v>53</v>
      </c>
      <c r="E16" s="147" t="s">
        <v>81</v>
      </c>
      <c r="F16" s="149"/>
      <c r="G16" s="149" t="s">
        <v>615</v>
      </c>
      <c r="H16" s="169">
        <v>1</v>
      </c>
      <c r="K16" s="138" t="s">
        <v>118</v>
      </c>
      <c r="R16" s="151" t="s">
        <v>109</v>
      </c>
    </row>
    <row r="17" spans="2:18">
      <c r="B17" s="147" t="s">
        <v>1278</v>
      </c>
      <c r="C17" s="147" t="s">
        <v>83</v>
      </c>
      <c r="D17" s="147" t="s">
        <v>53</v>
      </c>
      <c r="E17" s="147" t="s">
        <v>84</v>
      </c>
      <c r="F17" s="149"/>
      <c r="G17" s="149" t="s">
        <v>616</v>
      </c>
      <c r="H17" s="169">
        <v>1</v>
      </c>
      <c r="K17" s="138" t="s">
        <v>118</v>
      </c>
      <c r="R17" s="151" t="s">
        <v>109</v>
      </c>
    </row>
    <row r="18" spans="2:18">
      <c r="B18" s="147" t="s">
        <v>1279</v>
      </c>
      <c r="C18" s="147" t="s">
        <v>85</v>
      </c>
      <c r="D18" s="147" t="s">
        <v>53</v>
      </c>
      <c r="E18" s="147" t="s">
        <v>86</v>
      </c>
      <c r="F18" s="149"/>
      <c r="G18" s="149" t="s">
        <v>617</v>
      </c>
      <c r="H18" s="169">
        <v>1</v>
      </c>
      <c r="K18" s="138" t="s">
        <v>128</v>
      </c>
      <c r="R18" s="151" t="s">
        <v>109</v>
      </c>
    </row>
    <row r="19" spans="2:18">
      <c r="B19" s="147" t="s">
        <v>1280</v>
      </c>
      <c r="C19" s="147" t="s">
        <v>87</v>
      </c>
      <c r="D19" s="147" t="s">
        <v>53</v>
      </c>
      <c r="E19" s="147" t="s">
        <v>88</v>
      </c>
      <c r="F19" s="149"/>
      <c r="G19" s="149" t="s">
        <v>618</v>
      </c>
      <c r="H19" s="169">
        <v>1</v>
      </c>
      <c r="K19" s="138" t="s">
        <v>128</v>
      </c>
      <c r="R19" s="151" t="s">
        <v>109</v>
      </c>
    </row>
    <row r="20" spans="2:18">
      <c r="B20" s="147" t="s">
        <v>1281</v>
      </c>
      <c r="C20" s="147" t="s">
        <v>89</v>
      </c>
      <c r="D20" s="147" t="s">
        <v>53</v>
      </c>
      <c r="E20" s="147" t="s">
        <v>90</v>
      </c>
      <c r="F20" s="149"/>
      <c r="G20" s="149" t="s">
        <v>619</v>
      </c>
      <c r="H20" s="169">
        <v>1</v>
      </c>
      <c r="K20" s="138" t="s">
        <v>1337</v>
      </c>
      <c r="R20" s="151" t="s">
        <v>109</v>
      </c>
    </row>
    <row r="21" spans="2:18">
      <c r="B21" s="147" t="s">
        <v>1282</v>
      </c>
      <c r="C21" s="147" t="s">
        <v>91</v>
      </c>
      <c r="D21" s="147" t="s">
        <v>53</v>
      </c>
      <c r="E21" s="147" t="s">
        <v>92</v>
      </c>
      <c r="F21" s="149"/>
      <c r="G21" s="147" t="s">
        <v>620</v>
      </c>
      <c r="H21" s="169">
        <v>1</v>
      </c>
      <c r="K21" s="138" t="s">
        <v>118</v>
      </c>
      <c r="R21" s="151" t="s">
        <v>109</v>
      </c>
    </row>
    <row r="22" spans="2:18">
      <c r="B22" s="147" t="s">
        <v>1283</v>
      </c>
      <c r="C22" s="147" t="s">
        <v>93</v>
      </c>
      <c r="D22" s="147" t="s">
        <v>53</v>
      </c>
      <c r="E22" s="147" t="s">
        <v>94</v>
      </c>
      <c r="F22" s="149"/>
      <c r="G22" s="149" t="s">
        <v>621</v>
      </c>
      <c r="H22" s="169">
        <v>1</v>
      </c>
      <c r="K22" s="138" t="s">
        <v>118</v>
      </c>
      <c r="R22" s="151" t="s">
        <v>109</v>
      </c>
    </row>
    <row r="23" spans="2:18">
      <c r="B23" s="147" t="s">
        <v>1284</v>
      </c>
      <c r="C23" s="147" t="s">
        <v>95</v>
      </c>
      <c r="D23" s="147" t="s">
        <v>53</v>
      </c>
      <c r="E23" s="147" t="s">
        <v>96</v>
      </c>
      <c r="F23" s="149"/>
      <c r="G23" s="149" t="s">
        <v>622</v>
      </c>
      <c r="H23" s="169">
        <v>1</v>
      </c>
      <c r="K23" s="138" t="s">
        <v>128</v>
      </c>
      <c r="R23" s="151" t="s">
        <v>109</v>
      </c>
    </row>
    <row r="24" spans="2:18">
      <c r="B24" s="147" t="s">
        <v>1285</v>
      </c>
      <c r="C24" s="147" t="s">
        <v>97</v>
      </c>
      <c r="D24" s="147" t="s">
        <v>53</v>
      </c>
      <c r="E24" s="147" t="s">
        <v>98</v>
      </c>
      <c r="F24" s="149"/>
      <c r="G24" s="149" t="s">
        <v>623</v>
      </c>
      <c r="H24" s="169">
        <v>1</v>
      </c>
      <c r="K24" s="138" t="s">
        <v>128</v>
      </c>
      <c r="R24" s="151" t="s">
        <v>109</v>
      </c>
    </row>
    <row r="25" spans="2:18">
      <c r="B25" s="147" t="s">
        <v>1286</v>
      </c>
      <c r="C25" s="147" t="s">
        <v>99</v>
      </c>
      <c r="D25" s="147" t="s">
        <v>53</v>
      </c>
      <c r="E25" s="147" t="s">
        <v>100</v>
      </c>
      <c r="F25" s="149"/>
      <c r="G25" s="149" t="s">
        <v>661</v>
      </c>
      <c r="H25" s="169">
        <v>5</v>
      </c>
      <c r="K25" s="138" t="s">
        <v>118</v>
      </c>
      <c r="R25" s="151" t="s">
        <v>109</v>
      </c>
    </row>
    <row r="26" spans="2:18">
      <c r="B26" s="147" t="s">
        <v>1287</v>
      </c>
      <c r="C26" s="147" t="s">
        <v>101</v>
      </c>
      <c r="D26" s="147" t="s">
        <v>53</v>
      </c>
      <c r="E26" s="147" t="s">
        <v>102</v>
      </c>
      <c r="F26" s="149"/>
      <c r="G26" s="149" t="s">
        <v>662</v>
      </c>
      <c r="H26" s="169">
        <v>5</v>
      </c>
      <c r="K26" s="138" t="s">
        <v>118</v>
      </c>
      <c r="R26" s="151" t="s">
        <v>109</v>
      </c>
    </row>
    <row r="27" spans="2:18">
      <c r="B27" s="147" t="s">
        <v>1288</v>
      </c>
      <c r="C27" s="147" t="s">
        <v>103</v>
      </c>
      <c r="D27" s="147" t="s">
        <v>53</v>
      </c>
      <c r="E27" s="147" t="s">
        <v>104</v>
      </c>
      <c r="F27" s="149"/>
      <c r="G27" s="149" t="s">
        <v>663</v>
      </c>
      <c r="H27" s="169">
        <v>5</v>
      </c>
      <c r="K27" s="138" t="s">
        <v>117</v>
      </c>
      <c r="R27" s="151" t="s">
        <v>109</v>
      </c>
    </row>
    <row r="28" spans="2:18">
      <c r="B28" s="147" t="s">
        <v>1289</v>
      </c>
      <c r="C28" s="147" t="s">
        <v>105</v>
      </c>
      <c r="D28" s="147" t="s">
        <v>53</v>
      </c>
      <c r="E28" s="147" t="s">
        <v>106</v>
      </c>
      <c r="F28" s="149"/>
      <c r="G28" s="149" t="s">
        <v>664</v>
      </c>
      <c r="H28" s="169">
        <v>5</v>
      </c>
      <c r="K28" s="138" t="s">
        <v>116</v>
      </c>
      <c r="R28" s="151" t="s">
        <v>109</v>
      </c>
    </row>
    <row r="29" spans="2:18">
      <c r="B29" s="147" t="s">
        <v>1290</v>
      </c>
      <c r="C29" s="147" t="s">
        <v>107</v>
      </c>
      <c r="D29" s="147" t="s">
        <v>53</v>
      </c>
      <c r="E29" s="147" t="s">
        <v>108</v>
      </c>
      <c r="F29" s="149"/>
      <c r="G29" s="149" t="s">
        <v>665</v>
      </c>
      <c r="H29" s="169">
        <v>5</v>
      </c>
      <c r="K29" s="138" t="s">
        <v>116</v>
      </c>
      <c r="R29" s="151" t="s">
        <v>109</v>
      </c>
    </row>
    <row r="30" spans="2:18">
      <c r="B30" s="147" t="s">
        <v>1291</v>
      </c>
      <c r="C30" s="147" t="s">
        <v>1255</v>
      </c>
      <c r="D30" s="147" t="s">
        <v>53</v>
      </c>
      <c r="E30" s="147" t="s">
        <v>134</v>
      </c>
      <c r="F30" s="149"/>
      <c r="G30" s="149" t="s">
        <v>666</v>
      </c>
      <c r="H30" s="169">
        <v>9</v>
      </c>
      <c r="K30" s="138" t="s">
        <v>118</v>
      </c>
      <c r="R30" s="169" t="s">
        <v>109</v>
      </c>
    </row>
    <row r="31" spans="2:18">
      <c r="B31" s="147" t="s">
        <v>1292</v>
      </c>
      <c r="C31" s="147" t="s">
        <v>1256</v>
      </c>
      <c r="D31" s="147" t="s">
        <v>53</v>
      </c>
      <c r="E31" s="147" t="s">
        <v>135</v>
      </c>
      <c r="G31" s="134" t="s">
        <v>667</v>
      </c>
      <c r="H31" s="169">
        <v>9</v>
      </c>
      <c r="K31" s="138" t="s">
        <v>117</v>
      </c>
      <c r="R31" s="169" t="s">
        <v>109</v>
      </c>
    </row>
    <row r="32" spans="2:18">
      <c r="B32" s="147" t="s">
        <v>1293</v>
      </c>
      <c r="C32" s="147" t="s">
        <v>1257</v>
      </c>
      <c r="D32" s="147" t="s">
        <v>53</v>
      </c>
      <c r="E32" s="147" t="s">
        <v>136</v>
      </c>
      <c r="G32" s="134" t="s">
        <v>668</v>
      </c>
      <c r="H32" s="169">
        <v>9</v>
      </c>
      <c r="K32" s="138" t="s">
        <v>117</v>
      </c>
      <c r="R32" s="169" t="s">
        <v>109</v>
      </c>
    </row>
    <row r="33" spans="2:18">
      <c r="B33" s="147" t="s">
        <v>1294</v>
      </c>
      <c r="C33" s="147" t="s">
        <v>1258</v>
      </c>
      <c r="D33" s="147" t="s">
        <v>53</v>
      </c>
      <c r="E33" s="147" t="s">
        <v>137</v>
      </c>
      <c r="G33" s="134" t="s">
        <v>669</v>
      </c>
      <c r="H33" s="169">
        <v>9</v>
      </c>
      <c r="K33" s="138" t="s">
        <v>116</v>
      </c>
      <c r="R33" s="169" t="s">
        <v>109</v>
      </c>
    </row>
    <row r="34" spans="2:18">
      <c r="B34" s="147" t="s">
        <v>1295</v>
      </c>
      <c r="C34" s="147" t="s">
        <v>1259</v>
      </c>
      <c r="D34" s="147" t="s">
        <v>53</v>
      </c>
      <c r="E34" s="147" t="s">
        <v>138</v>
      </c>
      <c r="G34" s="134" t="s">
        <v>670</v>
      </c>
      <c r="H34" s="169">
        <v>9</v>
      </c>
      <c r="K34" s="138" t="s">
        <v>116</v>
      </c>
      <c r="R34" s="169" t="s">
        <v>109</v>
      </c>
    </row>
    <row r="35" spans="2:18">
      <c r="B35" s="147" t="s">
        <v>1296</v>
      </c>
      <c r="C35" s="147" t="s">
        <v>1260</v>
      </c>
      <c r="D35" s="147" t="s">
        <v>53</v>
      </c>
      <c r="E35" s="147" t="s">
        <v>139</v>
      </c>
      <c r="G35" s="134" t="s">
        <v>671</v>
      </c>
      <c r="H35" s="169">
        <v>27</v>
      </c>
      <c r="K35" s="138" t="s">
        <v>118</v>
      </c>
      <c r="R35" s="169" t="s">
        <v>109</v>
      </c>
    </row>
    <row r="36" spans="2:18">
      <c r="B36" s="147" t="s">
        <v>1297</v>
      </c>
      <c r="C36" s="147" t="s">
        <v>1261</v>
      </c>
      <c r="D36" s="147" t="s">
        <v>53</v>
      </c>
      <c r="E36" s="147" t="s">
        <v>140</v>
      </c>
      <c r="G36" s="134" t="s">
        <v>672</v>
      </c>
      <c r="H36" s="169">
        <v>27</v>
      </c>
      <c r="K36" s="138" t="s">
        <v>118</v>
      </c>
      <c r="R36" s="169" t="s">
        <v>109</v>
      </c>
    </row>
    <row r="37" spans="2:18">
      <c r="B37" s="147" t="s">
        <v>1298</v>
      </c>
      <c r="C37" s="147" t="s">
        <v>1262</v>
      </c>
      <c r="D37" s="147" t="s">
        <v>53</v>
      </c>
      <c r="E37" s="147" t="s">
        <v>141</v>
      </c>
      <c r="G37" s="134" t="s">
        <v>673</v>
      </c>
      <c r="H37" s="169">
        <v>27</v>
      </c>
      <c r="K37" s="138" t="s">
        <v>117</v>
      </c>
      <c r="R37" s="169" t="s">
        <v>109</v>
      </c>
    </row>
    <row r="38" spans="2:18">
      <c r="B38" s="147" t="s">
        <v>1299</v>
      </c>
      <c r="C38" s="147" t="s">
        <v>1263</v>
      </c>
      <c r="D38" s="147" t="s">
        <v>53</v>
      </c>
      <c r="E38" s="147" t="s">
        <v>142</v>
      </c>
      <c r="G38" s="134" t="s">
        <v>674</v>
      </c>
      <c r="H38" s="169">
        <v>27</v>
      </c>
      <c r="K38" s="138" t="s">
        <v>117</v>
      </c>
      <c r="R38" s="169" t="s">
        <v>109</v>
      </c>
    </row>
    <row r="39" spans="2:18">
      <c r="B39" s="147" t="s">
        <v>1300</v>
      </c>
      <c r="C39" s="147" t="s">
        <v>1265</v>
      </c>
      <c r="D39" s="147" t="s">
        <v>53</v>
      </c>
      <c r="E39" s="147" t="s">
        <v>143</v>
      </c>
      <c r="G39" s="134" t="s">
        <v>675</v>
      </c>
      <c r="H39" s="169">
        <v>27</v>
      </c>
      <c r="K39" s="138" t="s">
        <v>117</v>
      </c>
      <c r="R39" s="169" t="s">
        <v>109</v>
      </c>
    </row>
  </sheetData>
  <phoneticPr fontId="9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9"/>
  <sheetViews>
    <sheetView topLeftCell="A88" workbookViewId="0"/>
  </sheetViews>
  <sheetFormatPr baseColWidth="10" defaultColWidth="8.83203125" defaultRowHeight="17"/>
  <cols>
    <col min="1" max="1" width="26.1640625" style="128" bestFit="1" customWidth="1"/>
    <col min="2" max="2" width="32" style="129" bestFit="1" customWidth="1"/>
    <col min="3" max="3" width="27.83203125" style="130" bestFit="1" customWidth="1"/>
    <col min="4" max="4" width="39" style="131" bestFit="1" customWidth="1"/>
    <col min="5" max="5" width="18.5" style="132" bestFit="1" customWidth="1"/>
    <col min="6" max="6" width="18.5" style="133" bestFit="1" customWidth="1"/>
    <col min="7" max="7" width="29.33203125" style="134" bestFit="1" customWidth="1"/>
    <col min="8" max="8" width="21.1640625" style="135" bestFit="1" customWidth="1"/>
    <col min="9" max="9" width="25.6640625" style="136" bestFit="1" customWidth="1"/>
    <col min="10" max="10" width="19.6640625" style="137" bestFit="1" customWidth="1"/>
    <col min="11" max="11" width="33.83203125" style="138" bestFit="1" customWidth="1"/>
    <col min="12" max="12" width="28.5" style="139" bestFit="1" customWidth="1"/>
    <col min="13" max="13" width="28.5" style="140" bestFit="1" customWidth="1"/>
    <col min="14" max="14" width="28.5" style="141" bestFit="1" customWidth="1"/>
    <col min="15" max="15" width="28.5" style="142" bestFit="1" customWidth="1"/>
    <col min="16" max="16" width="21.83203125" style="143" bestFit="1" customWidth="1"/>
    <col min="17" max="17" width="35.6640625" style="144" bestFit="1" customWidth="1"/>
    <col min="18" max="18" width="32.1640625" style="145" bestFit="1" customWidth="1"/>
    <col min="19" max="19" width="40.1640625" style="146" bestFit="1" customWidth="1"/>
  </cols>
  <sheetData>
    <row r="1" spans="1:19" ht="4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 spans="1:19" ht="12" customHeight="1">
      <c r="A2" s="20" t="s">
        <v>19</v>
      </c>
      <c r="B2" s="21" t="s">
        <v>20</v>
      </c>
      <c r="C2" s="22" t="s">
        <v>20</v>
      </c>
      <c r="D2" s="23" t="s">
        <v>20</v>
      </c>
      <c r="E2" s="24" t="s">
        <v>20</v>
      </c>
      <c r="F2" s="25" t="s">
        <v>19</v>
      </c>
      <c r="G2" s="26" t="s">
        <v>20</v>
      </c>
      <c r="H2" s="27" t="s">
        <v>20</v>
      </c>
      <c r="I2" s="28" t="s">
        <v>19</v>
      </c>
      <c r="J2" s="29" t="s">
        <v>19</v>
      </c>
      <c r="K2" s="30" t="s">
        <v>19</v>
      </c>
      <c r="L2" s="31" t="s">
        <v>19</v>
      </c>
      <c r="M2" s="32" t="s">
        <v>19</v>
      </c>
      <c r="N2" s="33" t="s">
        <v>19</v>
      </c>
      <c r="O2" s="34" t="s">
        <v>19</v>
      </c>
      <c r="P2" s="35" t="s">
        <v>21</v>
      </c>
      <c r="Q2" s="36" t="s">
        <v>19</v>
      </c>
      <c r="R2" s="37" t="s">
        <v>20</v>
      </c>
      <c r="S2" s="38" t="s">
        <v>21</v>
      </c>
    </row>
    <row r="3" spans="1:19" ht="84" customHeight="1">
      <c r="A3" s="39" t="s">
        <v>22</v>
      </c>
      <c r="B3" s="40" t="s">
        <v>23</v>
      </c>
      <c r="C3" s="41" t="s">
        <v>24</v>
      </c>
      <c r="D3" s="42" t="s">
        <v>25</v>
      </c>
      <c r="E3" s="43" t="s">
        <v>26</v>
      </c>
      <c r="F3" s="44" t="s">
        <v>26</v>
      </c>
      <c r="G3" s="45" t="s">
        <v>27</v>
      </c>
      <c r="H3" s="46" t="s">
        <v>28</v>
      </c>
      <c r="I3" s="47" t="s">
        <v>29</v>
      </c>
      <c r="J3" s="48" t="s">
        <v>30</v>
      </c>
      <c r="K3" s="49" t="s">
        <v>31</v>
      </c>
      <c r="L3" s="50" t="s">
        <v>32</v>
      </c>
      <c r="M3" s="51" t="s">
        <v>32</v>
      </c>
      <c r="N3" s="52" t="s">
        <v>32</v>
      </c>
      <c r="O3" s="53" t="s">
        <v>32</v>
      </c>
      <c r="P3" s="54" t="s">
        <v>33</v>
      </c>
      <c r="Q3" s="55" t="s">
        <v>34</v>
      </c>
      <c r="R3" s="56" t="s">
        <v>35</v>
      </c>
      <c r="S3" s="57" t="s">
        <v>36</v>
      </c>
    </row>
    <row r="4" spans="1:19" ht="88" customHeight="1">
      <c r="A4" s="58" t="s">
        <v>37</v>
      </c>
      <c r="B4" s="59" t="s">
        <v>38</v>
      </c>
      <c r="C4" s="60" t="s">
        <v>39</v>
      </c>
      <c r="D4" s="61" t="s">
        <v>40</v>
      </c>
      <c r="E4" s="62" t="s">
        <v>41</v>
      </c>
      <c r="F4" s="63" t="s">
        <v>42</v>
      </c>
      <c r="G4" s="64" t="s">
        <v>43</v>
      </c>
      <c r="H4" s="65" t="s">
        <v>44</v>
      </c>
      <c r="I4" s="66" t="s">
        <v>45</v>
      </c>
      <c r="J4" s="67" t="s">
        <v>41</v>
      </c>
      <c r="K4" s="68" t="s">
        <v>46</v>
      </c>
      <c r="L4" s="69" t="s">
        <v>47</v>
      </c>
      <c r="M4" s="70" t="s">
        <v>47</v>
      </c>
      <c r="N4" s="71" t="s">
        <v>47</v>
      </c>
      <c r="O4" s="72" t="s">
        <v>47</v>
      </c>
      <c r="P4" s="73" t="s">
        <v>48</v>
      </c>
      <c r="Q4" s="74" t="s">
        <v>49</v>
      </c>
      <c r="R4" s="75" t="s">
        <v>50</v>
      </c>
      <c r="S4" s="76" t="s">
        <v>51</v>
      </c>
    </row>
    <row r="5" spans="1:19">
      <c r="A5" s="77"/>
      <c r="B5" s="167">
        <v>2112150001</v>
      </c>
      <c r="C5" s="147" t="s">
        <v>684</v>
      </c>
      <c r="D5" s="147" t="s">
        <v>53</v>
      </c>
      <c r="E5" s="147" t="s">
        <v>54</v>
      </c>
      <c r="F5" s="148"/>
      <c r="G5" s="147" t="s">
        <v>58</v>
      </c>
      <c r="H5" s="168">
        <v>1</v>
      </c>
      <c r="I5" s="78"/>
      <c r="J5" s="79"/>
      <c r="K5" s="80"/>
      <c r="L5" s="81"/>
      <c r="M5" s="82"/>
      <c r="N5" s="83"/>
      <c r="O5" s="147"/>
      <c r="P5" s="84"/>
      <c r="Q5" s="85"/>
      <c r="R5" s="86" t="s">
        <v>109</v>
      </c>
      <c r="S5" s="87"/>
    </row>
    <row r="6" spans="1:19">
      <c r="A6" s="88"/>
      <c r="B6" s="167">
        <v>2112150002</v>
      </c>
      <c r="C6" s="147" t="s">
        <v>685</v>
      </c>
      <c r="D6" s="147" t="s">
        <v>53</v>
      </c>
      <c r="E6" s="147" t="s">
        <v>132</v>
      </c>
      <c r="F6" s="148"/>
      <c r="G6" s="147" t="s">
        <v>61</v>
      </c>
      <c r="H6" s="168">
        <v>1</v>
      </c>
      <c r="I6" s="147"/>
      <c r="J6" s="89"/>
      <c r="K6" s="90"/>
      <c r="L6" s="91"/>
      <c r="M6" s="92"/>
      <c r="N6" s="93"/>
      <c r="O6" s="147"/>
      <c r="P6" s="94"/>
      <c r="Q6" s="95"/>
      <c r="R6" s="96" t="s">
        <v>109</v>
      </c>
      <c r="S6" s="97"/>
    </row>
    <row r="7" spans="1:19">
      <c r="A7" s="98"/>
      <c r="B7" s="167">
        <v>2112150003</v>
      </c>
      <c r="C7" s="147" t="s">
        <v>686</v>
      </c>
      <c r="D7" s="147" t="s">
        <v>53</v>
      </c>
      <c r="E7" s="147" t="s">
        <v>133</v>
      </c>
      <c r="F7" s="149"/>
      <c r="G7" s="147" t="s">
        <v>64</v>
      </c>
      <c r="H7" s="168">
        <v>1</v>
      </c>
      <c r="I7" s="147"/>
      <c r="J7" s="99"/>
      <c r="K7" s="100"/>
      <c r="L7" s="101"/>
      <c r="M7" s="102"/>
      <c r="N7" s="147"/>
      <c r="O7" s="147"/>
      <c r="P7" s="103"/>
      <c r="Q7" s="104"/>
      <c r="R7" s="105" t="s">
        <v>109</v>
      </c>
      <c r="S7" s="106"/>
    </row>
    <row r="8" spans="1:19">
      <c r="A8" s="107"/>
      <c r="B8" s="167">
        <v>2112150004</v>
      </c>
      <c r="C8" s="147" t="s">
        <v>687</v>
      </c>
      <c r="D8" s="147" t="s">
        <v>53</v>
      </c>
      <c r="E8" s="147" t="s">
        <v>57</v>
      </c>
      <c r="F8" s="149"/>
      <c r="G8" s="147" t="s">
        <v>67</v>
      </c>
      <c r="H8" s="168">
        <v>1</v>
      </c>
      <c r="I8" s="108"/>
      <c r="J8" s="109"/>
      <c r="K8" s="110"/>
      <c r="L8" s="111"/>
      <c r="M8" s="112"/>
      <c r="N8" s="113"/>
      <c r="O8" s="147"/>
      <c r="P8" s="114"/>
      <c r="Q8" s="115"/>
      <c r="R8" s="116" t="s">
        <v>109</v>
      </c>
      <c r="S8" s="117"/>
    </row>
    <row r="9" spans="1:19">
      <c r="A9" s="118"/>
      <c r="B9" s="167">
        <v>2112150005</v>
      </c>
      <c r="C9" s="147" t="s">
        <v>688</v>
      </c>
      <c r="D9" s="147" t="s">
        <v>53</v>
      </c>
      <c r="E9" s="147" t="s">
        <v>60</v>
      </c>
      <c r="F9" s="149"/>
      <c r="G9" s="147" t="s">
        <v>70</v>
      </c>
      <c r="H9" s="167">
        <v>1</v>
      </c>
      <c r="I9" s="151"/>
      <c r="J9" s="119"/>
      <c r="K9" s="120"/>
      <c r="L9" s="121"/>
      <c r="M9" s="122"/>
      <c r="N9" s="123"/>
      <c r="O9" s="147"/>
      <c r="P9" s="124"/>
      <c r="Q9" s="125"/>
      <c r="R9" s="126" t="s">
        <v>109</v>
      </c>
      <c r="S9" s="127"/>
    </row>
    <row r="10" spans="1:19">
      <c r="B10" s="167">
        <v>2112150006</v>
      </c>
      <c r="C10" s="147" t="s">
        <v>689</v>
      </c>
      <c r="D10" s="147" t="s">
        <v>53</v>
      </c>
      <c r="E10" s="147" t="s">
        <v>63</v>
      </c>
      <c r="F10" s="149"/>
      <c r="G10" s="147" t="s">
        <v>73</v>
      </c>
      <c r="H10" s="167">
        <v>1</v>
      </c>
      <c r="I10" s="151"/>
      <c r="K10" s="151"/>
      <c r="L10" s="151"/>
      <c r="M10" s="151"/>
      <c r="N10" s="151"/>
      <c r="O10" s="151"/>
      <c r="R10" s="151" t="s">
        <v>109</v>
      </c>
    </row>
    <row r="11" spans="1:19">
      <c r="B11" s="167">
        <v>2112150007</v>
      </c>
      <c r="C11" s="147" t="s">
        <v>690</v>
      </c>
      <c r="D11" s="147" t="s">
        <v>53</v>
      </c>
      <c r="E11" s="147" t="s">
        <v>66</v>
      </c>
      <c r="F11" s="149"/>
      <c r="G11" s="147" t="s">
        <v>76</v>
      </c>
      <c r="H11" s="168">
        <v>1</v>
      </c>
      <c r="I11" s="151"/>
      <c r="K11" s="151"/>
      <c r="L11" s="151"/>
      <c r="M11" s="151"/>
      <c r="N11" s="151"/>
      <c r="O11" s="151"/>
      <c r="R11" s="151" t="s">
        <v>109</v>
      </c>
    </row>
    <row r="12" spans="1:19">
      <c r="B12" s="167">
        <v>2112150008</v>
      </c>
      <c r="C12" s="147" t="s">
        <v>691</v>
      </c>
      <c r="D12" s="147" t="s">
        <v>53</v>
      </c>
      <c r="E12" s="147" t="s">
        <v>69</v>
      </c>
      <c r="F12" s="149"/>
      <c r="G12" s="147" t="s">
        <v>79</v>
      </c>
      <c r="H12" s="169">
        <v>1</v>
      </c>
      <c r="I12" s="151"/>
      <c r="K12" s="151"/>
      <c r="L12" s="151"/>
      <c r="M12" s="151"/>
      <c r="N12" s="151"/>
      <c r="O12" s="151"/>
      <c r="R12" s="151" t="s">
        <v>109</v>
      </c>
    </row>
    <row r="13" spans="1:19">
      <c r="B13" s="167">
        <v>2112150009</v>
      </c>
      <c r="C13" s="147" t="s">
        <v>692</v>
      </c>
      <c r="D13" s="147" t="s">
        <v>53</v>
      </c>
      <c r="E13" s="147" t="s">
        <v>72</v>
      </c>
      <c r="F13" s="150"/>
      <c r="G13" s="147" t="s">
        <v>613</v>
      </c>
      <c r="H13" s="169">
        <v>1</v>
      </c>
      <c r="I13" s="151"/>
      <c r="K13" s="151"/>
      <c r="L13" s="151"/>
      <c r="M13" s="151"/>
      <c r="O13" s="141"/>
      <c r="R13" s="151" t="s">
        <v>109</v>
      </c>
    </row>
    <row r="14" spans="1:19">
      <c r="B14" s="167">
        <v>2112150010</v>
      </c>
      <c r="C14" s="147" t="s">
        <v>693</v>
      </c>
      <c r="D14" s="147" t="s">
        <v>53</v>
      </c>
      <c r="E14" s="147" t="s">
        <v>75</v>
      </c>
      <c r="F14" s="149"/>
      <c r="G14" s="147" t="s">
        <v>82</v>
      </c>
      <c r="H14" s="169">
        <v>1</v>
      </c>
      <c r="I14" s="151"/>
      <c r="K14" s="151"/>
      <c r="L14" s="151"/>
      <c r="M14" s="151"/>
      <c r="O14" s="141"/>
      <c r="R14" s="151" t="s">
        <v>109</v>
      </c>
    </row>
    <row r="15" spans="1:19">
      <c r="B15" s="167">
        <v>2112150011</v>
      </c>
      <c r="C15" s="147" t="s">
        <v>694</v>
      </c>
      <c r="D15" s="147" t="s">
        <v>53</v>
      </c>
      <c r="E15" s="147" t="s">
        <v>78</v>
      </c>
      <c r="F15" s="149"/>
      <c r="G15" s="147" t="s">
        <v>614</v>
      </c>
      <c r="H15" s="169">
        <v>1</v>
      </c>
      <c r="I15" s="151"/>
      <c r="K15" s="151"/>
      <c r="L15" s="151"/>
      <c r="M15" s="151"/>
      <c r="O15" s="141"/>
      <c r="R15" s="151" t="s">
        <v>109</v>
      </c>
    </row>
    <row r="16" spans="1:19">
      <c r="B16" s="167">
        <v>2112150012</v>
      </c>
      <c r="C16" s="147" t="s">
        <v>695</v>
      </c>
      <c r="D16" s="147" t="s">
        <v>53</v>
      </c>
      <c r="E16" s="147" t="s">
        <v>81</v>
      </c>
      <c r="F16" s="149"/>
      <c r="G16" s="147" t="s">
        <v>615</v>
      </c>
      <c r="H16" s="169">
        <v>1</v>
      </c>
      <c r="I16" s="151"/>
      <c r="K16" s="151"/>
      <c r="L16" s="151"/>
      <c r="M16" s="151"/>
      <c r="O16" s="141"/>
      <c r="R16" s="151" t="s">
        <v>109</v>
      </c>
    </row>
    <row r="17" spans="2:18">
      <c r="B17" s="167">
        <v>2112150013</v>
      </c>
      <c r="C17" s="147" t="s">
        <v>696</v>
      </c>
      <c r="D17" s="147" t="s">
        <v>53</v>
      </c>
      <c r="E17" s="147" t="s">
        <v>84</v>
      </c>
      <c r="F17" s="149"/>
      <c r="G17" s="147" t="s">
        <v>616</v>
      </c>
      <c r="H17" s="169">
        <v>1</v>
      </c>
      <c r="I17" s="151"/>
      <c r="K17" s="151"/>
      <c r="L17" s="151"/>
      <c r="M17" s="151"/>
      <c r="N17" s="151"/>
      <c r="O17" s="151"/>
      <c r="R17" s="151" t="s">
        <v>109</v>
      </c>
    </row>
    <row r="18" spans="2:18">
      <c r="B18" s="167">
        <v>2112150014</v>
      </c>
      <c r="C18" s="147" t="s">
        <v>697</v>
      </c>
      <c r="D18" s="147" t="s">
        <v>53</v>
      </c>
      <c r="E18" s="147" t="s">
        <v>86</v>
      </c>
      <c r="F18" s="149"/>
      <c r="G18" s="147" t="s">
        <v>617</v>
      </c>
      <c r="H18" s="169">
        <v>1</v>
      </c>
      <c r="I18" s="151"/>
      <c r="K18" s="151"/>
      <c r="L18" s="151"/>
      <c r="M18" s="151"/>
      <c r="N18" s="151"/>
      <c r="O18" s="151"/>
      <c r="R18" s="151" t="s">
        <v>109</v>
      </c>
    </row>
    <row r="19" spans="2:18">
      <c r="B19" s="167">
        <v>2112150015</v>
      </c>
      <c r="C19" s="147" t="s">
        <v>698</v>
      </c>
      <c r="D19" s="147" t="s">
        <v>53</v>
      </c>
      <c r="E19" s="147" t="s">
        <v>88</v>
      </c>
      <c r="F19" s="149"/>
      <c r="G19" s="147" t="s">
        <v>618</v>
      </c>
      <c r="H19" s="169">
        <v>1</v>
      </c>
      <c r="I19" s="151"/>
      <c r="K19" s="151"/>
      <c r="L19" s="151"/>
      <c r="M19" s="151"/>
      <c r="N19" s="151"/>
      <c r="O19" s="151"/>
      <c r="R19" s="151" t="s">
        <v>109</v>
      </c>
    </row>
    <row r="20" spans="2:18">
      <c r="B20" s="167">
        <v>2112150016</v>
      </c>
      <c r="C20" s="147" t="s">
        <v>699</v>
      </c>
      <c r="D20" s="147" t="s">
        <v>53</v>
      </c>
      <c r="E20" s="147" t="s">
        <v>90</v>
      </c>
      <c r="F20" s="149"/>
      <c r="G20" s="147" t="s">
        <v>619</v>
      </c>
      <c r="H20" s="169">
        <v>1</v>
      </c>
      <c r="I20" s="151"/>
      <c r="K20" s="151"/>
      <c r="L20" s="151"/>
      <c r="M20" s="151"/>
      <c r="N20" s="151"/>
      <c r="O20" s="151"/>
      <c r="R20" s="151" t="s">
        <v>109</v>
      </c>
    </row>
    <row r="21" spans="2:18">
      <c r="B21" s="167">
        <v>2112150017</v>
      </c>
      <c r="C21" s="147" t="s">
        <v>700</v>
      </c>
      <c r="D21" s="147" t="s">
        <v>53</v>
      </c>
      <c r="E21" s="147" t="s">
        <v>92</v>
      </c>
      <c r="F21" s="149"/>
      <c r="G21" s="147" t="s">
        <v>620</v>
      </c>
      <c r="H21" s="169">
        <v>1</v>
      </c>
      <c r="I21" s="151"/>
      <c r="K21" s="151"/>
      <c r="L21" s="151"/>
      <c r="M21" s="151"/>
      <c r="N21" s="151"/>
      <c r="O21" s="151"/>
      <c r="R21" s="151" t="s">
        <v>109</v>
      </c>
    </row>
    <row r="22" spans="2:18">
      <c r="B22" s="167">
        <v>2112150018</v>
      </c>
      <c r="C22" s="147" t="s">
        <v>701</v>
      </c>
      <c r="D22" s="147" t="s">
        <v>53</v>
      </c>
      <c r="E22" s="147" t="s">
        <v>94</v>
      </c>
      <c r="F22" s="149"/>
      <c r="G22" s="147" t="s">
        <v>621</v>
      </c>
      <c r="H22" s="169">
        <v>1</v>
      </c>
      <c r="I22" s="151"/>
      <c r="K22" s="151"/>
      <c r="L22" s="151"/>
      <c r="M22" s="151"/>
      <c r="N22" s="151"/>
      <c r="O22" s="151"/>
      <c r="R22" s="151" t="s">
        <v>109</v>
      </c>
    </row>
    <row r="23" spans="2:18">
      <c r="B23" s="167">
        <v>2112150019</v>
      </c>
      <c r="C23" s="147" t="s">
        <v>702</v>
      </c>
      <c r="D23" s="147" t="s">
        <v>53</v>
      </c>
      <c r="E23" s="147" t="s">
        <v>96</v>
      </c>
      <c r="F23" s="149"/>
      <c r="G23" s="147" t="s">
        <v>622</v>
      </c>
      <c r="H23" s="169">
        <v>1</v>
      </c>
      <c r="I23" s="151"/>
      <c r="K23" s="151"/>
      <c r="L23" s="151"/>
      <c r="M23" s="151"/>
      <c r="N23" s="151"/>
      <c r="O23" s="151"/>
      <c r="R23" s="151" t="s">
        <v>109</v>
      </c>
    </row>
    <row r="24" spans="2:18">
      <c r="B24" s="167">
        <v>2112150020</v>
      </c>
      <c r="C24" s="147" t="s">
        <v>703</v>
      </c>
      <c r="D24" s="147" t="s">
        <v>53</v>
      </c>
      <c r="E24" s="147" t="s">
        <v>98</v>
      </c>
      <c r="F24" s="149"/>
      <c r="G24" s="147" t="s">
        <v>623</v>
      </c>
      <c r="H24" s="169">
        <v>1</v>
      </c>
      <c r="I24" s="151"/>
      <c r="K24" s="151"/>
      <c r="L24" s="151"/>
      <c r="M24" s="151"/>
      <c r="N24" s="151"/>
      <c r="O24" s="151"/>
      <c r="R24" s="151" t="s">
        <v>109</v>
      </c>
    </row>
    <row r="25" spans="2:18">
      <c r="B25" s="167">
        <v>2112150021</v>
      </c>
      <c r="C25" s="147" t="s">
        <v>704</v>
      </c>
      <c r="D25" s="147" t="s">
        <v>53</v>
      </c>
      <c r="E25" s="147" t="s">
        <v>100</v>
      </c>
      <c r="F25" s="149"/>
      <c r="G25" s="147" t="s">
        <v>661</v>
      </c>
      <c r="H25" s="169">
        <v>5</v>
      </c>
      <c r="R25" s="151" t="s">
        <v>109</v>
      </c>
    </row>
    <row r="26" spans="2:18">
      <c r="B26" s="167">
        <v>2112150022</v>
      </c>
      <c r="C26" s="147" t="s">
        <v>705</v>
      </c>
      <c r="D26" s="147" t="s">
        <v>53</v>
      </c>
      <c r="E26" s="147" t="s">
        <v>102</v>
      </c>
      <c r="F26" s="149"/>
      <c r="G26" s="147" t="s">
        <v>662</v>
      </c>
      <c r="H26" s="169">
        <v>5</v>
      </c>
      <c r="R26" s="151" t="s">
        <v>109</v>
      </c>
    </row>
    <row r="27" spans="2:18">
      <c r="B27" s="167">
        <v>2112150023</v>
      </c>
      <c r="C27" s="147" t="s">
        <v>706</v>
      </c>
      <c r="D27" s="147" t="s">
        <v>53</v>
      </c>
      <c r="E27" s="147" t="s">
        <v>104</v>
      </c>
      <c r="F27" s="149"/>
      <c r="G27" s="147" t="s">
        <v>663</v>
      </c>
      <c r="H27" s="169">
        <v>5</v>
      </c>
      <c r="R27" s="151" t="s">
        <v>109</v>
      </c>
    </row>
    <row r="28" spans="2:18">
      <c r="B28" s="167">
        <v>2112150024</v>
      </c>
      <c r="C28" s="147" t="s">
        <v>707</v>
      </c>
      <c r="D28" s="147" t="s">
        <v>53</v>
      </c>
      <c r="E28" s="147" t="s">
        <v>106</v>
      </c>
      <c r="F28" s="149"/>
      <c r="G28" s="147" t="s">
        <v>664</v>
      </c>
      <c r="H28" s="169">
        <v>5</v>
      </c>
      <c r="R28" s="151" t="s">
        <v>109</v>
      </c>
    </row>
    <row r="29" spans="2:18">
      <c r="B29" s="167">
        <v>2112150025</v>
      </c>
      <c r="C29" s="147" t="s">
        <v>708</v>
      </c>
      <c r="D29" s="147" t="s">
        <v>53</v>
      </c>
      <c r="E29" s="147" t="s">
        <v>108</v>
      </c>
      <c r="F29" s="149"/>
      <c r="G29" s="147" t="s">
        <v>665</v>
      </c>
      <c r="H29" s="169">
        <v>5</v>
      </c>
      <c r="R29" s="151" t="s">
        <v>109</v>
      </c>
    </row>
    <row r="30" spans="2:18">
      <c r="B30" s="167">
        <v>2112150026</v>
      </c>
      <c r="C30" s="147" t="s">
        <v>709</v>
      </c>
      <c r="D30" s="147" t="s">
        <v>53</v>
      </c>
      <c r="E30" s="147" t="s">
        <v>134</v>
      </c>
      <c r="G30" s="147" t="s">
        <v>666</v>
      </c>
      <c r="H30" s="170">
        <v>9</v>
      </c>
      <c r="R30" s="151" t="s">
        <v>109</v>
      </c>
    </row>
    <row r="31" spans="2:18">
      <c r="B31" s="167">
        <v>2112150027</v>
      </c>
      <c r="C31" s="147" t="s">
        <v>710</v>
      </c>
      <c r="D31" s="147" t="s">
        <v>53</v>
      </c>
      <c r="E31" s="147" t="s">
        <v>135</v>
      </c>
      <c r="G31" s="147" t="s">
        <v>667</v>
      </c>
      <c r="H31" s="170">
        <v>9</v>
      </c>
      <c r="R31" s="151" t="s">
        <v>109</v>
      </c>
    </row>
    <row r="32" spans="2:18">
      <c r="B32" s="167">
        <v>2112150028</v>
      </c>
      <c r="C32" s="147" t="s">
        <v>711</v>
      </c>
      <c r="D32" s="147" t="s">
        <v>53</v>
      </c>
      <c r="E32" s="147" t="s">
        <v>136</v>
      </c>
      <c r="G32" s="147" t="s">
        <v>668</v>
      </c>
      <c r="H32" s="170">
        <v>9</v>
      </c>
      <c r="R32" s="151" t="s">
        <v>109</v>
      </c>
    </row>
    <row r="33" spans="2:18">
      <c r="B33" s="167">
        <v>2112150029</v>
      </c>
      <c r="C33" s="147" t="s">
        <v>712</v>
      </c>
      <c r="D33" s="147" t="s">
        <v>53</v>
      </c>
      <c r="E33" s="147" t="s">
        <v>137</v>
      </c>
      <c r="G33" s="147" t="s">
        <v>669</v>
      </c>
      <c r="H33" s="170">
        <v>9</v>
      </c>
      <c r="R33" s="151" t="s">
        <v>109</v>
      </c>
    </row>
    <row r="34" spans="2:18">
      <c r="B34" s="167">
        <v>2112150030</v>
      </c>
      <c r="C34" s="147" t="s">
        <v>713</v>
      </c>
      <c r="D34" s="147" t="s">
        <v>53</v>
      </c>
      <c r="E34" s="147" t="s">
        <v>138</v>
      </c>
      <c r="G34" s="147" t="s">
        <v>670</v>
      </c>
      <c r="H34" s="170">
        <v>9</v>
      </c>
      <c r="R34" s="151" t="s">
        <v>109</v>
      </c>
    </row>
    <row r="35" spans="2:18">
      <c r="B35" s="167">
        <v>2112150031</v>
      </c>
      <c r="C35" s="147" t="s">
        <v>714</v>
      </c>
      <c r="D35" s="147" t="s">
        <v>53</v>
      </c>
      <c r="E35" s="147" t="s">
        <v>139</v>
      </c>
      <c r="G35" s="147" t="s">
        <v>671</v>
      </c>
      <c r="H35" s="170">
        <v>27</v>
      </c>
      <c r="R35" s="151" t="s">
        <v>109</v>
      </c>
    </row>
    <row r="36" spans="2:18">
      <c r="B36" s="167">
        <v>2112150032</v>
      </c>
      <c r="C36" s="147" t="s">
        <v>715</v>
      </c>
      <c r="D36" s="147" t="s">
        <v>53</v>
      </c>
      <c r="E36" s="147" t="s">
        <v>140</v>
      </c>
      <c r="G36" s="147" t="s">
        <v>672</v>
      </c>
      <c r="H36" s="170">
        <v>27</v>
      </c>
      <c r="R36" s="151" t="s">
        <v>109</v>
      </c>
    </row>
    <row r="37" spans="2:18">
      <c r="B37" s="167">
        <v>2112150033</v>
      </c>
      <c r="C37" s="147" t="s">
        <v>716</v>
      </c>
      <c r="D37" s="147" t="s">
        <v>53</v>
      </c>
      <c r="E37" s="147" t="s">
        <v>141</v>
      </c>
      <c r="G37" s="147" t="s">
        <v>673</v>
      </c>
      <c r="H37" s="170">
        <v>27</v>
      </c>
      <c r="R37" s="151" t="s">
        <v>109</v>
      </c>
    </row>
    <row r="38" spans="2:18">
      <c r="B38" s="167">
        <v>2112150034</v>
      </c>
      <c r="C38" s="147" t="s">
        <v>717</v>
      </c>
      <c r="D38" s="147" t="s">
        <v>53</v>
      </c>
      <c r="E38" s="147" t="s">
        <v>142</v>
      </c>
      <c r="G38" s="147" t="s">
        <v>674</v>
      </c>
      <c r="H38" s="170">
        <v>27</v>
      </c>
      <c r="R38" s="151" t="s">
        <v>109</v>
      </c>
    </row>
    <row r="39" spans="2:18">
      <c r="B39" s="167">
        <v>2112150035</v>
      </c>
      <c r="C39" s="147" t="s">
        <v>718</v>
      </c>
      <c r="D39" s="147" t="s">
        <v>53</v>
      </c>
      <c r="E39" s="147" t="s">
        <v>143</v>
      </c>
      <c r="G39" s="147" t="s">
        <v>675</v>
      </c>
      <c r="H39" s="170">
        <v>27</v>
      </c>
      <c r="R39" s="151" t="s">
        <v>109</v>
      </c>
    </row>
    <row r="40" spans="2:18">
      <c r="B40" s="167">
        <v>2112150036</v>
      </c>
      <c r="C40" s="147" t="s">
        <v>719</v>
      </c>
      <c r="D40" s="147" t="s">
        <v>53</v>
      </c>
      <c r="E40" s="147" t="s">
        <v>144</v>
      </c>
      <c r="G40" s="147" t="s">
        <v>58</v>
      </c>
      <c r="H40" s="168">
        <v>1</v>
      </c>
      <c r="R40" s="151" t="s">
        <v>109</v>
      </c>
    </row>
    <row r="41" spans="2:18">
      <c r="B41" s="167">
        <v>2112150037</v>
      </c>
      <c r="C41" s="147" t="s">
        <v>720</v>
      </c>
      <c r="D41" s="147" t="s">
        <v>53</v>
      </c>
      <c r="E41" s="147" t="s">
        <v>145</v>
      </c>
      <c r="G41" s="147" t="s">
        <v>61</v>
      </c>
      <c r="H41" s="168">
        <v>1</v>
      </c>
      <c r="R41" s="151" t="s">
        <v>109</v>
      </c>
    </row>
    <row r="42" spans="2:18">
      <c r="B42" s="167">
        <v>2112150038</v>
      </c>
      <c r="C42" s="147" t="s">
        <v>721</v>
      </c>
      <c r="D42" s="147" t="s">
        <v>53</v>
      </c>
      <c r="E42" s="147" t="s">
        <v>146</v>
      </c>
      <c r="G42" s="147" t="s">
        <v>64</v>
      </c>
      <c r="H42" s="168">
        <v>1</v>
      </c>
      <c r="R42" s="151" t="s">
        <v>109</v>
      </c>
    </row>
    <row r="43" spans="2:18">
      <c r="B43" s="167">
        <v>2112150039</v>
      </c>
      <c r="C43" s="147" t="s">
        <v>722</v>
      </c>
      <c r="D43" s="147" t="s">
        <v>53</v>
      </c>
      <c r="E43" s="147" t="s">
        <v>147</v>
      </c>
      <c r="G43" s="147" t="s">
        <v>67</v>
      </c>
      <c r="H43" s="168">
        <v>1</v>
      </c>
      <c r="R43" s="151" t="s">
        <v>109</v>
      </c>
    </row>
    <row r="44" spans="2:18">
      <c r="B44" s="167">
        <v>2112150040</v>
      </c>
      <c r="C44" s="147" t="s">
        <v>723</v>
      </c>
      <c r="D44" s="147" t="s">
        <v>53</v>
      </c>
      <c r="E44" s="147" t="s">
        <v>148</v>
      </c>
      <c r="G44" s="147" t="s">
        <v>70</v>
      </c>
      <c r="H44" s="167">
        <v>1</v>
      </c>
      <c r="R44" s="151" t="s">
        <v>109</v>
      </c>
    </row>
    <row r="45" spans="2:18">
      <c r="B45" s="167">
        <v>2112150041</v>
      </c>
      <c r="C45" s="147" t="s">
        <v>724</v>
      </c>
      <c r="D45" s="147" t="s">
        <v>53</v>
      </c>
      <c r="E45" s="147" t="s">
        <v>149</v>
      </c>
      <c r="G45" s="147" t="s">
        <v>73</v>
      </c>
      <c r="H45" s="167">
        <v>1</v>
      </c>
      <c r="R45" s="151" t="s">
        <v>109</v>
      </c>
    </row>
    <row r="46" spans="2:18">
      <c r="B46" s="167">
        <v>2112150042</v>
      </c>
      <c r="C46" s="147" t="s">
        <v>725</v>
      </c>
      <c r="D46" s="147" t="s">
        <v>53</v>
      </c>
      <c r="E46" s="147" t="s">
        <v>150</v>
      </c>
      <c r="G46" s="147" t="s">
        <v>76</v>
      </c>
      <c r="H46" s="168">
        <v>1</v>
      </c>
      <c r="R46" s="151" t="s">
        <v>109</v>
      </c>
    </row>
    <row r="47" spans="2:18">
      <c r="B47" s="167">
        <v>2112150043</v>
      </c>
      <c r="C47" s="147" t="s">
        <v>726</v>
      </c>
      <c r="D47" s="147" t="s">
        <v>53</v>
      </c>
      <c r="E47" s="147" t="s">
        <v>151</v>
      </c>
      <c r="G47" s="147" t="s">
        <v>79</v>
      </c>
      <c r="H47" s="169">
        <v>1</v>
      </c>
      <c r="R47" s="151" t="s">
        <v>109</v>
      </c>
    </row>
    <row r="48" spans="2:18">
      <c r="B48" s="167">
        <v>2112150044</v>
      </c>
      <c r="C48" s="147" t="s">
        <v>727</v>
      </c>
      <c r="D48" s="147" t="s">
        <v>53</v>
      </c>
      <c r="E48" s="147" t="s">
        <v>152</v>
      </c>
      <c r="G48" s="147" t="s">
        <v>613</v>
      </c>
      <c r="H48" s="169">
        <v>1</v>
      </c>
      <c r="R48" s="151" t="s">
        <v>109</v>
      </c>
    </row>
    <row r="49" spans="2:18">
      <c r="B49" s="167">
        <v>2112150045</v>
      </c>
      <c r="C49" s="147" t="s">
        <v>728</v>
      </c>
      <c r="D49" s="147" t="s">
        <v>53</v>
      </c>
      <c r="E49" s="147" t="s">
        <v>153</v>
      </c>
      <c r="G49" s="147" t="s">
        <v>82</v>
      </c>
      <c r="H49" s="169">
        <v>1</v>
      </c>
      <c r="R49" s="151" t="s">
        <v>109</v>
      </c>
    </row>
    <row r="50" spans="2:18">
      <c r="B50" s="167">
        <v>2112150046</v>
      </c>
      <c r="C50" s="147" t="s">
        <v>729</v>
      </c>
      <c r="D50" s="147" t="s">
        <v>53</v>
      </c>
      <c r="E50" s="147" t="s">
        <v>154</v>
      </c>
      <c r="G50" s="147" t="s">
        <v>614</v>
      </c>
      <c r="H50" s="169">
        <v>1</v>
      </c>
      <c r="R50" s="151" t="s">
        <v>109</v>
      </c>
    </row>
    <row r="51" spans="2:18">
      <c r="B51" s="167">
        <v>2112150047</v>
      </c>
      <c r="C51" s="147" t="s">
        <v>730</v>
      </c>
      <c r="D51" s="147" t="s">
        <v>53</v>
      </c>
      <c r="E51" s="147" t="s">
        <v>155</v>
      </c>
      <c r="G51" s="147" t="s">
        <v>615</v>
      </c>
      <c r="H51" s="169">
        <v>1</v>
      </c>
      <c r="R51" s="151" t="s">
        <v>109</v>
      </c>
    </row>
    <row r="52" spans="2:18">
      <c r="B52" s="167">
        <v>2112150048</v>
      </c>
      <c r="C52" s="147" t="s">
        <v>731</v>
      </c>
      <c r="D52" s="147" t="s">
        <v>53</v>
      </c>
      <c r="E52" s="147" t="s">
        <v>156</v>
      </c>
      <c r="G52" s="147" t="s">
        <v>616</v>
      </c>
      <c r="H52" s="169">
        <v>1</v>
      </c>
      <c r="R52" s="151" t="s">
        <v>109</v>
      </c>
    </row>
    <row r="53" spans="2:18">
      <c r="B53" s="167">
        <v>2112150049</v>
      </c>
      <c r="C53" s="147" t="s">
        <v>732</v>
      </c>
      <c r="D53" s="147" t="s">
        <v>53</v>
      </c>
      <c r="E53" s="147" t="s">
        <v>157</v>
      </c>
      <c r="G53" s="147" t="s">
        <v>617</v>
      </c>
      <c r="H53" s="169">
        <v>1</v>
      </c>
      <c r="R53" s="151" t="s">
        <v>109</v>
      </c>
    </row>
    <row r="54" spans="2:18">
      <c r="B54" s="167">
        <v>2112150050</v>
      </c>
      <c r="C54" s="147" t="s">
        <v>733</v>
      </c>
      <c r="D54" s="147" t="s">
        <v>53</v>
      </c>
      <c r="E54" s="147" t="s">
        <v>158</v>
      </c>
      <c r="G54" s="147" t="s">
        <v>618</v>
      </c>
      <c r="H54" s="169">
        <v>1</v>
      </c>
      <c r="R54" s="151" t="s">
        <v>109</v>
      </c>
    </row>
    <row r="55" spans="2:18">
      <c r="B55" s="167">
        <v>2112150051</v>
      </c>
      <c r="C55" s="147" t="s">
        <v>734</v>
      </c>
      <c r="D55" s="147" t="s">
        <v>53</v>
      </c>
      <c r="E55" s="147" t="s">
        <v>159</v>
      </c>
      <c r="G55" s="147" t="s">
        <v>619</v>
      </c>
      <c r="H55" s="169">
        <v>1</v>
      </c>
      <c r="R55" s="151" t="s">
        <v>109</v>
      </c>
    </row>
    <row r="56" spans="2:18">
      <c r="B56" s="167">
        <v>2112150052</v>
      </c>
      <c r="C56" s="147" t="s">
        <v>735</v>
      </c>
      <c r="D56" s="147" t="s">
        <v>53</v>
      </c>
      <c r="E56" s="147" t="s">
        <v>160</v>
      </c>
      <c r="G56" s="147" t="s">
        <v>620</v>
      </c>
      <c r="H56" s="169">
        <v>1</v>
      </c>
      <c r="R56" s="151" t="s">
        <v>109</v>
      </c>
    </row>
    <row r="57" spans="2:18">
      <c r="B57" s="167">
        <v>2112150053</v>
      </c>
      <c r="C57" s="147" t="s">
        <v>736</v>
      </c>
      <c r="D57" s="147" t="s">
        <v>53</v>
      </c>
      <c r="E57" s="147" t="s">
        <v>161</v>
      </c>
      <c r="G57" s="147" t="s">
        <v>621</v>
      </c>
      <c r="H57" s="169">
        <v>1</v>
      </c>
      <c r="R57" s="151" t="s">
        <v>109</v>
      </c>
    </row>
    <row r="58" spans="2:18">
      <c r="B58" s="167">
        <v>2112150054</v>
      </c>
      <c r="C58" s="147" t="s">
        <v>737</v>
      </c>
      <c r="D58" s="147" t="s">
        <v>53</v>
      </c>
      <c r="E58" s="147" t="s">
        <v>162</v>
      </c>
      <c r="G58" s="147" t="s">
        <v>622</v>
      </c>
      <c r="H58" s="169">
        <v>1</v>
      </c>
      <c r="R58" s="151" t="s">
        <v>109</v>
      </c>
    </row>
    <row r="59" spans="2:18">
      <c r="B59" s="167">
        <v>2112150055</v>
      </c>
      <c r="C59" s="147" t="s">
        <v>738</v>
      </c>
      <c r="D59" s="147" t="s">
        <v>53</v>
      </c>
      <c r="E59" s="147" t="s">
        <v>163</v>
      </c>
      <c r="G59" s="147" t="s">
        <v>623</v>
      </c>
      <c r="H59" s="169">
        <v>1</v>
      </c>
      <c r="R59" s="151" t="s">
        <v>109</v>
      </c>
    </row>
    <row r="60" spans="2:18">
      <c r="B60" s="167">
        <v>2112150056</v>
      </c>
      <c r="C60" s="147" t="s">
        <v>739</v>
      </c>
      <c r="D60" s="147" t="s">
        <v>53</v>
      </c>
      <c r="E60" s="147" t="s">
        <v>164</v>
      </c>
      <c r="G60" s="147" t="s">
        <v>661</v>
      </c>
      <c r="H60" s="169">
        <v>5</v>
      </c>
      <c r="R60" s="151" t="s">
        <v>109</v>
      </c>
    </row>
    <row r="61" spans="2:18">
      <c r="B61" s="167">
        <v>2112150057</v>
      </c>
      <c r="C61" s="147" t="s">
        <v>740</v>
      </c>
      <c r="D61" s="147" t="s">
        <v>53</v>
      </c>
      <c r="E61" s="147" t="s">
        <v>165</v>
      </c>
      <c r="G61" s="147" t="s">
        <v>662</v>
      </c>
      <c r="H61" s="169">
        <v>5</v>
      </c>
      <c r="R61" s="151" t="s">
        <v>109</v>
      </c>
    </row>
    <row r="62" spans="2:18">
      <c r="B62" s="167">
        <v>2112150058</v>
      </c>
      <c r="C62" s="147" t="s">
        <v>741</v>
      </c>
      <c r="D62" s="147" t="s">
        <v>53</v>
      </c>
      <c r="E62" s="147" t="s">
        <v>166</v>
      </c>
      <c r="G62" s="147" t="s">
        <v>663</v>
      </c>
      <c r="H62" s="169">
        <v>5</v>
      </c>
      <c r="R62" s="151" t="s">
        <v>109</v>
      </c>
    </row>
    <row r="63" spans="2:18">
      <c r="B63" s="167">
        <v>2112150059</v>
      </c>
      <c r="C63" s="147" t="s">
        <v>742</v>
      </c>
      <c r="D63" s="147" t="s">
        <v>53</v>
      </c>
      <c r="E63" s="147" t="s">
        <v>167</v>
      </c>
      <c r="G63" s="147" t="s">
        <v>664</v>
      </c>
      <c r="H63" s="169">
        <v>5</v>
      </c>
      <c r="R63" s="151" t="s">
        <v>109</v>
      </c>
    </row>
    <row r="64" spans="2:18">
      <c r="B64" s="167">
        <v>2112150060</v>
      </c>
      <c r="C64" s="147" t="s">
        <v>743</v>
      </c>
      <c r="D64" s="147" t="s">
        <v>53</v>
      </c>
      <c r="E64" s="147" t="s">
        <v>168</v>
      </c>
      <c r="G64" s="147" t="s">
        <v>665</v>
      </c>
      <c r="H64" s="169">
        <v>5</v>
      </c>
      <c r="R64" s="151" t="s">
        <v>109</v>
      </c>
    </row>
    <row r="65" spans="2:18">
      <c r="B65" s="167">
        <v>2112150061</v>
      </c>
      <c r="C65" s="147" t="s">
        <v>744</v>
      </c>
      <c r="D65" s="147" t="s">
        <v>53</v>
      </c>
      <c r="E65" s="147" t="s">
        <v>169</v>
      </c>
      <c r="G65" s="147" t="s">
        <v>666</v>
      </c>
      <c r="H65" s="170">
        <v>9</v>
      </c>
      <c r="R65" s="151" t="s">
        <v>109</v>
      </c>
    </row>
    <row r="66" spans="2:18">
      <c r="B66" s="167">
        <v>2112150062</v>
      </c>
      <c r="C66" s="147" t="s">
        <v>745</v>
      </c>
      <c r="D66" s="147" t="s">
        <v>53</v>
      </c>
      <c r="E66" s="147" t="s">
        <v>170</v>
      </c>
      <c r="G66" s="147" t="s">
        <v>667</v>
      </c>
      <c r="H66" s="170">
        <v>9</v>
      </c>
      <c r="R66" s="151" t="s">
        <v>109</v>
      </c>
    </row>
    <row r="67" spans="2:18">
      <c r="B67" s="167">
        <v>2112150063</v>
      </c>
      <c r="C67" s="147" t="s">
        <v>746</v>
      </c>
      <c r="D67" s="147" t="s">
        <v>53</v>
      </c>
      <c r="E67" s="147" t="s">
        <v>171</v>
      </c>
      <c r="G67" s="147" t="s">
        <v>668</v>
      </c>
      <c r="H67" s="170">
        <v>9</v>
      </c>
      <c r="R67" s="151" t="s">
        <v>109</v>
      </c>
    </row>
    <row r="68" spans="2:18">
      <c r="B68" s="167">
        <v>2112150064</v>
      </c>
      <c r="C68" s="147" t="s">
        <v>747</v>
      </c>
      <c r="D68" s="147" t="s">
        <v>53</v>
      </c>
      <c r="E68" s="147" t="s">
        <v>172</v>
      </c>
      <c r="G68" s="147" t="s">
        <v>669</v>
      </c>
      <c r="H68" s="170">
        <v>9</v>
      </c>
      <c r="R68" s="151" t="s">
        <v>109</v>
      </c>
    </row>
    <row r="69" spans="2:18">
      <c r="B69" s="167">
        <v>2112150065</v>
      </c>
      <c r="C69" s="147" t="s">
        <v>748</v>
      </c>
      <c r="D69" s="147" t="s">
        <v>53</v>
      </c>
      <c r="E69" s="147" t="s">
        <v>173</v>
      </c>
      <c r="G69" s="147" t="s">
        <v>670</v>
      </c>
      <c r="H69" s="170">
        <v>9</v>
      </c>
      <c r="R69" s="151" t="s">
        <v>109</v>
      </c>
    </row>
    <row r="70" spans="2:18">
      <c r="B70" s="167">
        <v>2112150066</v>
      </c>
      <c r="C70" s="147" t="s">
        <v>749</v>
      </c>
      <c r="D70" s="147" t="s">
        <v>53</v>
      </c>
      <c r="E70" s="147" t="s">
        <v>174</v>
      </c>
      <c r="G70" s="147" t="s">
        <v>671</v>
      </c>
      <c r="H70" s="170">
        <v>27</v>
      </c>
      <c r="R70" s="151" t="s">
        <v>109</v>
      </c>
    </row>
    <row r="71" spans="2:18">
      <c r="B71" s="167">
        <v>2112150067</v>
      </c>
      <c r="C71" s="147" t="s">
        <v>750</v>
      </c>
      <c r="D71" s="147" t="s">
        <v>53</v>
      </c>
      <c r="E71" s="147" t="s">
        <v>175</v>
      </c>
      <c r="G71" s="147" t="s">
        <v>672</v>
      </c>
      <c r="H71" s="170">
        <v>27</v>
      </c>
      <c r="R71" s="151" t="s">
        <v>109</v>
      </c>
    </row>
    <row r="72" spans="2:18">
      <c r="B72" s="167">
        <v>2112150068</v>
      </c>
      <c r="C72" s="147" t="s">
        <v>751</v>
      </c>
      <c r="D72" s="147" t="s">
        <v>53</v>
      </c>
      <c r="E72" s="147" t="s">
        <v>176</v>
      </c>
      <c r="G72" s="147" t="s">
        <v>673</v>
      </c>
      <c r="H72" s="170">
        <v>27</v>
      </c>
      <c r="R72" s="151" t="s">
        <v>109</v>
      </c>
    </row>
    <row r="73" spans="2:18">
      <c r="B73" s="167">
        <v>2112150069</v>
      </c>
      <c r="C73" s="147" t="s">
        <v>752</v>
      </c>
      <c r="D73" s="147" t="s">
        <v>53</v>
      </c>
      <c r="E73" s="147" t="s">
        <v>177</v>
      </c>
      <c r="G73" s="147" t="s">
        <v>674</v>
      </c>
      <c r="H73" s="170">
        <v>27</v>
      </c>
      <c r="R73" s="151" t="s">
        <v>109</v>
      </c>
    </row>
    <row r="74" spans="2:18">
      <c r="B74" s="167">
        <v>2112150070</v>
      </c>
      <c r="C74" s="147" t="s">
        <v>753</v>
      </c>
      <c r="D74" s="147" t="s">
        <v>53</v>
      </c>
      <c r="E74" s="147" t="s">
        <v>178</v>
      </c>
      <c r="G74" s="147" t="s">
        <v>675</v>
      </c>
      <c r="H74" s="170">
        <v>27</v>
      </c>
      <c r="R74" s="151" t="s">
        <v>109</v>
      </c>
    </row>
    <row r="75" spans="2:18">
      <c r="B75" s="167">
        <v>2112150071</v>
      </c>
      <c r="C75" s="147" t="s">
        <v>754</v>
      </c>
      <c r="D75" s="147" t="s">
        <v>53</v>
      </c>
      <c r="E75" s="147" t="s">
        <v>179</v>
      </c>
      <c r="G75" s="147" t="s">
        <v>58</v>
      </c>
      <c r="H75" s="168">
        <v>1</v>
      </c>
      <c r="R75" s="151" t="s">
        <v>109</v>
      </c>
    </row>
    <row r="76" spans="2:18">
      <c r="B76" s="167">
        <v>2112150072</v>
      </c>
      <c r="C76" s="147" t="s">
        <v>755</v>
      </c>
      <c r="D76" s="147" t="s">
        <v>53</v>
      </c>
      <c r="E76" s="147" t="s">
        <v>180</v>
      </c>
      <c r="G76" s="147" t="s">
        <v>61</v>
      </c>
      <c r="H76" s="168">
        <v>1</v>
      </c>
      <c r="R76" s="151" t="s">
        <v>109</v>
      </c>
    </row>
    <row r="77" spans="2:18">
      <c r="B77" s="167">
        <v>2112150073</v>
      </c>
      <c r="C77" s="147" t="s">
        <v>756</v>
      </c>
      <c r="D77" s="147" t="s">
        <v>53</v>
      </c>
      <c r="E77" s="147" t="s">
        <v>181</v>
      </c>
      <c r="G77" s="147" t="s">
        <v>64</v>
      </c>
      <c r="H77" s="168">
        <v>1</v>
      </c>
      <c r="R77" s="151" t="s">
        <v>109</v>
      </c>
    </row>
    <row r="78" spans="2:18">
      <c r="B78" s="167">
        <v>2112150074</v>
      </c>
      <c r="C78" s="147" t="s">
        <v>757</v>
      </c>
      <c r="D78" s="147" t="s">
        <v>53</v>
      </c>
      <c r="E78" s="147" t="s">
        <v>182</v>
      </c>
      <c r="G78" s="147" t="s">
        <v>67</v>
      </c>
      <c r="H78" s="168">
        <v>1</v>
      </c>
      <c r="R78" s="151" t="s">
        <v>109</v>
      </c>
    </row>
    <row r="79" spans="2:18">
      <c r="B79" s="167">
        <v>2112150075</v>
      </c>
      <c r="C79" s="147" t="s">
        <v>758</v>
      </c>
      <c r="D79" s="147" t="s">
        <v>53</v>
      </c>
      <c r="E79" s="147" t="s">
        <v>183</v>
      </c>
      <c r="G79" s="147" t="s">
        <v>70</v>
      </c>
      <c r="H79" s="167">
        <v>1</v>
      </c>
      <c r="R79" s="151" t="s">
        <v>109</v>
      </c>
    </row>
    <row r="80" spans="2:18">
      <c r="B80" s="167">
        <v>2112150076</v>
      </c>
      <c r="C80" s="147" t="s">
        <v>759</v>
      </c>
      <c r="D80" s="147" t="s">
        <v>53</v>
      </c>
      <c r="E80" s="147" t="s">
        <v>184</v>
      </c>
      <c r="G80" s="147" t="s">
        <v>73</v>
      </c>
      <c r="H80" s="167">
        <v>1</v>
      </c>
      <c r="R80" s="151" t="s">
        <v>109</v>
      </c>
    </row>
    <row r="81" spans="2:18">
      <c r="B81" s="167">
        <v>2112150077</v>
      </c>
      <c r="C81" s="147" t="s">
        <v>760</v>
      </c>
      <c r="D81" s="147" t="s">
        <v>53</v>
      </c>
      <c r="E81" s="147" t="s">
        <v>185</v>
      </c>
      <c r="G81" s="147" t="s">
        <v>76</v>
      </c>
      <c r="H81" s="168">
        <v>1</v>
      </c>
      <c r="R81" s="151" t="s">
        <v>109</v>
      </c>
    </row>
    <row r="82" spans="2:18">
      <c r="B82" s="167">
        <v>2112150078</v>
      </c>
      <c r="C82" s="147" t="s">
        <v>761</v>
      </c>
      <c r="D82" s="147" t="s">
        <v>53</v>
      </c>
      <c r="E82" s="147" t="s">
        <v>186</v>
      </c>
      <c r="G82" s="147" t="s">
        <v>79</v>
      </c>
      <c r="H82" s="169">
        <v>1</v>
      </c>
      <c r="R82" s="151" t="s">
        <v>109</v>
      </c>
    </row>
    <row r="83" spans="2:18">
      <c r="B83" s="167">
        <v>2112150079</v>
      </c>
      <c r="C83" s="147" t="s">
        <v>762</v>
      </c>
      <c r="D83" s="147" t="s">
        <v>53</v>
      </c>
      <c r="E83" s="147" t="s">
        <v>187</v>
      </c>
      <c r="G83" s="147" t="s">
        <v>613</v>
      </c>
      <c r="H83" s="169">
        <v>1</v>
      </c>
      <c r="R83" s="151" t="s">
        <v>109</v>
      </c>
    </row>
    <row r="84" spans="2:18">
      <c r="B84" s="167">
        <v>2112150080</v>
      </c>
      <c r="C84" s="147" t="s">
        <v>763</v>
      </c>
      <c r="D84" s="147" t="s">
        <v>53</v>
      </c>
      <c r="E84" s="147" t="s">
        <v>188</v>
      </c>
      <c r="G84" s="147" t="s">
        <v>82</v>
      </c>
      <c r="H84" s="169">
        <v>1</v>
      </c>
      <c r="R84" s="151" t="s">
        <v>109</v>
      </c>
    </row>
    <row r="85" spans="2:18">
      <c r="B85" s="167">
        <v>2112150081</v>
      </c>
      <c r="C85" s="147" t="s">
        <v>764</v>
      </c>
      <c r="D85" s="147" t="s">
        <v>53</v>
      </c>
      <c r="E85" s="147" t="s">
        <v>189</v>
      </c>
      <c r="G85" s="147" t="s">
        <v>614</v>
      </c>
      <c r="H85" s="169">
        <v>1</v>
      </c>
      <c r="R85" s="151" t="s">
        <v>109</v>
      </c>
    </row>
    <row r="86" spans="2:18">
      <c r="B86" s="167">
        <v>2112150082</v>
      </c>
      <c r="C86" s="147" t="s">
        <v>765</v>
      </c>
      <c r="D86" s="147" t="s">
        <v>53</v>
      </c>
      <c r="E86" s="147" t="s">
        <v>190</v>
      </c>
      <c r="G86" s="147" t="s">
        <v>615</v>
      </c>
      <c r="H86" s="169">
        <v>1</v>
      </c>
      <c r="R86" s="151" t="s">
        <v>109</v>
      </c>
    </row>
    <row r="87" spans="2:18">
      <c r="B87" s="167">
        <v>2112150083</v>
      </c>
      <c r="C87" s="147" t="s">
        <v>766</v>
      </c>
      <c r="D87" s="147" t="s">
        <v>53</v>
      </c>
      <c r="E87" s="147" t="s">
        <v>191</v>
      </c>
      <c r="G87" s="147" t="s">
        <v>616</v>
      </c>
      <c r="H87" s="169">
        <v>1</v>
      </c>
      <c r="R87" s="151" t="s">
        <v>109</v>
      </c>
    </row>
    <row r="88" spans="2:18">
      <c r="B88" s="167">
        <v>2112150084</v>
      </c>
      <c r="C88" s="147" t="s">
        <v>767</v>
      </c>
      <c r="D88" s="147" t="s">
        <v>53</v>
      </c>
      <c r="E88" s="147" t="s">
        <v>192</v>
      </c>
      <c r="G88" s="147" t="s">
        <v>617</v>
      </c>
      <c r="H88" s="169">
        <v>1</v>
      </c>
      <c r="R88" s="151" t="s">
        <v>109</v>
      </c>
    </row>
    <row r="89" spans="2:18">
      <c r="B89" s="167">
        <v>2112150085</v>
      </c>
      <c r="C89" s="147" t="s">
        <v>768</v>
      </c>
      <c r="D89" s="147" t="s">
        <v>53</v>
      </c>
      <c r="E89" s="147" t="s">
        <v>193</v>
      </c>
      <c r="G89" s="147" t="s">
        <v>618</v>
      </c>
      <c r="H89" s="169">
        <v>1</v>
      </c>
      <c r="R89" s="151" t="s">
        <v>109</v>
      </c>
    </row>
    <row r="90" spans="2:18">
      <c r="B90" s="167">
        <v>2112150086</v>
      </c>
      <c r="C90" s="147" t="s">
        <v>769</v>
      </c>
      <c r="D90" s="147" t="s">
        <v>53</v>
      </c>
      <c r="E90" s="147" t="s">
        <v>194</v>
      </c>
      <c r="G90" s="147" t="s">
        <v>619</v>
      </c>
      <c r="H90" s="169">
        <v>1</v>
      </c>
      <c r="R90" s="151" t="s">
        <v>109</v>
      </c>
    </row>
    <row r="91" spans="2:18">
      <c r="B91" s="167">
        <v>2112150087</v>
      </c>
      <c r="C91" s="147" t="s">
        <v>770</v>
      </c>
      <c r="D91" s="147" t="s">
        <v>53</v>
      </c>
      <c r="E91" s="147" t="s">
        <v>195</v>
      </c>
      <c r="G91" s="147" t="s">
        <v>620</v>
      </c>
      <c r="H91" s="169">
        <v>1</v>
      </c>
      <c r="R91" s="151" t="s">
        <v>109</v>
      </c>
    </row>
    <row r="92" spans="2:18">
      <c r="B92" s="167">
        <v>2112150088</v>
      </c>
      <c r="C92" s="147" t="s">
        <v>771</v>
      </c>
      <c r="D92" s="147" t="s">
        <v>53</v>
      </c>
      <c r="E92" s="147" t="s">
        <v>196</v>
      </c>
      <c r="G92" s="147" t="s">
        <v>621</v>
      </c>
      <c r="H92" s="169">
        <v>1</v>
      </c>
      <c r="R92" s="151" t="s">
        <v>109</v>
      </c>
    </row>
    <row r="93" spans="2:18">
      <c r="B93" s="167">
        <v>2112150089</v>
      </c>
      <c r="C93" s="147" t="s">
        <v>772</v>
      </c>
      <c r="D93" s="147" t="s">
        <v>53</v>
      </c>
      <c r="E93" s="147" t="s">
        <v>197</v>
      </c>
      <c r="G93" s="147" t="s">
        <v>622</v>
      </c>
      <c r="H93" s="169">
        <v>1</v>
      </c>
      <c r="R93" s="151" t="s">
        <v>109</v>
      </c>
    </row>
    <row r="94" spans="2:18">
      <c r="B94" s="167">
        <v>2112150090</v>
      </c>
      <c r="C94" s="147" t="s">
        <v>773</v>
      </c>
      <c r="D94" s="147" t="s">
        <v>53</v>
      </c>
      <c r="E94" s="147" t="s">
        <v>198</v>
      </c>
      <c r="G94" s="147" t="s">
        <v>623</v>
      </c>
      <c r="H94" s="169">
        <v>1</v>
      </c>
      <c r="R94" s="151" t="s">
        <v>109</v>
      </c>
    </row>
    <row r="95" spans="2:18">
      <c r="B95" s="167">
        <v>2112150091</v>
      </c>
      <c r="C95" s="147" t="s">
        <v>774</v>
      </c>
      <c r="D95" s="147" t="s">
        <v>53</v>
      </c>
      <c r="E95" s="147" t="s">
        <v>199</v>
      </c>
      <c r="G95" s="147" t="s">
        <v>661</v>
      </c>
      <c r="H95" s="169">
        <v>5</v>
      </c>
      <c r="R95" s="151" t="s">
        <v>109</v>
      </c>
    </row>
    <row r="96" spans="2:18">
      <c r="B96" s="167">
        <v>2112150092</v>
      </c>
      <c r="C96" s="147" t="s">
        <v>775</v>
      </c>
      <c r="D96" s="147" t="s">
        <v>53</v>
      </c>
      <c r="E96" s="147" t="s">
        <v>200</v>
      </c>
      <c r="G96" s="147" t="s">
        <v>662</v>
      </c>
      <c r="H96" s="169">
        <v>5</v>
      </c>
      <c r="R96" s="151" t="s">
        <v>109</v>
      </c>
    </row>
    <row r="97" spans="2:18">
      <c r="B97" s="167">
        <v>2112150093</v>
      </c>
      <c r="C97" s="147" t="s">
        <v>776</v>
      </c>
      <c r="D97" s="147" t="s">
        <v>53</v>
      </c>
      <c r="E97" s="147" t="s">
        <v>201</v>
      </c>
      <c r="G97" s="147" t="s">
        <v>663</v>
      </c>
      <c r="H97" s="169">
        <v>5</v>
      </c>
      <c r="R97" s="151" t="s">
        <v>109</v>
      </c>
    </row>
    <row r="98" spans="2:18">
      <c r="B98" s="167">
        <v>2112150094</v>
      </c>
      <c r="C98" s="147" t="s">
        <v>777</v>
      </c>
      <c r="D98" s="147" t="s">
        <v>53</v>
      </c>
      <c r="E98" s="147" t="s">
        <v>202</v>
      </c>
      <c r="G98" s="147" t="s">
        <v>664</v>
      </c>
      <c r="H98" s="169">
        <v>5</v>
      </c>
      <c r="R98" s="151" t="s">
        <v>109</v>
      </c>
    </row>
    <row r="99" spans="2:18">
      <c r="B99" s="167">
        <v>2112150095</v>
      </c>
      <c r="C99" s="147" t="s">
        <v>778</v>
      </c>
      <c r="D99" s="147" t="s">
        <v>53</v>
      </c>
      <c r="E99" s="147" t="s">
        <v>203</v>
      </c>
      <c r="G99" s="147" t="s">
        <v>665</v>
      </c>
      <c r="H99" s="169">
        <v>5</v>
      </c>
      <c r="R99" s="151" t="s">
        <v>109</v>
      </c>
    </row>
    <row r="100" spans="2:18">
      <c r="B100" s="167">
        <v>2112150096</v>
      </c>
      <c r="C100" s="147" t="s">
        <v>779</v>
      </c>
      <c r="D100" s="147" t="s">
        <v>53</v>
      </c>
      <c r="E100" s="147" t="s">
        <v>204</v>
      </c>
      <c r="G100" s="147" t="s">
        <v>666</v>
      </c>
      <c r="H100" s="170">
        <v>9</v>
      </c>
      <c r="R100" s="151" t="s">
        <v>109</v>
      </c>
    </row>
    <row r="101" spans="2:18">
      <c r="B101" s="167">
        <v>2112150097</v>
      </c>
      <c r="C101" s="147" t="s">
        <v>780</v>
      </c>
      <c r="D101" s="147" t="s">
        <v>53</v>
      </c>
      <c r="E101" s="147" t="s">
        <v>205</v>
      </c>
      <c r="G101" s="147" t="s">
        <v>667</v>
      </c>
      <c r="H101" s="170">
        <v>9</v>
      </c>
      <c r="R101" s="151" t="s">
        <v>109</v>
      </c>
    </row>
    <row r="102" spans="2:18">
      <c r="B102" s="167">
        <v>2112150098</v>
      </c>
      <c r="C102" s="147" t="s">
        <v>781</v>
      </c>
      <c r="D102" s="147" t="s">
        <v>53</v>
      </c>
      <c r="E102" s="147" t="s">
        <v>206</v>
      </c>
      <c r="G102" s="147" t="s">
        <v>668</v>
      </c>
      <c r="H102" s="170">
        <v>9</v>
      </c>
      <c r="R102" s="151" t="s">
        <v>109</v>
      </c>
    </row>
    <row r="103" spans="2:18">
      <c r="B103" s="167">
        <v>2112150099</v>
      </c>
      <c r="C103" s="147" t="s">
        <v>782</v>
      </c>
      <c r="D103" s="147" t="s">
        <v>53</v>
      </c>
      <c r="E103" s="147" t="s">
        <v>207</v>
      </c>
      <c r="G103" s="147" t="s">
        <v>669</v>
      </c>
      <c r="H103" s="170">
        <v>9</v>
      </c>
      <c r="R103" s="151" t="s">
        <v>109</v>
      </c>
    </row>
    <row r="104" spans="2:18">
      <c r="B104" s="167">
        <v>2112150100</v>
      </c>
      <c r="C104" s="147" t="s">
        <v>783</v>
      </c>
      <c r="D104" s="147" t="s">
        <v>53</v>
      </c>
      <c r="E104" s="147" t="s">
        <v>208</v>
      </c>
      <c r="G104" s="147" t="s">
        <v>670</v>
      </c>
      <c r="H104" s="170">
        <v>9</v>
      </c>
      <c r="R104" s="151" t="s">
        <v>109</v>
      </c>
    </row>
    <row r="105" spans="2:18">
      <c r="B105" s="167">
        <v>2112150101</v>
      </c>
      <c r="C105" s="147" t="s">
        <v>784</v>
      </c>
      <c r="D105" s="147" t="s">
        <v>53</v>
      </c>
      <c r="E105" s="147" t="s">
        <v>209</v>
      </c>
      <c r="G105" s="147" t="s">
        <v>671</v>
      </c>
      <c r="H105" s="170">
        <v>27</v>
      </c>
      <c r="R105" s="151" t="s">
        <v>109</v>
      </c>
    </row>
    <row r="106" spans="2:18">
      <c r="B106" s="167">
        <v>2112150102</v>
      </c>
      <c r="C106" s="147" t="s">
        <v>785</v>
      </c>
      <c r="D106" s="147" t="s">
        <v>53</v>
      </c>
      <c r="E106" s="147" t="s">
        <v>210</v>
      </c>
      <c r="G106" s="147" t="s">
        <v>672</v>
      </c>
      <c r="H106" s="170">
        <v>27</v>
      </c>
      <c r="R106" s="151" t="s">
        <v>109</v>
      </c>
    </row>
    <row r="107" spans="2:18">
      <c r="B107" s="167">
        <v>2112150103</v>
      </c>
      <c r="C107" s="147" t="s">
        <v>786</v>
      </c>
      <c r="D107" s="147" t="s">
        <v>53</v>
      </c>
      <c r="E107" s="147" t="s">
        <v>211</v>
      </c>
      <c r="G107" s="147" t="s">
        <v>673</v>
      </c>
      <c r="H107" s="170">
        <v>27</v>
      </c>
      <c r="R107" s="151" t="s">
        <v>109</v>
      </c>
    </row>
    <row r="108" spans="2:18">
      <c r="B108" s="167">
        <v>2112150104</v>
      </c>
      <c r="C108" s="147" t="s">
        <v>787</v>
      </c>
      <c r="D108" s="147" t="s">
        <v>53</v>
      </c>
      <c r="E108" s="147" t="s">
        <v>212</v>
      </c>
      <c r="G108" s="147" t="s">
        <v>674</v>
      </c>
      <c r="H108" s="170">
        <v>27</v>
      </c>
      <c r="R108" s="151" t="s">
        <v>109</v>
      </c>
    </row>
    <row r="109" spans="2:18">
      <c r="B109" s="167">
        <v>2112150105</v>
      </c>
      <c r="C109" s="147" t="s">
        <v>788</v>
      </c>
      <c r="D109" s="147" t="s">
        <v>53</v>
      </c>
      <c r="E109" s="147" t="s">
        <v>213</v>
      </c>
      <c r="G109" s="147" t="s">
        <v>675</v>
      </c>
      <c r="H109" s="170">
        <v>27</v>
      </c>
      <c r="R109" s="151" t="s">
        <v>109</v>
      </c>
    </row>
    <row r="110" spans="2:18">
      <c r="B110" s="167">
        <v>2112150106</v>
      </c>
      <c r="C110" s="147" t="s">
        <v>789</v>
      </c>
      <c r="D110" s="147" t="s">
        <v>53</v>
      </c>
      <c r="E110" s="147" t="s">
        <v>214</v>
      </c>
      <c r="G110" s="147" t="s">
        <v>58</v>
      </c>
      <c r="H110" s="168">
        <v>1</v>
      </c>
      <c r="R110" s="151" t="s">
        <v>109</v>
      </c>
    </row>
    <row r="111" spans="2:18">
      <c r="B111" s="167">
        <v>2112150107</v>
      </c>
      <c r="C111" s="147" t="s">
        <v>790</v>
      </c>
      <c r="D111" s="147" t="s">
        <v>53</v>
      </c>
      <c r="E111" s="147" t="s">
        <v>215</v>
      </c>
      <c r="G111" s="147" t="s">
        <v>61</v>
      </c>
      <c r="H111" s="168">
        <v>1</v>
      </c>
      <c r="R111" s="151" t="s">
        <v>109</v>
      </c>
    </row>
    <row r="112" spans="2:18">
      <c r="B112" s="167">
        <v>2112150108</v>
      </c>
      <c r="C112" s="147" t="s">
        <v>791</v>
      </c>
      <c r="D112" s="147" t="s">
        <v>53</v>
      </c>
      <c r="E112" s="147" t="s">
        <v>216</v>
      </c>
      <c r="G112" s="147" t="s">
        <v>64</v>
      </c>
      <c r="H112" s="168">
        <v>1</v>
      </c>
      <c r="R112" s="151" t="s">
        <v>109</v>
      </c>
    </row>
    <row r="113" spans="2:18">
      <c r="B113" s="167">
        <v>2112150109</v>
      </c>
      <c r="C113" s="147" t="s">
        <v>792</v>
      </c>
      <c r="D113" s="147" t="s">
        <v>53</v>
      </c>
      <c r="E113" s="147" t="s">
        <v>217</v>
      </c>
      <c r="G113" s="147" t="s">
        <v>67</v>
      </c>
      <c r="H113" s="168">
        <v>1</v>
      </c>
      <c r="R113" s="151" t="s">
        <v>109</v>
      </c>
    </row>
    <row r="114" spans="2:18">
      <c r="B114" s="167">
        <v>2112150110</v>
      </c>
      <c r="C114" s="147" t="s">
        <v>793</v>
      </c>
      <c r="D114" s="147" t="s">
        <v>53</v>
      </c>
      <c r="E114" s="147" t="s">
        <v>218</v>
      </c>
      <c r="G114" s="147" t="s">
        <v>70</v>
      </c>
      <c r="H114" s="167">
        <v>1</v>
      </c>
      <c r="R114" s="151" t="s">
        <v>109</v>
      </c>
    </row>
    <row r="115" spans="2:18">
      <c r="B115" s="167">
        <v>2112150111</v>
      </c>
      <c r="C115" s="147" t="s">
        <v>794</v>
      </c>
      <c r="D115" s="147" t="s">
        <v>53</v>
      </c>
      <c r="E115" s="147" t="s">
        <v>219</v>
      </c>
      <c r="G115" s="147" t="s">
        <v>73</v>
      </c>
      <c r="H115" s="167">
        <v>1</v>
      </c>
      <c r="R115" s="151" t="s">
        <v>109</v>
      </c>
    </row>
    <row r="116" spans="2:18">
      <c r="B116" s="167">
        <v>2112150112</v>
      </c>
      <c r="C116" s="147" t="s">
        <v>795</v>
      </c>
      <c r="D116" s="147" t="s">
        <v>53</v>
      </c>
      <c r="E116" s="147" t="s">
        <v>220</v>
      </c>
      <c r="G116" s="147" t="s">
        <v>76</v>
      </c>
      <c r="H116" s="168">
        <v>1</v>
      </c>
      <c r="R116" s="151" t="s">
        <v>109</v>
      </c>
    </row>
    <row r="117" spans="2:18">
      <c r="B117" s="167">
        <v>2112150113</v>
      </c>
      <c r="C117" s="147" t="s">
        <v>796</v>
      </c>
      <c r="D117" s="147" t="s">
        <v>53</v>
      </c>
      <c r="E117" s="147" t="s">
        <v>221</v>
      </c>
      <c r="G117" s="147" t="s">
        <v>79</v>
      </c>
      <c r="H117" s="169">
        <v>1</v>
      </c>
      <c r="R117" s="151" t="s">
        <v>109</v>
      </c>
    </row>
    <row r="118" spans="2:18">
      <c r="B118" s="167">
        <v>2112150114</v>
      </c>
      <c r="C118" s="147" t="s">
        <v>797</v>
      </c>
      <c r="D118" s="147" t="s">
        <v>53</v>
      </c>
      <c r="E118" s="147" t="s">
        <v>222</v>
      </c>
      <c r="G118" s="147" t="s">
        <v>613</v>
      </c>
      <c r="H118" s="169">
        <v>1</v>
      </c>
      <c r="R118" s="151" t="s">
        <v>109</v>
      </c>
    </row>
    <row r="119" spans="2:18">
      <c r="B119" s="167">
        <v>2112150115</v>
      </c>
      <c r="C119" s="147" t="s">
        <v>798</v>
      </c>
      <c r="D119" s="147" t="s">
        <v>53</v>
      </c>
      <c r="E119" s="147" t="s">
        <v>223</v>
      </c>
      <c r="G119" s="147" t="s">
        <v>82</v>
      </c>
      <c r="H119" s="169">
        <v>1</v>
      </c>
      <c r="R119" s="151" t="s">
        <v>109</v>
      </c>
    </row>
    <row r="120" spans="2:18">
      <c r="B120" s="167">
        <v>2112150116</v>
      </c>
      <c r="C120" s="147" t="s">
        <v>799</v>
      </c>
      <c r="D120" s="147" t="s">
        <v>53</v>
      </c>
      <c r="E120" s="147" t="s">
        <v>224</v>
      </c>
      <c r="G120" s="147" t="s">
        <v>614</v>
      </c>
      <c r="H120" s="169">
        <v>1</v>
      </c>
      <c r="R120" s="151" t="s">
        <v>109</v>
      </c>
    </row>
    <row r="121" spans="2:18">
      <c r="B121" s="167">
        <v>2112150117</v>
      </c>
      <c r="C121" s="147" t="s">
        <v>800</v>
      </c>
      <c r="D121" s="147" t="s">
        <v>53</v>
      </c>
      <c r="E121" s="147" t="s">
        <v>225</v>
      </c>
      <c r="G121" s="147" t="s">
        <v>615</v>
      </c>
      <c r="H121" s="169">
        <v>1</v>
      </c>
      <c r="R121" s="151" t="s">
        <v>109</v>
      </c>
    </row>
    <row r="122" spans="2:18">
      <c r="B122" s="167">
        <v>2112150118</v>
      </c>
      <c r="C122" s="147" t="s">
        <v>801</v>
      </c>
      <c r="D122" s="147" t="s">
        <v>53</v>
      </c>
      <c r="E122" s="147" t="s">
        <v>226</v>
      </c>
      <c r="G122" s="147" t="s">
        <v>616</v>
      </c>
      <c r="H122" s="169">
        <v>1</v>
      </c>
      <c r="R122" s="151" t="s">
        <v>109</v>
      </c>
    </row>
    <row r="123" spans="2:18">
      <c r="B123" s="167">
        <v>2112150119</v>
      </c>
      <c r="C123" s="147" t="s">
        <v>802</v>
      </c>
      <c r="D123" s="147" t="s">
        <v>53</v>
      </c>
      <c r="E123" s="147" t="s">
        <v>227</v>
      </c>
      <c r="G123" s="147" t="s">
        <v>617</v>
      </c>
      <c r="H123" s="169">
        <v>1</v>
      </c>
      <c r="R123" s="151" t="s">
        <v>109</v>
      </c>
    </row>
    <row r="124" spans="2:18">
      <c r="B124" s="167">
        <v>2112150120</v>
      </c>
      <c r="C124" s="147" t="s">
        <v>803</v>
      </c>
      <c r="D124" s="147" t="s">
        <v>53</v>
      </c>
      <c r="E124" s="147" t="s">
        <v>228</v>
      </c>
      <c r="G124" s="147" t="s">
        <v>618</v>
      </c>
      <c r="H124" s="169">
        <v>1</v>
      </c>
      <c r="R124" s="151" t="s">
        <v>109</v>
      </c>
    </row>
    <row r="125" spans="2:18">
      <c r="B125" s="167">
        <v>2112150121</v>
      </c>
      <c r="C125" s="147" t="s">
        <v>804</v>
      </c>
      <c r="D125" s="147" t="s">
        <v>53</v>
      </c>
      <c r="E125" s="147" t="s">
        <v>229</v>
      </c>
      <c r="G125" s="147" t="s">
        <v>619</v>
      </c>
      <c r="H125" s="169">
        <v>1</v>
      </c>
      <c r="R125" s="151" t="s">
        <v>109</v>
      </c>
    </row>
    <row r="126" spans="2:18">
      <c r="B126" s="167">
        <v>2112150122</v>
      </c>
      <c r="C126" s="147" t="s">
        <v>805</v>
      </c>
      <c r="D126" s="147" t="s">
        <v>53</v>
      </c>
      <c r="E126" s="147" t="s">
        <v>230</v>
      </c>
      <c r="G126" s="147" t="s">
        <v>620</v>
      </c>
      <c r="H126" s="169">
        <v>1</v>
      </c>
      <c r="R126" s="151" t="s">
        <v>109</v>
      </c>
    </row>
    <row r="127" spans="2:18">
      <c r="B127" s="167">
        <v>2112150123</v>
      </c>
      <c r="C127" s="147" t="s">
        <v>806</v>
      </c>
      <c r="D127" s="147" t="s">
        <v>53</v>
      </c>
      <c r="E127" s="147" t="s">
        <v>231</v>
      </c>
      <c r="G127" s="147" t="s">
        <v>621</v>
      </c>
      <c r="H127" s="169">
        <v>1</v>
      </c>
      <c r="R127" s="151" t="s">
        <v>109</v>
      </c>
    </row>
    <row r="128" spans="2:18">
      <c r="B128" s="167">
        <v>2112150124</v>
      </c>
      <c r="C128" s="147" t="s">
        <v>807</v>
      </c>
      <c r="D128" s="147" t="s">
        <v>53</v>
      </c>
      <c r="E128" s="147" t="s">
        <v>232</v>
      </c>
      <c r="G128" s="147" t="s">
        <v>622</v>
      </c>
      <c r="H128" s="169">
        <v>1</v>
      </c>
      <c r="R128" s="151" t="s">
        <v>109</v>
      </c>
    </row>
    <row r="129" spans="2:18">
      <c r="B129" s="167">
        <v>2112150125</v>
      </c>
      <c r="C129" s="147" t="s">
        <v>808</v>
      </c>
      <c r="D129" s="147" t="s">
        <v>53</v>
      </c>
      <c r="E129" s="147" t="s">
        <v>233</v>
      </c>
      <c r="G129" s="147" t="s">
        <v>623</v>
      </c>
      <c r="H129" s="169">
        <v>1</v>
      </c>
      <c r="R129" s="151" t="s">
        <v>109</v>
      </c>
    </row>
    <row r="130" spans="2:18">
      <c r="B130" s="167">
        <v>2112150126</v>
      </c>
      <c r="C130" s="147" t="s">
        <v>809</v>
      </c>
      <c r="D130" s="147" t="s">
        <v>53</v>
      </c>
      <c r="E130" s="147" t="s">
        <v>234</v>
      </c>
      <c r="G130" s="147" t="s">
        <v>661</v>
      </c>
      <c r="H130" s="169">
        <v>5</v>
      </c>
      <c r="R130" s="151" t="s">
        <v>109</v>
      </c>
    </row>
    <row r="131" spans="2:18">
      <c r="B131" s="167">
        <v>2112150127</v>
      </c>
      <c r="C131" s="147" t="s">
        <v>810</v>
      </c>
      <c r="D131" s="147" t="s">
        <v>53</v>
      </c>
      <c r="E131" s="147" t="s">
        <v>235</v>
      </c>
      <c r="G131" s="147" t="s">
        <v>662</v>
      </c>
      <c r="H131" s="169">
        <v>5</v>
      </c>
      <c r="R131" s="151" t="s">
        <v>109</v>
      </c>
    </row>
    <row r="132" spans="2:18">
      <c r="B132" s="167">
        <v>2112150128</v>
      </c>
      <c r="C132" s="147" t="s">
        <v>811</v>
      </c>
      <c r="D132" s="147" t="s">
        <v>53</v>
      </c>
      <c r="E132" s="147" t="s">
        <v>236</v>
      </c>
      <c r="G132" s="147" t="s">
        <v>663</v>
      </c>
      <c r="H132" s="169">
        <v>5</v>
      </c>
      <c r="R132" s="151" t="s">
        <v>109</v>
      </c>
    </row>
    <row r="133" spans="2:18">
      <c r="B133" s="167">
        <v>2112150129</v>
      </c>
      <c r="C133" s="147" t="s">
        <v>812</v>
      </c>
      <c r="D133" s="147" t="s">
        <v>53</v>
      </c>
      <c r="E133" s="147" t="s">
        <v>237</v>
      </c>
      <c r="G133" s="147" t="s">
        <v>664</v>
      </c>
      <c r="H133" s="169">
        <v>5</v>
      </c>
      <c r="R133" s="151" t="s">
        <v>109</v>
      </c>
    </row>
    <row r="134" spans="2:18">
      <c r="B134" s="167">
        <v>2112150130</v>
      </c>
      <c r="C134" s="147" t="s">
        <v>813</v>
      </c>
      <c r="D134" s="147" t="s">
        <v>53</v>
      </c>
      <c r="E134" s="147" t="s">
        <v>238</v>
      </c>
      <c r="G134" s="147" t="s">
        <v>665</v>
      </c>
      <c r="H134" s="169">
        <v>5</v>
      </c>
      <c r="R134" s="151" t="s">
        <v>109</v>
      </c>
    </row>
    <row r="135" spans="2:18">
      <c r="B135" s="167">
        <v>2112150131</v>
      </c>
      <c r="C135" s="147" t="s">
        <v>814</v>
      </c>
      <c r="D135" s="147" t="s">
        <v>53</v>
      </c>
      <c r="E135" s="147" t="s">
        <v>239</v>
      </c>
      <c r="G135" s="147" t="s">
        <v>666</v>
      </c>
      <c r="H135" s="170">
        <v>9</v>
      </c>
      <c r="R135" s="151" t="s">
        <v>109</v>
      </c>
    </row>
    <row r="136" spans="2:18">
      <c r="B136" s="167">
        <v>2112150132</v>
      </c>
      <c r="C136" s="147" t="s">
        <v>815</v>
      </c>
      <c r="D136" s="147" t="s">
        <v>53</v>
      </c>
      <c r="E136" s="147" t="s">
        <v>240</v>
      </c>
      <c r="G136" s="147" t="s">
        <v>667</v>
      </c>
      <c r="H136" s="170">
        <v>9</v>
      </c>
      <c r="R136" s="151" t="s">
        <v>109</v>
      </c>
    </row>
    <row r="137" spans="2:18">
      <c r="B137" s="167">
        <v>2112150133</v>
      </c>
      <c r="C137" s="147" t="s">
        <v>816</v>
      </c>
      <c r="D137" s="147" t="s">
        <v>53</v>
      </c>
      <c r="E137" s="147" t="s">
        <v>241</v>
      </c>
      <c r="G137" s="147" t="s">
        <v>668</v>
      </c>
      <c r="H137" s="170">
        <v>9</v>
      </c>
      <c r="R137" s="151" t="s">
        <v>109</v>
      </c>
    </row>
    <row r="138" spans="2:18">
      <c r="B138" s="167">
        <v>2112150134</v>
      </c>
      <c r="C138" s="147" t="s">
        <v>817</v>
      </c>
      <c r="D138" s="147" t="s">
        <v>53</v>
      </c>
      <c r="E138" s="147" t="s">
        <v>242</v>
      </c>
      <c r="G138" s="147" t="s">
        <v>669</v>
      </c>
      <c r="H138" s="170">
        <v>9</v>
      </c>
      <c r="R138" s="151" t="s">
        <v>109</v>
      </c>
    </row>
    <row r="139" spans="2:18">
      <c r="B139" s="167">
        <v>2112150135</v>
      </c>
      <c r="C139" s="147" t="s">
        <v>818</v>
      </c>
      <c r="D139" s="147" t="s">
        <v>53</v>
      </c>
      <c r="E139" s="147" t="s">
        <v>243</v>
      </c>
      <c r="G139" s="147" t="s">
        <v>670</v>
      </c>
      <c r="H139" s="170">
        <v>9</v>
      </c>
      <c r="R139" s="151" t="s">
        <v>109</v>
      </c>
    </row>
    <row r="140" spans="2:18">
      <c r="B140" s="167">
        <v>2112150136</v>
      </c>
      <c r="C140" s="147" t="s">
        <v>819</v>
      </c>
      <c r="D140" s="147" t="s">
        <v>53</v>
      </c>
      <c r="E140" s="147" t="s">
        <v>244</v>
      </c>
      <c r="G140" s="147" t="s">
        <v>671</v>
      </c>
      <c r="H140" s="170">
        <v>27</v>
      </c>
      <c r="R140" s="151" t="s">
        <v>109</v>
      </c>
    </row>
    <row r="141" spans="2:18">
      <c r="B141" s="167">
        <v>2112150137</v>
      </c>
      <c r="C141" s="147" t="s">
        <v>820</v>
      </c>
      <c r="D141" s="147" t="s">
        <v>53</v>
      </c>
      <c r="E141" s="147" t="s">
        <v>245</v>
      </c>
      <c r="G141" s="147" t="s">
        <v>672</v>
      </c>
      <c r="H141" s="170">
        <v>27</v>
      </c>
      <c r="R141" s="151" t="s">
        <v>109</v>
      </c>
    </row>
    <row r="142" spans="2:18">
      <c r="B142" s="167">
        <v>2112150138</v>
      </c>
      <c r="C142" s="147" t="s">
        <v>821</v>
      </c>
      <c r="D142" s="147" t="s">
        <v>53</v>
      </c>
      <c r="E142" s="147" t="s">
        <v>246</v>
      </c>
      <c r="G142" s="147" t="s">
        <v>673</v>
      </c>
      <c r="H142" s="170">
        <v>27</v>
      </c>
      <c r="R142" s="151" t="s">
        <v>109</v>
      </c>
    </row>
    <row r="143" spans="2:18">
      <c r="B143" s="167">
        <v>2112150139</v>
      </c>
      <c r="C143" s="147" t="s">
        <v>822</v>
      </c>
      <c r="D143" s="147" t="s">
        <v>53</v>
      </c>
      <c r="E143" s="147" t="s">
        <v>247</v>
      </c>
      <c r="G143" s="147" t="s">
        <v>674</v>
      </c>
      <c r="H143" s="170">
        <v>27</v>
      </c>
      <c r="R143" s="151" t="s">
        <v>109</v>
      </c>
    </row>
    <row r="144" spans="2:18">
      <c r="B144" s="167">
        <v>2112150140</v>
      </c>
      <c r="C144" s="147" t="s">
        <v>823</v>
      </c>
      <c r="D144" s="147" t="s">
        <v>53</v>
      </c>
      <c r="E144" s="147" t="s">
        <v>248</v>
      </c>
      <c r="G144" s="147" t="s">
        <v>675</v>
      </c>
      <c r="H144" s="170">
        <v>27</v>
      </c>
      <c r="R144" s="151" t="s">
        <v>109</v>
      </c>
    </row>
    <row r="145" spans="2:18">
      <c r="B145" s="167">
        <v>2112150141</v>
      </c>
      <c r="C145" s="147" t="s">
        <v>824</v>
      </c>
      <c r="D145" s="147" t="s">
        <v>53</v>
      </c>
      <c r="E145" s="147" t="s">
        <v>249</v>
      </c>
      <c r="G145" s="147" t="s">
        <v>58</v>
      </c>
      <c r="H145" s="168">
        <v>1</v>
      </c>
      <c r="R145" s="151" t="s">
        <v>109</v>
      </c>
    </row>
    <row r="146" spans="2:18">
      <c r="B146" s="167">
        <v>2112150142</v>
      </c>
      <c r="C146" s="147" t="s">
        <v>825</v>
      </c>
      <c r="D146" s="147" t="s">
        <v>53</v>
      </c>
      <c r="E146" s="147" t="s">
        <v>250</v>
      </c>
      <c r="G146" s="147" t="s">
        <v>61</v>
      </c>
      <c r="H146" s="168">
        <v>1</v>
      </c>
      <c r="R146" s="151" t="s">
        <v>109</v>
      </c>
    </row>
    <row r="147" spans="2:18">
      <c r="B147" s="167">
        <v>2112150143</v>
      </c>
      <c r="C147" s="147" t="s">
        <v>826</v>
      </c>
      <c r="D147" s="147" t="s">
        <v>53</v>
      </c>
      <c r="E147" s="147" t="s">
        <v>251</v>
      </c>
      <c r="G147" s="147" t="s">
        <v>64</v>
      </c>
      <c r="H147" s="168">
        <v>1</v>
      </c>
      <c r="R147" s="151" t="s">
        <v>109</v>
      </c>
    </row>
    <row r="148" spans="2:18">
      <c r="B148" s="167">
        <v>2112150144</v>
      </c>
      <c r="C148" s="147" t="s">
        <v>827</v>
      </c>
      <c r="D148" s="147" t="s">
        <v>53</v>
      </c>
      <c r="E148" s="147" t="s">
        <v>252</v>
      </c>
      <c r="G148" s="147" t="s">
        <v>67</v>
      </c>
      <c r="H148" s="168">
        <v>1</v>
      </c>
      <c r="R148" s="151" t="s">
        <v>109</v>
      </c>
    </row>
    <row r="149" spans="2:18">
      <c r="B149" s="167">
        <v>2112150145</v>
      </c>
      <c r="C149" s="147" t="s">
        <v>828</v>
      </c>
      <c r="D149" s="147" t="s">
        <v>53</v>
      </c>
      <c r="E149" s="147" t="s">
        <v>253</v>
      </c>
      <c r="G149" s="147" t="s">
        <v>70</v>
      </c>
      <c r="H149" s="167">
        <v>1</v>
      </c>
      <c r="R149" s="151" t="s">
        <v>109</v>
      </c>
    </row>
    <row r="150" spans="2:18">
      <c r="B150" s="167">
        <v>2112150146</v>
      </c>
      <c r="C150" s="147" t="s">
        <v>829</v>
      </c>
      <c r="D150" s="147" t="s">
        <v>53</v>
      </c>
      <c r="E150" s="147" t="s">
        <v>254</v>
      </c>
      <c r="G150" s="147" t="s">
        <v>73</v>
      </c>
      <c r="H150" s="167">
        <v>1</v>
      </c>
      <c r="R150" s="151" t="s">
        <v>109</v>
      </c>
    </row>
    <row r="151" spans="2:18">
      <c r="B151" s="167">
        <v>2112150147</v>
      </c>
      <c r="C151" s="147" t="s">
        <v>830</v>
      </c>
      <c r="D151" s="147" t="s">
        <v>53</v>
      </c>
      <c r="E151" s="147" t="s">
        <v>255</v>
      </c>
      <c r="G151" s="147" t="s">
        <v>76</v>
      </c>
      <c r="H151" s="168">
        <v>1</v>
      </c>
      <c r="R151" s="151" t="s">
        <v>109</v>
      </c>
    </row>
    <row r="152" spans="2:18">
      <c r="B152" s="167">
        <v>2112150148</v>
      </c>
      <c r="C152" s="147" t="s">
        <v>831</v>
      </c>
      <c r="D152" s="147" t="s">
        <v>53</v>
      </c>
      <c r="E152" s="147" t="s">
        <v>256</v>
      </c>
      <c r="G152" s="147" t="s">
        <v>79</v>
      </c>
      <c r="H152" s="169">
        <v>1</v>
      </c>
      <c r="R152" s="151" t="s">
        <v>109</v>
      </c>
    </row>
    <row r="153" spans="2:18">
      <c r="B153" s="167">
        <v>2112150149</v>
      </c>
      <c r="C153" s="147" t="s">
        <v>832</v>
      </c>
      <c r="D153" s="147" t="s">
        <v>53</v>
      </c>
      <c r="E153" s="147" t="s">
        <v>257</v>
      </c>
      <c r="G153" s="147" t="s">
        <v>613</v>
      </c>
      <c r="H153" s="169">
        <v>1</v>
      </c>
      <c r="R153" s="151" t="s">
        <v>109</v>
      </c>
    </row>
    <row r="154" spans="2:18">
      <c r="B154" s="167">
        <v>2112150150</v>
      </c>
      <c r="C154" s="147" t="s">
        <v>833</v>
      </c>
      <c r="D154" s="147" t="s">
        <v>53</v>
      </c>
      <c r="E154" s="147" t="s">
        <v>258</v>
      </c>
      <c r="G154" s="147" t="s">
        <v>82</v>
      </c>
      <c r="H154" s="169">
        <v>1</v>
      </c>
      <c r="R154" s="151" t="s">
        <v>109</v>
      </c>
    </row>
    <row r="155" spans="2:18">
      <c r="B155" s="167">
        <v>2112150151</v>
      </c>
      <c r="C155" s="147" t="s">
        <v>834</v>
      </c>
      <c r="D155" s="147" t="s">
        <v>53</v>
      </c>
      <c r="E155" s="147" t="s">
        <v>259</v>
      </c>
      <c r="G155" s="147" t="s">
        <v>614</v>
      </c>
      <c r="H155" s="169">
        <v>1</v>
      </c>
      <c r="R155" s="151" t="s">
        <v>109</v>
      </c>
    </row>
    <row r="156" spans="2:18">
      <c r="B156" s="167">
        <v>2112150152</v>
      </c>
      <c r="C156" s="147" t="s">
        <v>835</v>
      </c>
      <c r="D156" s="147" t="s">
        <v>53</v>
      </c>
      <c r="E156" s="147" t="s">
        <v>260</v>
      </c>
      <c r="G156" s="147" t="s">
        <v>615</v>
      </c>
      <c r="H156" s="169">
        <v>1</v>
      </c>
      <c r="R156" s="151" t="s">
        <v>109</v>
      </c>
    </row>
    <row r="157" spans="2:18">
      <c r="B157" s="167">
        <v>2112150153</v>
      </c>
      <c r="C157" s="147" t="s">
        <v>836</v>
      </c>
      <c r="D157" s="147" t="s">
        <v>53</v>
      </c>
      <c r="E157" s="147" t="s">
        <v>261</v>
      </c>
      <c r="G157" s="147" t="s">
        <v>616</v>
      </c>
      <c r="H157" s="169">
        <v>1</v>
      </c>
      <c r="R157" s="151" t="s">
        <v>109</v>
      </c>
    </row>
    <row r="158" spans="2:18">
      <c r="B158" s="167">
        <v>2112150154</v>
      </c>
      <c r="C158" s="147" t="s">
        <v>837</v>
      </c>
      <c r="D158" s="147" t="s">
        <v>53</v>
      </c>
      <c r="E158" s="147" t="s">
        <v>262</v>
      </c>
      <c r="G158" s="147" t="s">
        <v>617</v>
      </c>
      <c r="H158" s="169">
        <v>1</v>
      </c>
      <c r="R158" s="151" t="s">
        <v>109</v>
      </c>
    </row>
    <row r="159" spans="2:18">
      <c r="B159" s="167">
        <v>2112150155</v>
      </c>
      <c r="C159" s="147" t="s">
        <v>838</v>
      </c>
      <c r="D159" s="147" t="s">
        <v>53</v>
      </c>
      <c r="E159" s="147" t="s">
        <v>263</v>
      </c>
      <c r="G159" s="147" t="s">
        <v>618</v>
      </c>
      <c r="H159" s="169">
        <v>1</v>
      </c>
      <c r="R159" s="151" t="s">
        <v>109</v>
      </c>
    </row>
    <row r="160" spans="2:18">
      <c r="B160" s="167">
        <v>2112150156</v>
      </c>
      <c r="C160" s="147" t="s">
        <v>839</v>
      </c>
      <c r="D160" s="147" t="s">
        <v>53</v>
      </c>
      <c r="E160" s="147" t="s">
        <v>264</v>
      </c>
      <c r="G160" s="147" t="s">
        <v>619</v>
      </c>
      <c r="H160" s="169">
        <v>1</v>
      </c>
      <c r="R160" s="151" t="s">
        <v>109</v>
      </c>
    </row>
    <row r="161" spans="2:18">
      <c r="B161" s="167">
        <v>2112150157</v>
      </c>
      <c r="C161" s="147" t="s">
        <v>840</v>
      </c>
      <c r="D161" s="147" t="s">
        <v>53</v>
      </c>
      <c r="E161" s="147" t="s">
        <v>265</v>
      </c>
      <c r="G161" s="147" t="s">
        <v>620</v>
      </c>
      <c r="H161" s="169">
        <v>1</v>
      </c>
      <c r="R161" s="151" t="s">
        <v>109</v>
      </c>
    </row>
    <row r="162" spans="2:18">
      <c r="B162" s="167">
        <v>2112150158</v>
      </c>
      <c r="C162" s="147" t="s">
        <v>841</v>
      </c>
      <c r="D162" s="147" t="s">
        <v>53</v>
      </c>
      <c r="E162" s="147" t="s">
        <v>266</v>
      </c>
      <c r="G162" s="147" t="s">
        <v>621</v>
      </c>
      <c r="H162" s="169">
        <v>1</v>
      </c>
      <c r="R162" s="151" t="s">
        <v>109</v>
      </c>
    </row>
    <row r="163" spans="2:18">
      <c r="B163" s="167">
        <v>2112150159</v>
      </c>
      <c r="C163" s="147" t="s">
        <v>842</v>
      </c>
      <c r="D163" s="147" t="s">
        <v>53</v>
      </c>
      <c r="E163" s="147" t="s">
        <v>267</v>
      </c>
      <c r="G163" s="147" t="s">
        <v>622</v>
      </c>
      <c r="H163" s="169">
        <v>1</v>
      </c>
      <c r="R163" s="151" t="s">
        <v>109</v>
      </c>
    </row>
    <row r="164" spans="2:18">
      <c r="B164" s="167">
        <v>2112150160</v>
      </c>
      <c r="C164" s="147" t="s">
        <v>843</v>
      </c>
      <c r="D164" s="147" t="s">
        <v>53</v>
      </c>
      <c r="E164" s="147" t="s">
        <v>268</v>
      </c>
      <c r="G164" s="147" t="s">
        <v>623</v>
      </c>
      <c r="H164" s="169">
        <v>1</v>
      </c>
      <c r="R164" s="151" t="s">
        <v>109</v>
      </c>
    </row>
    <row r="165" spans="2:18">
      <c r="B165" s="167">
        <v>2112150161</v>
      </c>
      <c r="C165" s="147" t="s">
        <v>844</v>
      </c>
      <c r="D165" s="147" t="s">
        <v>53</v>
      </c>
      <c r="E165" s="147" t="s">
        <v>269</v>
      </c>
      <c r="G165" s="147" t="s">
        <v>661</v>
      </c>
      <c r="H165" s="169">
        <v>5</v>
      </c>
      <c r="R165" s="151" t="s">
        <v>109</v>
      </c>
    </row>
    <row r="166" spans="2:18">
      <c r="B166" s="167">
        <v>2112150162</v>
      </c>
      <c r="C166" s="147" t="s">
        <v>845</v>
      </c>
      <c r="D166" s="147" t="s">
        <v>53</v>
      </c>
      <c r="E166" s="147" t="s">
        <v>270</v>
      </c>
      <c r="G166" s="147" t="s">
        <v>662</v>
      </c>
      <c r="H166" s="169">
        <v>5</v>
      </c>
      <c r="R166" s="151" t="s">
        <v>109</v>
      </c>
    </row>
    <row r="167" spans="2:18">
      <c r="B167" s="167">
        <v>2112150163</v>
      </c>
      <c r="C167" s="147" t="s">
        <v>846</v>
      </c>
      <c r="D167" s="147" t="s">
        <v>53</v>
      </c>
      <c r="E167" s="147" t="s">
        <v>271</v>
      </c>
      <c r="G167" s="147" t="s">
        <v>663</v>
      </c>
      <c r="H167" s="169">
        <v>5</v>
      </c>
      <c r="R167" s="151" t="s">
        <v>109</v>
      </c>
    </row>
    <row r="168" spans="2:18">
      <c r="B168" s="167">
        <v>2112150164</v>
      </c>
      <c r="C168" s="147" t="s">
        <v>847</v>
      </c>
      <c r="D168" s="147" t="s">
        <v>53</v>
      </c>
      <c r="E168" s="147" t="s">
        <v>272</v>
      </c>
      <c r="G168" s="147" t="s">
        <v>664</v>
      </c>
      <c r="H168" s="169">
        <v>5</v>
      </c>
      <c r="R168" s="151" t="s">
        <v>109</v>
      </c>
    </row>
    <row r="169" spans="2:18">
      <c r="B169" s="167">
        <v>2112150165</v>
      </c>
      <c r="C169" s="147" t="s">
        <v>848</v>
      </c>
      <c r="D169" s="147" t="s">
        <v>53</v>
      </c>
      <c r="E169" s="147" t="s">
        <v>273</v>
      </c>
      <c r="G169" s="147" t="s">
        <v>665</v>
      </c>
      <c r="H169" s="169">
        <v>5</v>
      </c>
      <c r="R169" s="151" t="s">
        <v>109</v>
      </c>
    </row>
    <row r="170" spans="2:18">
      <c r="B170" s="167">
        <v>2112150166</v>
      </c>
      <c r="C170" s="147" t="s">
        <v>849</v>
      </c>
      <c r="D170" s="147" t="s">
        <v>53</v>
      </c>
      <c r="E170" s="147" t="s">
        <v>274</v>
      </c>
      <c r="G170" s="147" t="s">
        <v>666</v>
      </c>
      <c r="H170" s="170">
        <v>9</v>
      </c>
      <c r="R170" s="151" t="s">
        <v>109</v>
      </c>
    </row>
    <row r="171" spans="2:18">
      <c r="B171" s="167">
        <v>2112150167</v>
      </c>
      <c r="C171" s="147" t="s">
        <v>850</v>
      </c>
      <c r="D171" s="147" t="s">
        <v>53</v>
      </c>
      <c r="E171" s="147" t="s">
        <v>275</v>
      </c>
      <c r="G171" s="147" t="s">
        <v>667</v>
      </c>
      <c r="H171" s="170">
        <v>9</v>
      </c>
      <c r="R171" s="151" t="s">
        <v>109</v>
      </c>
    </row>
    <row r="172" spans="2:18">
      <c r="B172" s="167">
        <v>2112150168</v>
      </c>
      <c r="C172" s="147" t="s">
        <v>851</v>
      </c>
      <c r="D172" s="147" t="s">
        <v>53</v>
      </c>
      <c r="E172" s="147" t="s">
        <v>276</v>
      </c>
      <c r="G172" s="147" t="s">
        <v>668</v>
      </c>
      <c r="H172" s="170">
        <v>9</v>
      </c>
      <c r="R172" s="151" t="s">
        <v>109</v>
      </c>
    </row>
    <row r="173" spans="2:18">
      <c r="B173" s="167">
        <v>2112150169</v>
      </c>
      <c r="C173" s="147" t="s">
        <v>852</v>
      </c>
      <c r="D173" s="147" t="s">
        <v>53</v>
      </c>
      <c r="E173" s="147" t="s">
        <v>277</v>
      </c>
      <c r="G173" s="147" t="s">
        <v>669</v>
      </c>
      <c r="H173" s="170">
        <v>9</v>
      </c>
      <c r="R173" s="151" t="s">
        <v>109</v>
      </c>
    </row>
    <row r="174" spans="2:18">
      <c r="B174" s="167">
        <v>2112150170</v>
      </c>
      <c r="C174" s="147" t="s">
        <v>853</v>
      </c>
      <c r="D174" s="147" t="s">
        <v>53</v>
      </c>
      <c r="E174" s="147" t="s">
        <v>278</v>
      </c>
      <c r="G174" s="147" t="s">
        <v>670</v>
      </c>
      <c r="H174" s="170">
        <v>9</v>
      </c>
      <c r="R174" s="151" t="s">
        <v>109</v>
      </c>
    </row>
    <row r="175" spans="2:18">
      <c r="B175" s="167">
        <v>2112150171</v>
      </c>
      <c r="C175" s="147" t="s">
        <v>854</v>
      </c>
      <c r="D175" s="147" t="s">
        <v>53</v>
      </c>
      <c r="E175" s="147" t="s">
        <v>279</v>
      </c>
      <c r="G175" s="147" t="s">
        <v>671</v>
      </c>
      <c r="H175" s="170">
        <v>27</v>
      </c>
      <c r="R175" s="151" t="s">
        <v>109</v>
      </c>
    </row>
    <row r="176" spans="2:18">
      <c r="B176" s="167">
        <v>2112150172</v>
      </c>
      <c r="C176" s="147" t="s">
        <v>855</v>
      </c>
      <c r="D176" s="147" t="s">
        <v>53</v>
      </c>
      <c r="E176" s="147" t="s">
        <v>280</v>
      </c>
      <c r="G176" s="147" t="s">
        <v>672</v>
      </c>
      <c r="H176" s="170">
        <v>27</v>
      </c>
      <c r="R176" s="151" t="s">
        <v>109</v>
      </c>
    </row>
    <row r="177" spans="2:18">
      <c r="B177" s="167">
        <v>2112150173</v>
      </c>
      <c r="C177" s="147" t="s">
        <v>856</v>
      </c>
      <c r="D177" s="147" t="s">
        <v>53</v>
      </c>
      <c r="E177" s="147" t="s">
        <v>281</v>
      </c>
      <c r="G177" s="147" t="s">
        <v>673</v>
      </c>
      <c r="H177" s="170">
        <v>27</v>
      </c>
      <c r="R177" s="151" t="s">
        <v>109</v>
      </c>
    </row>
    <row r="178" spans="2:18">
      <c r="B178" s="167">
        <v>2112150174</v>
      </c>
      <c r="C178" s="147" t="s">
        <v>857</v>
      </c>
      <c r="D178" s="147" t="s">
        <v>53</v>
      </c>
      <c r="E178" s="147" t="s">
        <v>282</v>
      </c>
      <c r="G178" s="147" t="s">
        <v>674</v>
      </c>
      <c r="H178" s="170">
        <v>27</v>
      </c>
      <c r="R178" s="151" t="s">
        <v>109</v>
      </c>
    </row>
    <row r="179" spans="2:18">
      <c r="B179" s="167">
        <v>2112150175</v>
      </c>
      <c r="C179" s="147" t="s">
        <v>858</v>
      </c>
      <c r="D179" s="147" t="s">
        <v>53</v>
      </c>
      <c r="E179" s="147" t="s">
        <v>283</v>
      </c>
      <c r="G179" s="147" t="s">
        <v>675</v>
      </c>
      <c r="H179" s="170">
        <v>27</v>
      </c>
      <c r="R179" s="151" t="s">
        <v>109</v>
      </c>
    </row>
    <row r="180" spans="2:18">
      <c r="B180" s="167">
        <v>2112150176</v>
      </c>
      <c r="C180" s="147" t="s">
        <v>859</v>
      </c>
      <c r="D180" s="147" t="s">
        <v>53</v>
      </c>
      <c r="E180" s="147" t="s">
        <v>284</v>
      </c>
      <c r="G180" s="147" t="s">
        <v>58</v>
      </c>
      <c r="H180" s="168">
        <v>1</v>
      </c>
      <c r="R180" s="151" t="s">
        <v>109</v>
      </c>
    </row>
    <row r="181" spans="2:18">
      <c r="B181" s="167">
        <v>2112150177</v>
      </c>
      <c r="C181" s="147" t="s">
        <v>860</v>
      </c>
      <c r="D181" s="147" t="s">
        <v>53</v>
      </c>
      <c r="E181" s="147" t="s">
        <v>285</v>
      </c>
      <c r="G181" s="147" t="s">
        <v>61</v>
      </c>
      <c r="H181" s="168">
        <v>1</v>
      </c>
      <c r="R181" s="151" t="s">
        <v>109</v>
      </c>
    </row>
    <row r="182" spans="2:18">
      <c r="B182" s="167">
        <v>2112150178</v>
      </c>
      <c r="C182" s="147" t="s">
        <v>861</v>
      </c>
      <c r="D182" s="147" t="s">
        <v>53</v>
      </c>
      <c r="E182" s="147" t="s">
        <v>286</v>
      </c>
      <c r="G182" s="147" t="s">
        <v>64</v>
      </c>
      <c r="H182" s="168">
        <v>1</v>
      </c>
      <c r="R182" s="151" t="s">
        <v>109</v>
      </c>
    </row>
    <row r="183" spans="2:18">
      <c r="B183" s="167">
        <v>2112150179</v>
      </c>
      <c r="C183" s="147" t="s">
        <v>862</v>
      </c>
      <c r="D183" s="147" t="s">
        <v>53</v>
      </c>
      <c r="E183" s="147" t="s">
        <v>287</v>
      </c>
      <c r="G183" s="147" t="s">
        <v>67</v>
      </c>
      <c r="H183" s="168">
        <v>1</v>
      </c>
      <c r="R183" s="151" t="s">
        <v>109</v>
      </c>
    </row>
    <row r="184" spans="2:18">
      <c r="B184" s="167">
        <v>2112150180</v>
      </c>
      <c r="C184" s="147" t="s">
        <v>863</v>
      </c>
      <c r="D184" s="147" t="s">
        <v>53</v>
      </c>
      <c r="E184" s="147" t="s">
        <v>288</v>
      </c>
      <c r="G184" s="147" t="s">
        <v>70</v>
      </c>
      <c r="H184" s="167">
        <v>1</v>
      </c>
      <c r="R184" s="151" t="s">
        <v>109</v>
      </c>
    </row>
    <row r="185" spans="2:18">
      <c r="B185" s="167">
        <v>2112150181</v>
      </c>
      <c r="C185" s="147" t="s">
        <v>864</v>
      </c>
      <c r="D185" s="147" t="s">
        <v>53</v>
      </c>
      <c r="E185" s="147" t="s">
        <v>289</v>
      </c>
      <c r="G185" s="147" t="s">
        <v>73</v>
      </c>
      <c r="H185" s="167">
        <v>1</v>
      </c>
      <c r="R185" s="151" t="s">
        <v>109</v>
      </c>
    </row>
    <row r="186" spans="2:18">
      <c r="B186" s="167">
        <v>2112150182</v>
      </c>
      <c r="C186" s="147" t="s">
        <v>865</v>
      </c>
      <c r="D186" s="147" t="s">
        <v>53</v>
      </c>
      <c r="E186" s="147" t="s">
        <v>290</v>
      </c>
      <c r="G186" s="147" t="s">
        <v>76</v>
      </c>
      <c r="H186" s="168">
        <v>1</v>
      </c>
      <c r="R186" s="151" t="s">
        <v>109</v>
      </c>
    </row>
    <row r="187" spans="2:18">
      <c r="B187" s="167">
        <v>2112150183</v>
      </c>
      <c r="C187" s="147" t="s">
        <v>866</v>
      </c>
      <c r="D187" s="147" t="s">
        <v>53</v>
      </c>
      <c r="E187" s="147" t="s">
        <v>291</v>
      </c>
      <c r="G187" s="147" t="s">
        <v>79</v>
      </c>
      <c r="H187" s="169">
        <v>1</v>
      </c>
      <c r="R187" s="151" t="s">
        <v>109</v>
      </c>
    </row>
    <row r="188" spans="2:18">
      <c r="B188" s="167">
        <v>2112150184</v>
      </c>
      <c r="C188" s="147" t="s">
        <v>867</v>
      </c>
      <c r="D188" s="147" t="s">
        <v>53</v>
      </c>
      <c r="E188" s="147" t="s">
        <v>292</v>
      </c>
      <c r="G188" s="147" t="s">
        <v>613</v>
      </c>
      <c r="H188" s="169">
        <v>1</v>
      </c>
      <c r="R188" s="151" t="s">
        <v>109</v>
      </c>
    </row>
    <row r="189" spans="2:18">
      <c r="B189" s="167">
        <v>2112150185</v>
      </c>
      <c r="C189" s="147" t="s">
        <v>868</v>
      </c>
      <c r="D189" s="147" t="s">
        <v>53</v>
      </c>
      <c r="E189" s="147" t="s">
        <v>293</v>
      </c>
      <c r="G189" s="147" t="s">
        <v>82</v>
      </c>
      <c r="H189" s="169">
        <v>1</v>
      </c>
      <c r="R189" s="151" t="s">
        <v>109</v>
      </c>
    </row>
    <row r="190" spans="2:18">
      <c r="B190" s="167">
        <v>2112150186</v>
      </c>
      <c r="C190" s="147" t="s">
        <v>869</v>
      </c>
      <c r="D190" s="147" t="s">
        <v>53</v>
      </c>
      <c r="E190" s="147" t="s">
        <v>294</v>
      </c>
      <c r="G190" s="147" t="s">
        <v>614</v>
      </c>
      <c r="H190" s="169">
        <v>1</v>
      </c>
      <c r="R190" s="151" t="s">
        <v>109</v>
      </c>
    </row>
    <row r="191" spans="2:18">
      <c r="B191" s="167">
        <v>2112150187</v>
      </c>
      <c r="C191" s="147" t="s">
        <v>870</v>
      </c>
      <c r="D191" s="147" t="s">
        <v>53</v>
      </c>
      <c r="E191" s="147" t="s">
        <v>295</v>
      </c>
      <c r="G191" s="147" t="s">
        <v>615</v>
      </c>
      <c r="H191" s="169">
        <v>1</v>
      </c>
      <c r="R191" s="151" t="s">
        <v>109</v>
      </c>
    </row>
    <row r="192" spans="2:18">
      <c r="B192" s="167">
        <v>2112150188</v>
      </c>
      <c r="C192" s="147" t="s">
        <v>871</v>
      </c>
      <c r="D192" s="147" t="s">
        <v>53</v>
      </c>
      <c r="E192" s="147" t="s">
        <v>296</v>
      </c>
      <c r="G192" s="147" t="s">
        <v>616</v>
      </c>
      <c r="H192" s="169">
        <v>1</v>
      </c>
      <c r="R192" s="151" t="s">
        <v>109</v>
      </c>
    </row>
    <row r="193" spans="2:18">
      <c r="B193" s="167">
        <v>2112150189</v>
      </c>
      <c r="C193" s="147" t="s">
        <v>872</v>
      </c>
      <c r="D193" s="147" t="s">
        <v>53</v>
      </c>
      <c r="E193" s="147" t="s">
        <v>297</v>
      </c>
      <c r="G193" s="147" t="s">
        <v>617</v>
      </c>
      <c r="H193" s="169">
        <v>1</v>
      </c>
      <c r="R193" s="151" t="s">
        <v>109</v>
      </c>
    </row>
    <row r="194" spans="2:18">
      <c r="B194" s="167">
        <v>2112150190</v>
      </c>
      <c r="C194" s="147" t="s">
        <v>873</v>
      </c>
      <c r="D194" s="147" t="s">
        <v>53</v>
      </c>
      <c r="E194" s="147" t="s">
        <v>298</v>
      </c>
      <c r="G194" s="147" t="s">
        <v>618</v>
      </c>
      <c r="H194" s="169">
        <v>1</v>
      </c>
      <c r="R194" s="151" t="s">
        <v>109</v>
      </c>
    </row>
    <row r="195" spans="2:18">
      <c r="B195" s="167">
        <v>2112150191</v>
      </c>
      <c r="C195" s="147" t="s">
        <v>874</v>
      </c>
      <c r="D195" s="147" t="s">
        <v>53</v>
      </c>
      <c r="E195" s="147" t="s">
        <v>299</v>
      </c>
      <c r="G195" s="147" t="s">
        <v>619</v>
      </c>
      <c r="H195" s="169">
        <v>1</v>
      </c>
      <c r="R195" s="151" t="s">
        <v>109</v>
      </c>
    </row>
    <row r="196" spans="2:18">
      <c r="B196" s="167">
        <v>2112150192</v>
      </c>
      <c r="C196" s="147" t="s">
        <v>875</v>
      </c>
      <c r="D196" s="147" t="s">
        <v>53</v>
      </c>
      <c r="E196" s="147" t="s">
        <v>300</v>
      </c>
      <c r="G196" s="147" t="s">
        <v>620</v>
      </c>
      <c r="H196" s="169">
        <v>1</v>
      </c>
      <c r="R196" s="151" t="s">
        <v>109</v>
      </c>
    </row>
    <row r="197" spans="2:18">
      <c r="B197" s="167">
        <v>2112150193</v>
      </c>
      <c r="C197" s="147" t="s">
        <v>876</v>
      </c>
      <c r="D197" s="147" t="s">
        <v>53</v>
      </c>
      <c r="E197" s="147" t="s">
        <v>301</v>
      </c>
      <c r="G197" s="147" t="s">
        <v>621</v>
      </c>
      <c r="H197" s="169">
        <v>1</v>
      </c>
      <c r="R197" s="151" t="s">
        <v>109</v>
      </c>
    </row>
    <row r="198" spans="2:18">
      <c r="B198" s="167">
        <v>2112150194</v>
      </c>
      <c r="C198" s="147" t="s">
        <v>877</v>
      </c>
      <c r="D198" s="147" t="s">
        <v>53</v>
      </c>
      <c r="E198" s="147" t="s">
        <v>302</v>
      </c>
      <c r="G198" s="147" t="s">
        <v>622</v>
      </c>
      <c r="H198" s="169">
        <v>1</v>
      </c>
      <c r="R198" s="151" t="s">
        <v>109</v>
      </c>
    </row>
    <row r="199" spans="2:18">
      <c r="B199" s="167">
        <v>2112150195</v>
      </c>
      <c r="C199" s="147" t="s">
        <v>878</v>
      </c>
      <c r="D199" s="147" t="s">
        <v>53</v>
      </c>
      <c r="E199" s="147" t="s">
        <v>303</v>
      </c>
      <c r="G199" s="147" t="s">
        <v>623</v>
      </c>
      <c r="H199" s="169">
        <v>1</v>
      </c>
      <c r="R199" s="151" t="s">
        <v>109</v>
      </c>
    </row>
    <row r="200" spans="2:18">
      <c r="B200" s="167">
        <v>2112150196</v>
      </c>
      <c r="C200" s="147" t="s">
        <v>879</v>
      </c>
      <c r="D200" s="147" t="s">
        <v>53</v>
      </c>
      <c r="E200" s="147" t="s">
        <v>304</v>
      </c>
      <c r="G200" s="147" t="s">
        <v>661</v>
      </c>
      <c r="H200" s="169">
        <v>5</v>
      </c>
      <c r="R200" s="151" t="s">
        <v>109</v>
      </c>
    </row>
    <row r="201" spans="2:18">
      <c r="B201" s="167">
        <v>2112150197</v>
      </c>
      <c r="C201" s="147" t="s">
        <v>880</v>
      </c>
      <c r="D201" s="147" t="s">
        <v>53</v>
      </c>
      <c r="E201" s="147" t="s">
        <v>305</v>
      </c>
      <c r="G201" s="147" t="s">
        <v>662</v>
      </c>
      <c r="H201" s="169">
        <v>5</v>
      </c>
      <c r="R201" s="151" t="s">
        <v>109</v>
      </c>
    </row>
    <row r="202" spans="2:18">
      <c r="B202" s="167">
        <v>2112150198</v>
      </c>
      <c r="C202" s="147" t="s">
        <v>881</v>
      </c>
      <c r="D202" s="147" t="s">
        <v>53</v>
      </c>
      <c r="E202" s="147" t="s">
        <v>306</v>
      </c>
      <c r="G202" s="147" t="s">
        <v>663</v>
      </c>
      <c r="H202" s="169">
        <v>5</v>
      </c>
      <c r="R202" s="151" t="s">
        <v>109</v>
      </c>
    </row>
    <row r="203" spans="2:18">
      <c r="B203" s="167">
        <v>2112150199</v>
      </c>
      <c r="C203" s="147" t="s">
        <v>882</v>
      </c>
      <c r="D203" s="147" t="s">
        <v>53</v>
      </c>
      <c r="E203" s="147" t="s">
        <v>307</v>
      </c>
      <c r="G203" s="147" t="s">
        <v>664</v>
      </c>
      <c r="H203" s="169">
        <v>5</v>
      </c>
      <c r="R203" s="151" t="s">
        <v>109</v>
      </c>
    </row>
    <row r="204" spans="2:18">
      <c r="B204" s="167">
        <v>2112150200</v>
      </c>
      <c r="C204" s="147" t="s">
        <v>883</v>
      </c>
      <c r="D204" s="147" t="s">
        <v>53</v>
      </c>
      <c r="E204" s="147" t="s">
        <v>308</v>
      </c>
      <c r="G204" s="147" t="s">
        <v>665</v>
      </c>
      <c r="H204" s="169">
        <v>5</v>
      </c>
      <c r="R204" s="151" t="s">
        <v>109</v>
      </c>
    </row>
    <row r="205" spans="2:18">
      <c r="B205" s="167">
        <v>2112150201</v>
      </c>
      <c r="C205" s="147" t="s">
        <v>884</v>
      </c>
      <c r="D205" s="147" t="s">
        <v>53</v>
      </c>
      <c r="E205" s="147" t="s">
        <v>309</v>
      </c>
      <c r="G205" s="147" t="s">
        <v>666</v>
      </c>
      <c r="H205" s="170">
        <v>9</v>
      </c>
      <c r="R205" s="151" t="s">
        <v>109</v>
      </c>
    </row>
    <row r="206" spans="2:18">
      <c r="B206" s="167">
        <v>2112150202</v>
      </c>
      <c r="C206" s="147" t="s">
        <v>885</v>
      </c>
      <c r="D206" s="147" t="s">
        <v>53</v>
      </c>
      <c r="E206" s="147" t="s">
        <v>310</v>
      </c>
      <c r="G206" s="147" t="s">
        <v>667</v>
      </c>
      <c r="H206" s="170">
        <v>9</v>
      </c>
      <c r="R206" s="151" t="s">
        <v>109</v>
      </c>
    </row>
    <row r="207" spans="2:18">
      <c r="B207" s="167">
        <v>2112150203</v>
      </c>
      <c r="C207" s="147" t="s">
        <v>886</v>
      </c>
      <c r="D207" s="147" t="s">
        <v>53</v>
      </c>
      <c r="E207" s="147" t="s">
        <v>311</v>
      </c>
      <c r="G207" s="147" t="s">
        <v>668</v>
      </c>
      <c r="H207" s="170">
        <v>9</v>
      </c>
      <c r="R207" s="151" t="s">
        <v>109</v>
      </c>
    </row>
    <row r="208" spans="2:18">
      <c r="B208" s="167">
        <v>2112150204</v>
      </c>
      <c r="C208" s="147" t="s">
        <v>887</v>
      </c>
      <c r="D208" s="147" t="s">
        <v>53</v>
      </c>
      <c r="E208" s="147" t="s">
        <v>312</v>
      </c>
      <c r="G208" s="147" t="s">
        <v>669</v>
      </c>
      <c r="H208" s="170">
        <v>9</v>
      </c>
      <c r="R208" s="151" t="s">
        <v>109</v>
      </c>
    </row>
    <row r="209" spans="2:18">
      <c r="B209" s="167">
        <v>2112150205</v>
      </c>
      <c r="C209" s="147" t="s">
        <v>888</v>
      </c>
      <c r="D209" s="147" t="s">
        <v>53</v>
      </c>
      <c r="E209" s="147" t="s">
        <v>313</v>
      </c>
      <c r="G209" s="147" t="s">
        <v>670</v>
      </c>
      <c r="H209" s="170">
        <v>9</v>
      </c>
      <c r="R209" s="151" t="s">
        <v>109</v>
      </c>
    </row>
    <row r="210" spans="2:18">
      <c r="B210" s="167">
        <v>2112150206</v>
      </c>
      <c r="C210" s="147" t="s">
        <v>889</v>
      </c>
      <c r="D210" s="147" t="s">
        <v>53</v>
      </c>
      <c r="E210" s="147" t="s">
        <v>314</v>
      </c>
      <c r="G210" s="147" t="s">
        <v>671</v>
      </c>
      <c r="H210" s="170">
        <v>27</v>
      </c>
      <c r="R210" s="151" t="s">
        <v>109</v>
      </c>
    </row>
    <row r="211" spans="2:18">
      <c r="B211" s="167">
        <v>2112150207</v>
      </c>
      <c r="C211" s="147" t="s">
        <v>890</v>
      </c>
      <c r="D211" s="147" t="s">
        <v>53</v>
      </c>
      <c r="E211" s="147" t="s">
        <v>315</v>
      </c>
      <c r="G211" s="147" t="s">
        <v>672</v>
      </c>
      <c r="H211" s="170">
        <v>27</v>
      </c>
      <c r="R211" s="151" t="s">
        <v>109</v>
      </c>
    </row>
    <row r="212" spans="2:18">
      <c r="B212" s="167">
        <v>2112150208</v>
      </c>
      <c r="C212" s="147" t="s">
        <v>891</v>
      </c>
      <c r="D212" s="147" t="s">
        <v>53</v>
      </c>
      <c r="E212" s="147" t="s">
        <v>316</v>
      </c>
      <c r="G212" s="147" t="s">
        <v>673</v>
      </c>
      <c r="H212" s="170">
        <v>27</v>
      </c>
      <c r="R212" s="151" t="s">
        <v>109</v>
      </c>
    </row>
    <row r="213" spans="2:18">
      <c r="B213" s="167">
        <v>2112150209</v>
      </c>
      <c r="C213" s="147" t="s">
        <v>892</v>
      </c>
      <c r="D213" s="147" t="s">
        <v>53</v>
      </c>
      <c r="E213" s="147" t="s">
        <v>317</v>
      </c>
      <c r="G213" s="147" t="s">
        <v>674</v>
      </c>
      <c r="H213" s="170">
        <v>27</v>
      </c>
      <c r="R213" s="151" t="s">
        <v>109</v>
      </c>
    </row>
    <row r="214" spans="2:18">
      <c r="B214" s="167">
        <v>2112150210</v>
      </c>
      <c r="C214" s="147" t="s">
        <v>893</v>
      </c>
      <c r="D214" s="147" t="s">
        <v>53</v>
      </c>
      <c r="E214" s="147" t="s">
        <v>318</v>
      </c>
      <c r="G214" s="147" t="s">
        <v>675</v>
      </c>
      <c r="H214" s="170">
        <v>27</v>
      </c>
      <c r="R214" s="151" t="s">
        <v>109</v>
      </c>
    </row>
    <row r="215" spans="2:18">
      <c r="B215" s="167">
        <v>2112150211</v>
      </c>
      <c r="C215" s="147" t="s">
        <v>894</v>
      </c>
      <c r="D215" s="147" t="s">
        <v>53</v>
      </c>
      <c r="E215" s="147" t="s">
        <v>319</v>
      </c>
      <c r="G215" s="147" t="s">
        <v>58</v>
      </c>
      <c r="H215" s="168">
        <v>1</v>
      </c>
      <c r="R215" s="151" t="s">
        <v>109</v>
      </c>
    </row>
    <row r="216" spans="2:18">
      <c r="B216" s="167">
        <v>2112150212</v>
      </c>
      <c r="C216" s="147" t="s">
        <v>895</v>
      </c>
      <c r="D216" s="147" t="s">
        <v>53</v>
      </c>
      <c r="E216" s="147" t="s">
        <v>320</v>
      </c>
      <c r="G216" s="147" t="s">
        <v>61</v>
      </c>
      <c r="H216" s="168">
        <v>1</v>
      </c>
      <c r="R216" s="151" t="s">
        <v>109</v>
      </c>
    </row>
    <row r="217" spans="2:18">
      <c r="B217" s="167">
        <v>2112150213</v>
      </c>
      <c r="C217" s="147" t="s">
        <v>896</v>
      </c>
      <c r="D217" s="147" t="s">
        <v>53</v>
      </c>
      <c r="E217" s="147" t="s">
        <v>321</v>
      </c>
      <c r="G217" s="147" t="s">
        <v>64</v>
      </c>
      <c r="H217" s="168">
        <v>1</v>
      </c>
      <c r="R217" s="151" t="s">
        <v>109</v>
      </c>
    </row>
    <row r="218" spans="2:18">
      <c r="B218" s="167">
        <v>2112150214</v>
      </c>
      <c r="C218" s="147" t="s">
        <v>897</v>
      </c>
      <c r="D218" s="147" t="s">
        <v>53</v>
      </c>
      <c r="E218" s="147" t="s">
        <v>322</v>
      </c>
      <c r="G218" s="147" t="s">
        <v>67</v>
      </c>
      <c r="H218" s="168">
        <v>1</v>
      </c>
      <c r="R218" s="151" t="s">
        <v>109</v>
      </c>
    </row>
    <row r="219" spans="2:18">
      <c r="B219" s="167">
        <v>2112150215</v>
      </c>
      <c r="C219" s="147" t="s">
        <v>898</v>
      </c>
      <c r="D219" s="147" t="s">
        <v>53</v>
      </c>
      <c r="E219" s="147" t="s">
        <v>323</v>
      </c>
      <c r="G219" s="147" t="s">
        <v>70</v>
      </c>
      <c r="H219" s="167">
        <v>1</v>
      </c>
      <c r="R219" s="151" t="s">
        <v>109</v>
      </c>
    </row>
    <row r="220" spans="2:18">
      <c r="B220" s="167">
        <v>2112150216</v>
      </c>
      <c r="C220" s="147" t="s">
        <v>899</v>
      </c>
      <c r="D220" s="147" t="s">
        <v>53</v>
      </c>
      <c r="E220" s="147" t="s">
        <v>324</v>
      </c>
      <c r="G220" s="147" t="s">
        <v>73</v>
      </c>
      <c r="H220" s="167">
        <v>1</v>
      </c>
      <c r="R220" s="151" t="s">
        <v>109</v>
      </c>
    </row>
    <row r="221" spans="2:18">
      <c r="B221" s="167">
        <v>2112150217</v>
      </c>
      <c r="C221" s="147" t="s">
        <v>900</v>
      </c>
      <c r="D221" s="147" t="s">
        <v>53</v>
      </c>
      <c r="E221" s="147" t="s">
        <v>325</v>
      </c>
      <c r="G221" s="147" t="s">
        <v>76</v>
      </c>
      <c r="H221" s="168">
        <v>1</v>
      </c>
      <c r="R221" s="151" t="s">
        <v>109</v>
      </c>
    </row>
    <row r="222" spans="2:18">
      <c r="B222" s="167">
        <v>2112150218</v>
      </c>
      <c r="C222" s="147" t="s">
        <v>901</v>
      </c>
      <c r="D222" s="147" t="s">
        <v>53</v>
      </c>
      <c r="E222" s="147" t="s">
        <v>326</v>
      </c>
      <c r="G222" s="147" t="s">
        <v>79</v>
      </c>
      <c r="H222" s="169">
        <v>1</v>
      </c>
      <c r="R222" s="151" t="s">
        <v>109</v>
      </c>
    </row>
    <row r="223" spans="2:18">
      <c r="B223" s="167">
        <v>2112150219</v>
      </c>
      <c r="C223" s="147" t="s">
        <v>902</v>
      </c>
      <c r="D223" s="147" t="s">
        <v>53</v>
      </c>
      <c r="E223" s="147" t="s">
        <v>327</v>
      </c>
      <c r="G223" s="147" t="s">
        <v>613</v>
      </c>
      <c r="H223" s="169">
        <v>1</v>
      </c>
      <c r="R223" s="151" t="s">
        <v>109</v>
      </c>
    </row>
    <row r="224" spans="2:18">
      <c r="B224" s="167">
        <v>2112150220</v>
      </c>
      <c r="C224" s="147" t="s">
        <v>903</v>
      </c>
      <c r="D224" s="147" t="s">
        <v>53</v>
      </c>
      <c r="E224" s="147" t="s">
        <v>328</v>
      </c>
      <c r="G224" s="147" t="s">
        <v>82</v>
      </c>
      <c r="H224" s="169">
        <v>1</v>
      </c>
      <c r="R224" s="151" t="s">
        <v>109</v>
      </c>
    </row>
    <row r="225" spans="2:18">
      <c r="B225" s="167">
        <v>2112150221</v>
      </c>
      <c r="C225" s="147" t="s">
        <v>904</v>
      </c>
      <c r="D225" s="147" t="s">
        <v>53</v>
      </c>
      <c r="E225" s="147" t="s">
        <v>329</v>
      </c>
      <c r="G225" s="147" t="s">
        <v>614</v>
      </c>
      <c r="H225" s="169">
        <v>1</v>
      </c>
      <c r="R225" s="151" t="s">
        <v>109</v>
      </c>
    </row>
    <row r="226" spans="2:18">
      <c r="B226" s="167">
        <v>2112150222</v>
      </c>
      <c r="C226" s="147" t="s">
        <v>905</v>
      </c>
      <c r="D226" s="147" t="s">
        <v>53</v>
      </c>
      <c r="E226" s="147" t="s">
        <v>330</v>
      </c>
      <c r="G226" s="147" t="s">
        <v>615</v>
      </c>
      <c r="H226" s="169">
        <v>1</v>
      </c>
      <c r="R226" s="151" t="s">
        <v>109</v>
      </c>
    </row>
    <row r="227" spans="2:18">
      <c r="B227" s="167">
        <v>2112150223</v>
      </c>
      <c r="C227" s="147" t="s">
        <v>906</v>
      </c>
      <c r="D227" s="147" t="s">
        <v>53</v>
      </c>
      <c r="E227" s="147" t="s">
        <v>331</v>
      </c>
      <c r="G227" s="147" t="s">
        <v>616</v>
      </c>
      <c r="H227" s="169">
        <v>1</v>
      </c>
      <c r="R227" s="151" t="s">
        <v>109</v>
      </c>
    </row>
    <row r="228" spans="2:18">
      <c r="B228" s="167">
        <v>2112150224</v>
      </c>
      <c r="C228" s="147" t="s">
        <v>907</v>
      </c>
      <c r="D228" s="147" t="s">
        <v>53</v>
      </c>
      <c r="E228" s="147" t="s">
        <v>332</v>
      </c>
      <c r="G228" s="147" t="s">
        <v>617</v>
      </c>
      <c r="H228" s="169">
        <v>1</v>
      </c>
      <c r="R228" s="151" t="s">
        <v>109</v>
      </c>
    </row>
    <row r="229" spans="2:18">
      <c r="B229" s="167">
        <v>2112150225</v>
      </c>
      <c r="C229" s="147" t="s">
        <v>908</v>
      </c>
      <c r="D229" s="147" t="s">
        <v>53</v>
      </c>
      <c r="E229" s="147" t="s">
        <v>333</v>
      </c>
      <c r="G229" s="147" t="s">
        <v>618</v>
      </c>
      <c r="H229" s="169">
        <v>1</v>
      </c>
      <c r="R229" s="151" t="s">
        <v>109</v>
      </c>
    </row>
    <row r="230" spans="2:18">
      <c r="B230" s="167">
        <v>2112150226</v>
      </c>
      <c r="C230" s="147" t="s">
        <v>909</v>
      </c>
      <c r="D230" s="147" t="s">
        <v>53</v>
      </c>
      <c r="E230" s="147" t="s">
        <v>334</v>
      </c>
      <c r="G230" s="147" t="s">
        <v>619</v>
      </c>
      <c r="H230" s="169">
        <v>1</v>
      </c>
      <c r="R230" s="151" t="s">
        <v>109</v>
      </c>
    </row>
    <row r="231" spans="2:18">
      <c r="B231" s="167">
        <v>2112150227</v>
      </c>
      <c r="C231" s="147" t="s">
        <v>910</v>
      </c>
      <c r="D231" s="147" t="s">
        <v>53</v>
      </c>
      <c r="E231" s="147" t="s">
        <v>335</v>
      </c>
      <c r="G231" s="147" t="s">
        <v>620</v>
      </c>
      <c r="H231" s="169">
        <v>1</v>
      </c>
      <c r="R231" s="151" t="s">
        <v>109</v>
      </c>
    </row>
    <row r="232" spans="2:18">
      <c r="B232" s="167">
        <v>2112150228</v>
      </c>
      <c r="C232" s="147" t="s">
        <v>911</v>
      </c>
      <c r="D232" s="147" t="s">
        <v>53</v>
      </c>
      <c r="E232" s="147" t="s">
        <v>336</v>
      </c>
      <c r="G232" s="147" t="s">
        <v>621</v>
      </c>
      <c r="H232" s="169">
        <v>1</v>
      </c>
      <c r="R232" s="151" t="s">
        <v>109</v>
      </c>
    </row>
    <row r="233" spans="2:18">
      <c r="B233" s="167">
        <v>2112150229</v>
      </c>
      <c r="C233" s="147" t="s">
        <v>912</v>
      </c>
      <c r="D233" s="147" t="s">
        <v>53</v>
      </c>
      <c r="E233" s="147" t="s">
        <v>337</v>
      </c>
      <c r="G233" s="147" t="s">
        <v>622</v>
      </c>
      <c r="H233" s="169">
        <v>1</v>
      </c>
      <c r="R233" s="151" t="s">
        <v>109</v>
      </c>
    </row>
    <row r="234" spans="2:18">
      <c r="B234" s="167">
        <v>2112150230</v>
      </c>
      <c r="C234" s="147" t="s">
        <v>913</v>
      </c>
      <c r="D234" s="147" t="s">
        <v>53</v>
      </c>
      <c r="E234" s="147" t="s">
        <v>338</v>
      </c>
      <c r="G234" s="147" t="s">
        <v>623</v>
      </c>
      <c r="H234" s="169">
        <v>1</v>
      </c>
      <c r="R234" s="151" t="s">
        <v>109</v>
      </c>
    </row>
    <row r="235" spans="2:18">
      <c r="B235" s="167">
        <v>2112150231</v>
      </c>
      <c r="C235" s="147" t="s">
        <v>914</v>
      </c>
      <c r="D235" s="147" t="s">
        <v>53</v>
      </c>
      <c r="E235" s="147" t="s">
        <v>339</v>
      </c>
      <c r="G235" s="147" t="s">
        <v>661</v>
      </c>
      <c r="H235" s="169">
        <v>5</v>
      </c>
      <c r="R235" s="151" t="s">
        <v>109</v>
      </c>
    </row>
    <row r="236" spans="2:18">
      <c r="B236" s="167">
        <v>2112150232</v>
      </c>
      <c r="C236" s="147" t="s">
        <v>915</v>
      </c>
      <c r="D236" s="147" t="s">
        <v>53</v>
      </c>
      <c r="E236" s="147" t="s">
        <v>340</v>
      </c>
      <c r="G236" s="147" t="s">
        <v>662</v>
      </c>
      <c r="H236" s="169">
        <v>5</v>
      </c>
      <c r="R236" s="151" t="s">
        <v>109</v>
      </c>
    </row>
    <row r="237" spans="2:18">
      <c r="B237" s="167">
        <v>2112150233</v>
      </c>
      <c r="C237" s="147" t="s">
        <v>916</v>
      </c>
      <c r="D237" s="147" t="s">
        <v>53</v>
      </c>
      <c r="E237" s="147" t="s">
        <v>341</v>
      </c>
      <c r="G237" s="147" t="s">
        <v>663</v>
      </c>
      <c r="H237" s="169">
        <v>5</v>
      </c>
      <c r="R237" s="151" t="s">
        <v>109</v>
      </c>
    </row>
    <row r="238" spans="2:18">
      <c r="B238" s="167">
        <v>2112150234</v>
      </c>
      <c r="C238" s="147" t="s">
        <v>917</v>
      </c>
      <c r="D238" s="147" t="s">
        <v>53</v>
      </c>
      <c r="E238" s="147" t="s">
        <v>342</v>
      </c>
      <c r="G238" s="147" t="s">
        <v>664</v>
      </c>
      <c r="H238" s="169">
        <v>5</v>
      </c>
      <c r="R238" s="151" t="s">
        <v>109</v>
      </c>
    </row>
    <row r="239" spans="2:18">
      <c r="B239" s="167">
        <v>2112150235</v>
      </c>
      <c r="C239" s="147" t="s">
        <v>918</v>
      </c>
      <c r="D239" s="147" t="s">
        <v>53</v>
      </c>
      <c r="E239" s="147" t="s">
        <v>343</v>
      </c>
      <c r="G239" s="147" t="s">
        <v>665</v>
      </c>
      <c r="H239" s="169">
        <v>5</v>
      </c>
      <c r="R239" s="151" t="s">
        <v>109</v>
      </c>
    </row>
    <row r="240" spans="2:18">
      <c r="B240" s="167">
        <v>2112150236</v>
      </c>
      <c r="C240" s="147" t="s">
        <v>919</v>
      </c>
      <c r="D240" s="147" t="s">
        <v>53</v>
      </c>
      <c r="E240" s="147" t="s">
        <v>344</v>
      </c>
      <c r="G240" s="147" t="s">
        <v>666</v>
      </c>
      <c r="H240" s="170">
        <v>9</v>
      </c>
      <c r="R240" s="151" t="s">
        <v>109</v>
      </c>
    </row>
    <row r="241" spans="2:18">
      <c r="B241" s="167">
        <v>2112150237</v>
      </c>
      <c r="C241" s="147" t="s">
        <v>920</v>
      </c>
      <c r="D241" s="147" t="s">
        <v>53</v>
      </c>
      <c r="E241" s="147" t="s">
        <v>345</v>
      </c>
      <c r="G241" s="147" t="s">
        <v>667</v>
      </c>
      <c r="H241" s="170">
        <v>9</v>
      </c>
      <c r="R241" s="151" t="s">
        <v>109</v>
      </c>
    </row>
    <row r="242" spans="2:18">
      <c r="B242" s="167">
        <v>2112150238</v>
      </c>
      <c r="C242" s="147" t="s">
        <v>921</v>
      </c>
      <c r="D242" s="147" t="s">
        <v>53</v>
      </c>
      <c r="E242" s="147" t="s">
        <v>346</v>
      </c>
      <c r="G242" s="147" t="s">
        <v>668</v>
      </c>
      <c r="H242" s="170">
        <v>9</v>
      </c>
      <c r="R242" s="151" t="s">
        <v>109</v>
      </c>
    </row>
    <row r="243" spans="2:18">
      <c r="B243" s="167">
        <v>2112150239</v>
      </c>
      <c r="C243" s="147" t="s">
        <v>922</v>
      </c>
      <c r="D243" s="147" t="s">
        <v>53</v>
      </c>
      <c r="E243" s="147" t="s">
        <v>347</v>
      </c>
      <c r="G243" s="147" t="s">
        <v>669</v>
      </c>
      <c r="H243" s="170">
        <v>9</v>
      </c>
      <c r="R243" s="151" t="s">
        <v>109</v>
      </c>
    </row>
    <row r="244" spans="2:18">
      <c r="B244" s="167">
        <v>2112150240</v>
      </c>
      <c r="C244" s="147" t="s">
        <v>923</v>
      </c>
      <c r="D244" s="147" t="s">
        <v>53</v>
      </c>
      <c r="E244" s="147" t="s">
        <v>348</v>
      </c>
      <c r="G244" s="147" t="s">
        <v>670</v>
      </c>
      <c r="H244" s="170">
        <v>9</v>
      </c>
      <c r="R244" s="151" t="s">
        <v>109</v>
      </c>
    </row>
    <row r="245" spans="2:18">
      <c r="B245" s="167">
        <v>2112150241</v>
      </c>
      <c r="C245" s="147" t="s">
        <v>924</v>
      </c>
      <c r="D245" s="147" t="s">
        <v>53</v>
      </c>
      <c r="E245" s="147" t="s">
        <v>349</v>
      </c>
      <c r="G245" s="147" t="s">
        <v>671</v>
      </c>
      <c r="H245" s="170">
        <v>27</v>
      </c>
      <c r="R245" s="151" t="s">
        <v>109</v>
      </c>
    </row>
    <row r="246" spans="2:18">
      <c r="B246" s="167">
        <v>2112150242</v>
      </c>
      <c r="C246" s="147" t="s">
        <v>925</v>
      </c>
      <c r="D246" s="147" t="s">
        <v>53</v>
      </c>
      <c r="E246" s="147" t="s">
        <v>350</v>
      </c>
      <c r="G246" s="147" t="s">
        <v>672</v>
      </c>
      <c r="H246" s="170">
        <v>27</v>
      </c>
      <c r="R246" s="151" t="s">
        <v>109</v>
      </c>
    </row>
    <row r="247" spans="2:18">
      <c r="B247" s="167">
        <v>2112150243</v>
      </c>
      <c r="C247" s="147" t="s">
        <v>926</v>
      </c>
      <c r="D247" s="147" t="s">
        <v>53</v>
      </c>
      <c r="E247" s="147" t="s">
        <v>351</v>
      </c>
      <c r="G247" s="147" t="s">
        <v>673</v>
      </c>
      <c r="H247" s="170">
        <v>27</v>
      </c>
      <c r="R247" s="151" t="s">
        <v>109</v>
      </c>
    </row>
    <row r="248" spans="2:18">
      <c r="B248" s="167">
        <v>2112150244</v>
      </c>
      <c r="C248" s="147" t="s">
        <v>927</v>
      </c>
      <c r="D248" s="147" t="s">
        <v>53</v>
      </c>
      <c r="E248" s="147" t="s">
        <v>352</v>
      </c>
      <c r="G248" s="147" t="s">
        <v>674</v>
      </c>
      <c r="H248" s="170">
        <v>27</v>
      </c>
      <c r="R248" s="151" t="s">
        <v>109</v>
      </c>
    </row>
    <row r="249" spans="2:18">
      <c r="B249" s="167">
        <v>2112150245</v>
      </c>
      <c r="C249" s="147" t="s">
        <v>928</v>
      </c>
      <c r="D249" s="147" t="s">
        <v>53</v>
      </c>
      <c r="E249" s="147" t="s">
        <v>353</v>
      </c>
      <c r="G249" s="147" t="s">
        <v>675</v>
      </c>
      <c r="H249" s="170">
        <v>27</v>
      </c>
      <c r="R249" s="151" t="s">
        <v>109</v>
      </c>
    </row>
    <row r="250" spans="2:18">
      <c r="B250" s="167">
        <v>2112150246</v>
      </c>
      <c r="C250" s="147" t="s">
        <v>929</v>
      </c>
      <c r="D250" s="147" t="s">
        <v>53</v>
      </c>
      <c r="E250" s="147" t="s">
        <v>354</v>
      </c>
      <c r="G250" s="147" t="s">
        <v>58</v>
      </c>
      <c r="H250" s="168">
        <v>1</v>
      </c>
      <c r="R250" s="151" t="s">
        <v>109</v>
      </c>
    </row>
    <row r="251" spans="2:18">
      <c r="B251" s="167">
        <v>2112150247</v>
      </c>
      <c r="C251" s="147" t="s">
        <v>930</v>
      </c>
      <c r="D251" s="147" t="s">
        <v>53</v>
      </c>
      <c r="E251" s="147" t="s">
        <v>355</v>
      </c>
      <c r="G251" s="147" t="s">
        <v>61</v>
      </c>
      <c r="H251" s="168">
        <v>1</v>
      </c>
      <c r="R251" s="151" t="s">
        <v>109</v>
      </c>
    </row>
    <row r="252" spans="2:18">
      <c r="B252" s="167">
        <v>2112150248</v>
      </c>
      <c r="C252" s="147" t="s">
        <v>931</v>
      </c>
      <c r="D252" s="147" t="s">
        <v>53</v>
      </c>
      <c r="E252" s="147" t="s">
        <v>356</v>
      </c>
      <c r="G252" s="147" t="s">
        <v>64</v>
      </c>
      <c r="H252" s="168">
        <v>1</v>
      </c>
      <c r="R252" s="151" t="s">
        <v>109</v>
      </c>
    </row>
    <row r="253" spans="2:18">
      <c r="B253" s="167">
        <v>2112150249</v>
      </c>
      <c r="C253" s="147" t="s">
        <v>932</v>
      </c>
      <c r="D253" s="147" t="s">
        <v>53</v>
      </c>
      <c r="E253" s="147" t="s">
        <v>357</v>
      </c>
      <c r="G253" s="147" t="s">
        <v>67</v>
      </c>
      <c r="H253" s="168">
        <v>1</v>
      </c>
      <c r="R253" s="151" t="s">
        <v>109</v>
      </c>
    </row>
    <row r="254" spans="2:18">
      <c r="B254" s="167">
        <v>2112150250</v>
      </c>
      <c r="C254" s="147" t="s">
        <v>933</v>
      </c>
      <c r="D254" s="147" t="s">
        <v>53</v>
      </c>
      <c r="E254" s="147" t="s">
        <v>358</v>
      </c>
      <c r="G254" s="147" t="s">
        <v>70</v>
      </c>
      <c r="H254" s="167">
        <v>1</v>
      </c>
      <c r="R254" s="151" t="s">
        <v>109</v>
      </c>
    </row>
    <row r="255" spans="2:18">
      <c r="B255" s="167">
        <v>2112150251</v>
      </c>
      <c r="C255" s="147" t="s">
        <v>934</v>
      </c>
      <c r="D255" s="147" t="s">
        <v>53</v>
      </c>
      <c r="E255" s="147" t="s">
        <v>359</v>
      </c>
      <c r="G255" s="147" t="s">
        <v>73</v>
      </c>
      <c r="H255" s="167">
        <v>1</v>
      </c>
      <c r="R255" s="151" t="s">
        <v>109</v>
      </c>
    </row>
    <row r="256" spans="2:18">
      <c r="B256" s="167">
        <v>2112150252</v>
      </c>
      <c r="C256" s="147" t="s">
        <v>935</v>
      </c>
      <c r="D256" s="147" t="s">
        <v>53</v>
      </c>
      <c r="E256" s="147" t="s">
        <v>360</v>
      </c>
      <c r="G256" s="147" t="s">
        <v>76</v>
      </c>
      <c r="H256" s="168">
        <v>1</v>
      </c>
      <c r="R256" s="151" t="s">
        <v>109</v>
      </c>
    </row>
    <row r="257" spans="2:18">
      <c r="B257" s="167">
        <v>2112150253</v>
      </c>
      <c r="C257" s="147" t="s">
        <v>936</v>
      </c>
      <c r="D257" s="147" t="s">
        <v>53</v>
      </c>
      <c r="E257" s="147" t="s">
        <v>361</v>
      </c>
      <c r="G257" s="147" t="s">
        <v>79</v>
      </c>
      <c r="H257" s="169">
        <v>1</v>
      </c>
      <c r="R257" s="151" t="s">
        <v>109</v>
      </c>
    </row>
    <row r="258" spans="2:18">
      <c r="B258" s="167">
        <v>2112150254</v>
      </c>
      <c r="C258" s="147" t="s">
        <v>937</v>
      </c>
      <c r="D258" s="147" t="s">
        <v>53</v>
      </c>
      <c r="E258" s="147" t="s">
        <v>362</v>
      </c>
      <c r="G258" s="147" t="s">
        <v>613</v>
      </c>
      <c r="H258" s="169">
        <v>1</v>
      </c>
      <c r="R258" s="151" t="s">
        <v>109</v>
      </c>
    </row>
    <row r="259" spans="2:18">
      <c r="B259" s="167">
        <v>2112150255</v>
      </c>
      <c r="C259" s="147" t="s">
        <v>938</v>
      </c>
      <c r="D259" s="147" t="s">
        <v>53</v>
      </c>
      <c r="E259" s="147" t="s">
        <v>363</v>
      </c>
      <c r="G259" s="147" t="s">
        <v>82</v>
      </c>
      <c r="H259" s="169">
        <v>1</v>
      </c>
      <c r="R259" s="151" t="s">
        <v>109</v>
      </c>
    </row>
    <row r="260" spans="2:18">
      <c r="B260" s="167">
        <v>2112150256</v>
      </c>
      <c r="C260" s="147" t="s">
        <v>939</v>
      </c>
      <c r="D260" s="147" t="s">
        <v>53</v>
      </c>
      <c r="E260" s="147" t="s">
        <v>364</v>
      </c>
      <c r="G260" s="147" t="s">
        <v>614</v>
      </c>
      <c r="H260" s="169">
        <v>1</v>
      </c>
      <c r="R260" s="151" t="s">
        <v>109</v>
      </c>
    </row>
    <row r="261" spans="2:18">
      <c r="B261" s="167">
        <v>2112150257</v>
      </c>
      <c r="C261" s="147" t="s">
        <v>940</v>
      </c>
      <c r="D261" s="147" t="s">
        <v>53</v>
      </c>
      <c r="E261" s="147" t="s">
        <v>365</v>
      </c>
      <c r="G261" s="147" t="s">
        <v>615</v>
      </c>
      <c r="H261" s="169">
        <v>1</v>
      </c>
      <c r="R261" s="151" t="s">
        <v>109</v>
      </c>
    </row>
    <row r="262" spans="2:18">
      <c r="B262" s="167">
        <v>2112150258</v>
      </c>
      <c r="C262" s="147" t="s">
        <v>941</v>
      </c>
      <c r="D262" s="147" t="s">
        <v>53</v>
      </c>
      <c r="E262" s="147" t="s">
        <v>366</v>
      </c>
      <c r="G262" s="147" t="s">
        <v>616</v>
      </c>
      <c r="H262" s="169">
        <v>1</v>
      </c>
      <c r="R262" s="151" t="s">
        <v>109</v>
      </c>
    </row>
    <row r="263" spans="2:18">
      <c r="B263" s="167">
        <v>2112150259</v>
      </c>
      <c r="C263" s="147" t="s">
        <v>942</v>
      </c>
      <c r="D263" s="147" t="s">
        <v>53</v>
      </c>
      <c r="E263" s="147" t="s">
        <v>367</v>
      </c>
      <c r="G263" s="147" t="s">
        <v>617</v>
      </c>
      <c r="H263" s="169">
        <v>1</v>
      </c>
      <c r="R263" s="151" t="s">
        <v>109</v>
      </c>
    </row>
    <row r="264" spans="2:18">
      <c r="B264" s="167">
        <v>2112150260</v>
      </c>
      <c r="C264" s="147" t="s">
        <v>943</v>
      </c>
      <c r="D264" s="147" t="s">
        <v>53</v>
      </c>
      <c r="E264" s="147" t="s">
        <v>368</v>
      </c>
      <c r="G264" s="147" t="s">
        <v>618</v>
      </c>
      <c r="H264" s="169">
        <v>1</v>
      </c>
      <c r="R264" s="151" t="s">
        <v>109</v>
      </c>
    </row>
    <row r="265" spans="2:18">
      <c r="B265" s="167">
        <v>2112150261</v>
      </c>
      <c r="C265" s="147" t="s">
        <v>944</v>
      </c>
      <c r="D265" s="147" t="s">
        <v>53</v>
      </c>
      <c r="E265" s="147" t="s">
        <v>369</v>
      </c>
      <c r="G265" s="147" t="s">
        <v>619</v>
      </c>
      <c r="H265" s="169">
        <v>1</v>
      </c>
      <c r="R265" s="151" t="s">
        <v>109</v>
      </c>
    </row>
    <row r="266" spans="2:18">
      <c r="B266" s="167">
        <v>2112150262</v>
      </c>
      <c r="C266" s="147" t="s">
        <v>945</v>
      </c>
      <c r="D266" s="147" t="s">
        <v>53</v>
      </c>
      <c r="E266" s="147" t="s">
        <v>370</v>
      </c>
      <c r="G266" s="147" t="s">
        <v>620</v>
      </c>
      <c r="H266" s="169">
        <v>1</v>
      </c>
      <c r="R266" s="151" t="s">
        <v>109</v>
      </c>
    </row>
    <row r="267" spans="2:18">
      <c r="B267" s="167">
        <v>2112150263</v>
      </c>
      <c r="C267" s="147" t="s">
        <v>946</v>
      </c>
      <c r="D267" s="147" t="s">
        <v>53</v>
      </c>
      <c r="E267" s="147" t="s">
        <v>371</v>
      </c>
      <c r="G267" s="147" t="s">
        <v>621</v>
      </c>
      <c r="H267" s="169">
        <v>1</v>
      </c>
      <c r="R267" s="151" t="s">
        <v>109</v>
      </c>
    </row>
    <row r="268" spans="2:18">
      <c r="B268" s="167">
        <v>2112150264</v>
      </c>
      <c r="C268" s="147" t="s">
        <v>947</v>
      </c>
      <c r="D268" s="147" t="s">
        <v>53</v>
      </c>
      <c r="E268" s="147" t="s">
        <v>372</v>
      </c>
      <c r="G268" s="147" t="s">
        <v>622</v>
      </c>
      <c r="H268" s="169">
        <v>1</v>
      </c>
      <c r="R268" s="151" t="s">
        <v>109</v>
      </c>
    </row>
    <row r="269" spans="2:18">
      <c r="B269" s="167">
        <v>2112150265</v>
      </c>
      <c r="C269" s="147" t="s">
        <v>948</v>
      </c>
      <c r="D269" s="147" t="s">
        <v>53</v>
      </c>
      <c r="E269" s="147" t="s">
        <v>373</v>
      </c>
      <c r="G269" s="147" t="s">
        <v>623</v>
      </c>
      <c r="H269" s="169">
        <v>1</v>
      </c>
      <c r="R269" s="151" t="s">
        <v>109</v>
      </c>
    </row>
    <row r="270" spans="2:18">
      <c r="B270" s="167">
        <v>2112150266</v>
      </c>
      <c r="C270" s="147" t="s">
        <v>949</v>
      </c>
      <c r="D270" s="147" t="s">
        <v>53</v>
      </c>
      <c r="E270" s="147" t="s">
        <v>374</v>
      </c>
      <c r="G270" s="147" t="s">
        <v>661</v>
      </c>
      <c r="H270" s="169">
        <v>5</v>
      </c>
      <c r="R270" s="151" t="s">
        <v>109</v>
      </c>
    </row>
    <row r="271" spans="2:18">
      <c r="B271" s="167">
        <v>2112150267</v>
      </c>
      <c r="C271" s="147" t="s">
        <v>950</v>
      </c>
      <c r="D271" s="147" t="s">
        <v>53</v>
      </c>
      <c r="E271" s="147" t="s">
        <v>375</v>
      </c>
      <c r="G271" s="147" t="s">
        <v>662</v>
      </c>
      <c r="H271" s="169">
        <v>5</v>
      </c>
      <c r="R271" s="151" t="s">
        <v>109</v>
      </c>
    </row>
    <row r="272" spans="2:18">
      <c r="B272" s="167">
        <v>2112150268</v>
      </c>
      <c r="C272" s="147" t="s">
        <v>951</v>
      </c>
      <c r="D272" s="147" t="s">
        <v>53</v>
      </c>
      <c r="E272" s="147" t="s">
        <v>376</v>
      </c>
      <c r="G272" s="147" t="s">
        <v>663</v>
      </c>
      <c r="H272" s="169">
        <v>5</v>
      </c>
      <c r="R272" s="151" t="s">
        <v>109</v>
      </c>
    </row>
    <row r="273" spans="2:18">
      <c r="B273" s="167">
        <v>2112150269</v>
      </c>
      <c r="C273" s="147" t="s">
        <v>952</v>
      </c>
      <c r="D273" s="147" t="s">
        <v>53</v>
      </c>
      <c r="E273" s="147" t="s">
        <v>377</v>
      </c>
      <c r="G273" s="147" t="s">
        <v>664</v>
      </c>
      <c r="H273" s="169">
        <v>5</v>
      </c>
      <c r="R273" s="151" t="s">
        <v>109</v>
      </c>
    </row>
    <row r="274" spans="2:18">
      <c r="B274" s="167">
        <v>2112150270</v>
      </c>
      <c r="C274" s="147" t="s">
        <v>953</v>
      </c>
      <c r="D274" s="147" t="s">
        <v>53</v>
      </c>
      <c r="E274" s="147" t="s">
        <v>378</v>
      </c>
      <c r="G274" s="147" t="s">
        <v>665</v>
      </c>
      <c r="H274" s="169">
        <v>5</v>
      </c>
      <c r="R274" s="151" t="s">
        <v>109</v>
      </c>
    </row>
    <row r="275" spans="2:18">
      <c r="B275" s="167">
        <v>2112150271</v>
      </c>
      <c r="C275" s="147" t="s">
        <v>954</v>
      </c>
      <c r="D275" s="147" t="s">
        <v>53</v>
      </c>
      <c r="E275" s="147" t="s">
        <v>379</v>
      </c>
      <c r="G275" s="147" t="s">
        <v>666</v>
      </c>
      <c r="H275" s="170">
        <v>9</v>
      </c>
      <c r="R275" s="151" t="s">
        <v>109</v>
      </c>
    </row>
    <row r="276" spans="2:18">
      <c r="B276" s="167">
        <v>2112150272</v>
      </c>
      <c r="C276" s="147" t="s">
        <v>955</v>
      </c>
      <c r="D276" s="147" t="s">
        <v>53</v>
      </c>
      <c r="E276" s="147" t="s">
        <v>380</v>
      </c>
      <c r="G276" s="147" t="s">
        <v>667</v>
      </c>
      <c r="H276" s="170">
        <v>9</v>
      </c>
      <c r="R276" s="151" t="s">
        <v>109</v>
      </c>
    </row>
    <row r="277" spans="2:18">
      <c r="B277" s="167">
        <v>2112150273</v>
      </c>
      <c r="C277" s="147" t="s">
        <v>956</v>
      </c>
      <c r="D277" s="147" t="s">
        <v>53</v>
      </c>
      <c r="E277" s="147" t="s">
        <v>381</v>
      </c>
      <c r="G277" s="147" t="s">
        <v>668</v>
      </c>
      <c r="H277" s="170">
        <v>9</v>
      </c>
      <c r="R277" s="151" t="s">
        <v>109</v>
      </c>
    </row>
    <row r="278" spans="2:18">
      <c r="B278" s="167">
        <v>2112150274</v>
      </c>
      <c r="C278" s="147" t="s">
        <v>957</v>
      </c>
      <c r="D278" s="147" t="s">
        <v>53</v>
      </c>
      <c r="E278" s="147" t="s">
        <v>382</v>
      </c>
      <c r="G278" s="147" t="s">
        <v>669</v>
      </c>
      <c r="H278" s="170">
        <v>9</v>
      </c>
      <c r="R278" s="151" t="s">
        <v>109</v>
      </c>
    </row>
    <row r="279" spans="2:18">
      <c r="B279" s="167">
        <v>2112150275</v>
      </c>
      <c r="C279" s="147" t="s">
        <v>958</v>
      </c>
      <c r="D279" s="147" t="s">
        <v>53</v>
      </c>
      <c r="E279" s="147" t="s">
        <v>383</v>
      </c>
      <c r="G279" s="147" t="s">
        <v>670</v>
      </c>
      <c r="H279" s="170">
        <v>9</v>
      </c>
      <c r="R279" s="151" t="s">
        <v>109</v>
      </c>
    </row>
    <row r="280" spans="2:18">
      <c r="B280" s="167">
        <v>2112150276</v>
      </c>
      <c r="C280" s="147" t="s">
        <v>959</v>
      </c>
      <c r="D280" s="147" t="s">
        <v>53</v>
      </c>
      <c r="E280" s="147" t="s">
        <v>384</v>
      </c>
      <c r="G280" s="147" t="s">
        <v>671</v>
      </c>
      <c r="H280" s="170">
        <v>27</v>
      </c>
      <c r="R280" s="151" t="s">
        <v>109</v>
      </c>
    </row>
    <row r="281" spans="2:18">
      <c r="B281" s="167">
        <v>2112150277</v>
      </c>
      <c r="C281" s="147" t="s">
        <v>960</v>
      </c>
      <c r="D281" s="147" t="s">
        <v>53</v>
      </c>
      <c r="E281" s="147" t="s">
        <v>385</v>
      </c>
      <c r="G281" s="147" t="s">
        <v>672</v>
      </c>
      <c r="H281" s="170">
        <v>27</v>
      </c>
      <c r="R281" s="151" t="s">
        <v>109</v>
      </c>
    </row>
    <row r="282" spans="2:18">
      <c r="B282" s="167">
        <v>2112150278</v>
      </c>
      <c r="C282" s="147" t="s">
        <v>961</v>
      </c>
      <c r="D282" s="147" t="s">
        <v>53</v>
      </c>
      <c r="E282" s="147" t="s">
        <v>386</v>
      </c>
      <c r="G282" s="147" t="s">
        <v>673</v>
      </c>
      <c r="H282" s="170">
        <v>27</v>
      </c>
      <c r="R282" s="151" t="s">
        <v>109</v>
      </c>
    </row>
    <row r="283" spans="2:18">
      <c r="B283" s="167">
        <v>2112150279</v>
      </c>
      <c r="C283" s="147" t="s">
        <v>962</v>
      </c>
      <c r="D283" s="147" t="s">
        <v>53</v>
      </c>
      <c r="E283" s="147" t="s">
        <v>387</v>
      </c>
      <c r="G283" s="147" t="s">
        <v>674</v>
      </c>
      <c r="H283" s="170">
        <v>27</v>
      </c>
      <c r="R283" s="151" t="s">
        <v>109</v>
      </c>
    </row>
    <row r="284" spans="2:18">
      <c r="B284" s="167">
        <v>2112150280</v>
      </c>
      <c r="C284" s="147" t="s">
        <v>963</v>
      </c>
      <c r="D284" s="147" t="s">
        <v>53</v>
      </c>
      <c r="E284" s="147" t="s">
        <v>388</v>
      </c>
      <c r="G284" s="147" t="s">
        <v>675</v>
      </c>
      <c r="H284" s="170">
        <v>27</v>
      </c>
      <c r="R284" s="151" t="s">
        <v>109</v>
      </c>
    </row>
    <row r="285" spans="2:18">
      <c r="B285" s="167">
        <v>2112150281</v>
      </c>
      <c r="C285" s="147" t="s">
        <v>964</v>
      </c>
      <c r="D285" s="147" t="s">
        <v>53</v>
      </c>
      <c r="E285" s="147" t="s">
        <v>389</v>
      </c>
      <c r="G285" s="147" t="s">
        <v>58</v>
      </c>
      <c r="H285" s="168">
        <v>1</v>
      </c>
      <c r="R285" s="151" t="s">
        <v>109</v>
      </c>
    </row>
    <row r="286" spans="2:18">
      <c r="B286" s="167">
        <v>2112150282</v>
      </c>
      <c r="C286" s="147" t="s">
        <v>965</v>
      </c>
      <c r="D286" s="147" t="s">
        <v>53</v>
      </c>
      <c r="E286" s="147" t="s">
        <v>390</v>
      </c>
      <c r="G286" s="147" t="s">
        <v>61</v>
      </c>
      <c r="H286" s="168">
        <v>1</v>
      </c>
      <c r="R286" s="151" t="s">
        <v>109</v>
      </c>
    </row>
    <row r="287" spans="2:18">
      <c r="B287" s="167">
        <v>2112150283</v>
      </c>
      <c r="C287" s="147" t="s">
        <v>966</v>
      </c>
      <c r="D287" s="147" t="s">
        <v>53</v>
      </c>
      <c r="E287" s="147" t="s">
        <v>391</v>
      </c>
      <c r="G287" s="147" t="s">
        <v>64</v>
      </c>
      <c r="H287" s="168">
        <v>1</v>
      </c>
      <c r="R287" s="151" t="s">
        <v>109</v>
      </c>
    </row>
    <row r="288" spans="2:18">
      <c r="B288" s="167">
        <v>2112150284</v>
      </c>
      <c r="C288" s="147" t="s">
        <v>967</v>
      </c>
      <c r="D288" s="147" t="s">
        <v>53</v>
      </c>
      <c r="E288" s="147" t="s">
        <v>392</v>
      </c>
      <c r="G288" s="147" t="s">
        <v>67</v>
      </c>
      <c r="H288" s="168">
        <v>1</v>
      </c>
      <c r="R288" s="151" t="s">
        <v>109</v>
      </c>
    </row>
    <row r="289" spans="2:18">
      <c r="B289" s="167">
        <v>2112150285</v>
      </c>
      <c r="C289" s="147" t="s">
        <v>968</v>
      </c>
      <c r="D289" s="147" t="s">
        <v>53</v>
      </c>
      <c r="E289" s="147" t="s">
        <v>393</v>
      </c>
      <c r="G289" s="147" t="s">
        <v>70</v>
      </c>
      <c r="H289" s="167">
        <v>1</v>
      </c>
      <c r="R289" s="151" t="s">
        <v>109</v>
      </c>
    </row>
    <row r="290" spans="2:18">
      <c r="B290" s="167">
        <v>2112150286</v>
      </c>
      <c r="C290" s="147" t="s">
        <v>969</v>
      </c>
      <c r="D290" s="147" t="s">
        <v>53</v>
      </c>
      <c r="E290" s="147" t="s">
        <v>394</v>
      </c>
      <c r="G290" s="147" t="s">
        <v>73</v>
      </c>
      <c r="H290" s="167">
        <v>1</v>
      </c>
      <c r="R290" s="151" t="s">
        <v>109</v>
      </c>
    </row>
    <row r="291" spans="2:18">
      <c r="B291" s="167">
        <v>2112150287</v>
      </c>
      <c r="C291" s="147" t="s">
        <v>970</v>
      </c>
      <c r="D291" s="147" t="s">
        <v>53</v>
      </c>
      <c r="E291" s="147" t="s">
        <v>395</v>
      </c>
      <c r="G291" s="147" t="s">
        <v>76</v>
      </c>
      <c r="H291" s="168">
        <v>1</v>
      </c>
      <c r="R291" s="151" t="s">
        <v>109</v>
      </c>
    </row>
    <row r="292" spans="2:18">
      <c r="B292" s="167">
        <v>2112150288</v>
      </c>
      <c r="C292" s="147" t="s">
        <v>971</v>
      </c>
      <c r="D292" s="147" t="s">
        <v>53</v>
      </c>
      <c r="E292" s="147" t="s">
        <v>396</v>
      </c>
      <c r="G292" s="147" t="s">
        <v>79</v>
      </c>
      <c r="H292" s="169">
        <v>1</v>
      </c>
      <c r="R292" s="151" t="s">
        <v>109</v>
      </c>
    </row>
    <row r="293" spans="2:18">
      <c r="B293" s="167">
        <v>2112150289</v>
      </c>
      <c r="C293" s="147" t="s">
        <v>972</v>
      </c>
      <c r="D293" s="147" t="s">
        <v>53</v>
      </c>
      <c r="E293" s="147" t="s">
        <v>397</v>
      </c>
      <c r="G293" s="147" t="s">
        <v>613</v>
      </c>
      <c r="H293" s="169">
        <v>1</v>
      </c>
      <c r="R293" s="151" t="s">
        <v>109</v>
      </c>
    </row>
    <row r="294" spans="2:18">
      <c r="B294" s="167">
        <v>2112150290</v>
      </c>
      <c r="C294" s="147" t="s">
        <v>973</v>
      </c>
      <c r="D294" s="147" t="s">
        <v>53</v>
      </c>
      <c r="E294" s="147" t="s">
        <v>398</v>
      </c>
      <c r="G294" s="147" t="s">
        <v>82</v>
      </c>
      <c r="H294" s="169">
        <v>1</v>
      </c>
      <c r="R294" s="151" t="s">
        <v>109</v>
      </c>
    </row>
    <row r="295" spans="2:18">
      <c r="B295" s="167">
        <v>2112150291</v>
      </c>
      <c r="C295" s="147" t="s">
        <v>974</v>
      </c>
      <c r="D295" s="147" t="s">
        <v>53</v>
      </c>
      <c r="E295" s="147" t="s">
        <v>399</v>
      </c>
      <c r="G295" s="147" t="s">
        <v>614</v>
      </c>
      <c r="H295" s="169">
        <v>1</v>
      </c>
      <c r="R295" s="151" t="s">
        <v>109</v>
      </c>
    </row>
    <row r="296" spans="2:18">
      <c r="B296" s="167">
        <v>2112150292</v>
      </c>
      <c r="C296" s="147" t="s">
        <v>975</v>
      </c>
      <c r="D296" s="147" t="s">
        <v>53</v>
      </c>
      <c r="E296" s="147" t="s">
        <v>400</v>
      </c>
      <c r="G296" s="147" t="s">
        <v>615</v>
      </c>
      <c r="H296" s="169">
        <v>1</v>
      </c>
      <c r="R296" s="151" t="s">
        <v>109</v>
      </c>
    </row>
    <row r="297" spans="2:18">
      <c r="B297" s="167">
        <v>2112150293</v>
      </c>
      <c r="C297" s="147" t="s">
        <v>976</v>
      </c>
      <c r="D297" s="147" t="s">
        <v>53</v>
      </c>
      <c r="E297" s="147" t="s">
        <v>401</v>
      </c>
      <c r="G297" s="147" t="s">
        <v>616</v>
      </c>
      <c r="H297" s="169">
        <v>1</v>
      </c>
      <c r="R297" s="151" t="s">
        <v>109</v>
      </c>
    </row>
    <row r="298" spans="2:18">
      <c r="B298" s="167">
        <v>2112150294</v>
      </c>
      <c r="C298" s="147" t="s">
        <v>977</v>
      </c>
      <c r="D298" s="147" t="s">
        <v>53</v>
      </c>
      <c r="E298" s="147" t="s">
        <v>402</v>
      </c>
      <c r="G298" s="147" t="s">
        <v>617</v>
      </c>
      <c r="H298" s="169">
        <v>1</v>
      </c>
      <c r="R298" s="151" t="s">
        <v>109</v>
      </c>
    </row>
    <row r="299" spans="2:18">
      <c r="B299" s="167">
        <v>2112150295</v>
      </c>
      <c r="C299" s="147" t="s">
        <v>978</v>
      </c>
      <c r="D299" s="147" t="s">
        <v>53</v>
      </c>
      <c r="E299" s="147" t="s">
        <v>403</v>
      </c>
      <c r="G299" s="147" t="s">
        <v>618</v>
      </c>
      <c r="H299" s="169">
        <v>1</v>
      </c>
      <c r="R299" s="151" t="s">
        <v>109</v>
      </c>
    </row>
    <row r="300" spans="2:18">
      <c r="B300" s="167">
        <v>2112150296</v>
      </c>
      <c r="C300" s="147" t="s">
        <v>979</v>
      </c>
      <c r="D300" s="147" t="s">
        <v>53</v>
      </c>
      <c r="E300" s="147" t="s">
        <v>404</v>
      </c>
      <c r="G300" s="147" t="s">
        <v>619</v>
      </c>
      <c r="H300" s="169">
        <v>1</v>
      </c>
      <c r="R300" s="151" t="s">
        <v>109</v>
      </c>
    </row>
    <row r="301" spans="2:18">
      <c r="B301" s="167">
        <v>2112150297</v>
      </c>
      <c r="C301" s="147" t="s">
        <v>980</v>
      </c>
      <c r="D301" s="147" t="s">
        <v>53</v>
      </c>
      <c r="E301" s="147" t="s">
        <v>405</v>
      </c>
      <c r="G301" s="147" t="s">
        <v>620</v>
      </c>
      <c r="H301" s="169">
        <v>1</v>
      </c>
      <c r="R301" s="151" t="s">
        <v>109</v>
      </c>
    </row>
    <row r="302" spans="2:18">
      <c r="B302" s="167">
        <v>2112150298</v>
      </c>
      <c r="C302" s="147" t="s">
        <v>981</v>
      </c>
      <c r="D302" s="147" t="s">
        <v>53</v>
      </c>
      <c r="E302" s="147" t="s">
        <v>406</v>
      </c>
      <c r="G302" s="147" t="s">
        <v>621</v>
      </c>
      <c r="H302" s="169">
        <v>1</v>
      </c>
      <c r="R302" s="151" t="s">
        <v>109</v>
      </c>
    </row>
    <row r="303" spans="2:18">
      <c r="B303" s="167">
        <v>2112150299</v>
      </c>
      <c r="C303" s="147" t="s">
        <v>982</v>
      </c>
      <c r="D303" s="147" t="s">
        <v>53</v>
      </c>
      <c r="E303" s="147" t="s">
        <v>407</v>
      </c>
      <c r="G303" s="147" t="s">
        <v>622</v>
      </c>
      <c r="H303" s="169">
        <v>1</v>
      </c>
      <c r="R303" s="151" t="s">
        <v>109</v>
      </c>
    </row>
    <row r="304" spans="2:18">
      <c r="B304" s="167">
        <v>2112150300</v>
      </c>
      <c r="C304" s="147" t="s">
        <v>983</v>
      </c>
      <c r="D304" s="147" t="s">
        <v>53</v>
      </c>
      <c r="E304" s="147" t="s">
        <v>408</v>
      </c>
      <c r="G304" s="147" t="s">
        <v>623</v>
      </c>
      <c r="H304" s="169">
        <v>1</v>
      </c>
      <c r="R304" s="151" t="s">
        <v>109</v>
      </c>
    </row>
    <row r="305" spans="2:18">
      <c r="B305" s="167">
        <v>2112150301</v>
      </c>
      <c r="C305" s="147" t="s">
        <v>984</v>
      </c>
      <c r="D305" s="147" t="s">
        <v>53</v>
      </c>
      <c r="E305" s="147" t="s">
        <v>409</v>
      </c>
      <c r="G305" s="147" t="s">
        <v>661</v>
      </c>
      <c r="H305" s="169">
        <v>5</v>
      </c>
      <c r="R305" s="151" t="s">
        <v>109</v>
      </c>
    </row>
    <row r="306" spans="2:18">
      <c r="B306" s="167">
        <v>2112150302</v>
      </c>
      <c r="C306" s="147" t="s">
        <v>985</v>
      </c>
      <c r="D306" s="147" t="s">
        <v>53</v>
      </c>
      <c r="E306" s="147" t="s">
        <v>410</v>
      </c>
      <c r="G306" s="147" t="s">
        <v>662</v>
      </c>
      <c r="H306" s="169">
        <v>5</v>
      </c>
      <c r="R306" s="151" t="s">
        <v>109</v>
      </c>
    </row>
    <row r="307" spans="2:18">
      <c r="B307" s="167">
        <v>2112150303</v>
      </c>
      <c r="C307" s="147" t="s">
        <v>986</v>
      </c>
      <c r="D307" s="147" t="s">
        <v>53</v>
      </c>
      <c r="E307" s="147" t="s">
        <v>411</v>
      </c>
      <c r="G307" s="147" t="s">
        <v>663</v>
      </c>
      <c r="H307" s="169">
        <v>5</v>
      </c>
      <c r="R307" s="151" t="s">
        <v>109</v>
      </c>
    </row>
    <row r="308" spans="2:18">
      <c r="B308" s="167">
        <v>2112150304</v>
      </c>
      <c r="C308" s="147" t="s">
        <v>987</v>
      </c>
      <c r="D308" s="147" t="s">
        <v>53</v>
      </c>
      <c r="E308" s="147" t="s">
        <v>412</v>
      </c>
      <c r="G308" s="147" t="s">
        <v>664</v>
      </c>
      <c r="H308" s="169">
        <v>5</v>
      </c>
      <c r="R308" s="151" t="s">
        <v>109</v>
      </c>
    </row>
    <row r="309" spans="2:18">
      <c r="B309" s="167">
        <v>2112150305</v>
      </c>
      <c r="C309" s="147" t="s">
        <v>988</v>
      </c>
      <c r="D309" s="147" t="s">
        <v>53</v>
      </c>
      <c r="E309" s="147" t="s">
        <v>413</v>
      </c>
      <c r="G309" s="147" t="s">
        <v>665</v>
      </c>
      <c r="H309" s="169">
        <v>5</v>
      </c>
      <c r="R309" s="151" t="s">
        <v>109</v>
      </c>
    </row>
    <row r="310" spans="2:18">
      <c r="B310" s="167">
        <v>2112150306</v>
      </c>
      <c r="C310" s="147" t="s">
        <v>989</v>
      </c>
      <c r="D310" s="147" t="s">
        <v>53</v>
      </c>
      <c r="E310" s="147" t="s">
        <v>414</v>
      </c>
      <c r="G310" s="147" t="s">
        <v>666</v>
      </c>
      <c r="H310" s="170">
        <v>9</v>
      </c>
      <c r="R310" s="151" t="s">
        <v>109</v>
      </c>
    </row>
    <row r="311" spans="2:18">
      <c r="B311" s="167">
        <v>2112150307</v>
      </c>
      <c r="C311" s="147" t="s">
        <v>990</v>
      </c>
      <c r="D311" s="147" t="s">
        <v>53</v>
      </c>
      <c r="E311" s="147" t="s">
        <v>415</v>
      </c>
      <c r="G311" s="147" t="s">
        <v>667</v>
      </c>
      <c r="H311" s="170">
        <v>9</v>
      </c>
      <c r="R311" s="151" t="s">
        <v>109</v>
      </c>
    </row>
    <row r="312" spans="2:18">
      <c r="B312" s="167">
        <v>2112150308</v>
      </c>
      <c r="C312" s="147" t="s">
        <v>991</v>
      </c>
      <c r="D312" s="147" t="s">
        <v>53</v>
      </c>
      <c r="E312" s="147" t="s">
        <v>416</v>
      </c>
      <c r="G312" s="147" t="s">
        <v>668</v>
      </c>
      <c r="H312" s="170">
        <v>9</v>
      </c>
      <c r="R312" s="151" t="s">
        <v>109</v>
      </c>
    </row>
    <row r="313" spans="2:18">
      <c r="B313" s="167">
        <v>2112150309</v>
      </c>
      <c r="C313" s="147" t="s">
        <v>992</v>
      </c>
      <c r="D313" s="147" t="s">
        <v>53</v>
      </c>
      <c r="E313" s="147" t="s">
        <v>417</v>
      </c>
      <c r="G313" s="147" t="s">
        <v>669</v>
      </c>
      <c r="H313" s="170">
        <v>9</v>
      </c>
      <c r="R313" s="151" t="s">
        <v>109</v>
      </c>
    </row>
    <row r="314" spans="2:18">
      <c r="B314" s="167">
        <v>2112150310</v>
      </c>
      <c r="C314" s="147" t="s">
        <v>993</v>
      </c>
      <c r="D314" s="147" t="s">
        <v>53</v>
      </c>
      <c r="E314" s="147" t="s">
        <v>418</v>
      </c>
      <c r="G314" s="147" t="s">
        <v>670</v>
      </c>
      <c r="H314" s="170">
        <v>9</v>
      </c>
      <c r="R314" s="151" t="s">
        <v>109</v>
      </c>
    </row>
    <row r="315" spans="2:18">
      <c r="B315" s="167">
        <v>2112150311</v>
      </c>
      <c r="C315" s="147" t="s">
        <v>994</v>
      </c>
      <c r="D315" s="147" t="s">
        <v>53</v>
      </c>
      <c r="E315" s="147" t="s">
        <v>419</v>
      </c>
      <c r="G315" s="147" t="s">
        <v>671</v>
      </c>
      <c r="H315" s="170">
        <v>27</v>
      </c>
      <c r="R315" s="151" t="s">
        <v>109</v>
      </c>
    </row>
    <row r="316" spans="2:18">
      <c r="B316" s="167">
        <v>2112150312</v>
      </c>
      <c r="C316" s="147" t="s">
        <v>995</v>
      </c>
      <c r="D316" s="147" t="s">
        <v>53</v>
      </c>
      <c r="E316" s="147" t="s">
        <v>420</v>
      </c>
      <c r="G316" s="147" t="s">
        <v>672</v>
      </c>
      <c r="H316" s="170">
        <v>27</v>
      </c>
      <c r="R316" s="151" t="s">
        <v>109</v>
      </c>
    </row>
    <row r="317" spans="2:18">
      <c r="B317" s="167">
        <v>2112150313</v>
      </c>
      <c r="C317" s="147" t="s">
        <v>996</v>
      </c>
      <c r="D317" s="147" t="s">
        <v>53</v>
      </c>
      <c r="E317" s="147" t="s">
        <v>421</v>
      </c>
      <c r="G317" s="147" t="s">
        <v>673</v>
      </c>
      <c r="H317" s="170">
        <v>27</v>
      </c>
      <c r="R317" s="151" t="s">
        <v>109</v>
      </c>
    </row>
    <row r="318" spans="2:18">
      <c r="B318" s="167">
        <v>2112150314</v>
      </c>
      <c r="C318" s="147" t="s">
        <v>997</v>
      </c>
      <c r="D318" s="147" t="s">
        <v>53</v>
      </c>
      <c r="E318" s="147" t="s">
        <v>422</v>
      </c>
      <c r="G318" s="147" t="s">
        <v>674</v>
      </c>
      <c r="H318" s="170">
        <v>27</v>
      </c>
      <c r="R318" s="151" t="s">
        <v>109</v>
      </c>
    </row>
    <row r="319" spans="2:18">
      <c r="B319" s="167">
        <v>2112150315</v>
      </c>
      <c r="C319" s="147" t="s">
        <v>998</v>
      </c>
      <c r="D319" s="147" t="s">
        <v>53</v>
      </c>
      <c r="E319" s="147" t="s">
        <v>423</v>
      </c>
      <c r="G319" s="147" t="s">
        <v>675</v>
      </c>
      <c r="H319" s="170">
        <v>27</v>
      </c>
      <c r="R319" s="151" t="s">
        <v>109</v>
      </c>
    </row>
    <row r="320" spans="2:18">
      <c r="B320" s="167">
        <v>2112150316</v>
      </c>
      <c r="C320" s="147" t="s">
        <v>999</v>
      </c>
      <c r="D320" s="147" t="s">
        <v>53</v>
      </c>
      <c r="E320" s="147" t="s">
        <v>424</v>
      </c>
      <c r="G320" s="147" t="s">
        <v>58</v>
      </c>
      <c r="H320" s="168">
        <v>1</v>
      </c>
      <c r="R320" s="151" t="s">
        <v>109</v>
      </c>
    </row>
    <row r="321" spans="2:18">
      <c r="B321" s="167">
        <v>2112150317</v>
      </c>
      <c r="C321" s="147" t="s">
        <v>1000</v>
      </c>
      <c r="D321" s="147" t="s">
        <v>53</v>
      </c>
      <c r="E321" s="147" t="s">
        <v>425</v>
      </c>
      <c r="G321" s="147" t="s">
        <v>61</v>
      </c>
      <c r="H321" s="168">
        <v>1</v>
      </c>
      <c r="R321" s="151" t="s">
        <v>109</v>
      </c>
    </row>
    <row r="322" spans="2:18">
      <c r="B322" s="167">
        <v>2112150318</v>
      </c>
      <c r="C322" s="147" t="s">
        <v>1001</v>
      </c>
      <c r="D322" s="147" t="s">
        <v>53</v>
      </c>
      <c r="E322" s="147" t="s">
        <v>426</v>
      </c>
      <c r="G322" s="147" t="s">
        <v>64</v>
      </c>
      <c r="H322" s="168">
        <v>1</v>
      </c>
      <c r="R322" s="151" t="s">
        <v>109</v>
      </c>
    </row>
    <row r="323" spans="2:18">
      <c r="B323" s="167">
        <v>2112150319</v>
      </c>
      <c r="C323" s="147" t="s">
        <v>1002</v>
      </c>
      <c r="D323" s="147" t="s">
        <v>53</v>
      </c>
      <c r="E323" s="147" t="s">
        <v>427</v>
      </c>
      <c r="G323" s="147" t="s">
        <v>67</v>
      </c>
      <c r="H323" s="168">
        <v>1</v>
      </c>
      <c r="R323" s="151" t="s">
        <v>109</v>
      </c>
    </row>
    <row r="324" spans="2:18">
      <c r="B324" s="167">
        <v>2112150320</v>
      </c>
      <c r="C324" s="147" t="s">
        <v>1003</v>
      </c>
      <c r="D324" s="147" t="s">
        <v>53</v>
      </c>
      <c r="E324" s="147" t="s">
        <v>428</v>
      </c>
      <c r="G324" s="147" t="s">
        <v>70</v>
      </c>
      <c r="H324" s="167">
        <v>1</v>
      </c>
      <c r="R324" s="151" t="s">
        <v>109</v>
      </c>
    </row>
    <row r="325" spans="2:18">
      <c r="B325" s="167">
        <v>2112150321</v>
      </c>
      <c r="C325" s="147" t="s">
        <v>1004</v>
      </c>
      <c r="D325" s="147" t="s">
        <v>53</v>
      </c>
      <c r="E325" s="147" t="s">
        <v>429</v>
      </c>
      <c r="G325" s="147" t="s">
        <v>73</v>
      </c>
      <c r="H325" s="167">
        <v>1</v>
      </c>
      <c r="R325" s="151" t="s">
        <v>109</v>
      </c>
    </row>
    <row r="326" spans="2:18">
      <c r="B326" s="167">
        <v>2112150322</v>
      </c>
      <c r="C326" s="147" t="s">
        <v>1005</v>
      </c>
      <c r="D326" s="147" t="s">
        <v>53</v>
      </c>
      <c r="E326" s="147" t="s">
        <v>430</v>
      </c>
      <c r="G326" s="147" t="s">
        <v>76</v>
      </c>
      <c r="H326" s="168">
        <v>1</v>
      </c>
      <c r="R326" s="151" t="s">
        <v>109</v>
      </c>
    </row>
    <row r="327" spans="2:18">
      <c r="B327" s="167">
        <v>2112150323</v>
      </c>
      <c r="C327" s="147" t="s">
        <v>1006</v>
      </c>
      <c r="D327" s="147" t="s">
        <v>53</v>
      </c>
      <c r="E327" s="147" t="s">
        <v>431</v>
      </c>
      <c r="G327" s="147" t="s">
        <v>79</v>
      </c>
      <c r="H327" s="169">
        <v>1</v>
      </c>
      <c r="R327" s="151" t="s">
        <v>109</v>
      </c>
    </row>
    <row r="328" spans="2:18">
      <c r="B328" s="167">
        <v>2112150324</v>
      </c>
      <c r="C328" s="147" t="s">
        <v>1007</v>
      </c>
      <c r="D328" s="147" t="s">
        <v>53</v>
      </c>
      <c r="E328" s="147" t="s">
        <v>432</v>
      </c>
      <c r="G328" s="147" t="s">
        <v>613</v>
      </c>
      <c r="H328" s="169">
        <v>1</v>
      </c>
      <c r="R328" s="151" t="s">
        <v>109</v>
      </c>
    </row>
    <row r="329" spans="2:18">
      <c r="B329" s="167">
        <v>2112150325</v>
      </c>
      <c r="C329" s="147" t="s">
        <v>1008</v>
      </c>
      <c r="D329" s="147" t="s">
        <v>53</v>
      </c>
      <c r="E329" s="147" t="s">
        <v>433</v>
      </c>
      <c r="G329" s="147" t="s">
        <v>82</v>
      </c>
      <c r="H329" s="169">
        <v>1</v>
      </c>
      <c r="R329" s="151" t="s">
        <v>109</v>
      </c>
    </row>
    <row r="330" spans="2:18">
      <c r="B330" s="167">
        <v>2112150326</v>
      </c>
      <c r="C330" s="147" t="s">
        <v>1009</v>
      </c>
      <c r="D330" s="147" t="s">
        <v>53</v>
      </c>
      <c r="E330" s="147" t="s">
        <v>434</v>
      </c>
      <c r="G330" s="147" t="s">
        <v>614</v>
      </c>
      <c r="H330" s="169">
        <v>1</v>
      </c>
      <c r="R330" s="151" t="s">
        <v>109</v>
      </c>
    </row>
    <row r="331" spans="2:18">
      <c r="B331" s="167">
        <v>2112150327</v>
      </c>
      <c r="C331" s="147" t="s">
        <v>1010</v>
      </c>
      <c r="D331" s="147" t="s">
        <v>53</v>
      </c>
      <c r="E331" s="147" t="s">
        <v>435</v>
      </c>
      <c r="G331" s="147" t="s">
        <v>615</v>
      </c>
      <c r="H331" s="169">
        <v>1</v>
      </c>
      <c r="R331" s="151" t="s">
        <v>109</v>
      </c>
    </row>
    <row r="332" spans="2:18">
      <c r="B332" s="167">
        <v>2112150328</v>
      </c>
      <c r="C332" s="147" t="s">
        <v>1011</v>
      </c>
      <c r="D332" s="147" t="s">
        <v>53</v>
      </c>
      <c r="E332" s="147" t="s">
        <v>436</v>
      </c>
      <c r="G332" s="147" t="s">
        <v>616</v>
      </c>
      <c r="H332" s="169">
        <v>1</v>
      </c>
      <c r="R332" s="151" t="s">
        <v>109</v>
      </c>
    </row>
    <row r="333" spans="2:18">
      <c r="B333" s="167">
        <v>2112150329</v>
      </c>
      <c r="C333" s="147" t="s">
        <v>1012</v>
      </c>
      <c r="D333" s="147" t="s">
        <v>53</v>
      </c>
      <c r="E333" s="147" t="s">
        <v>437</v>
      </c>
      <c r="G333" s="147" t="s">
        <v>617</v>
      </c>
      <c r="H333" s="169">
        <v>1</v>
      </c>
      <c r="R333" s="151" t="s">
        <v>109</v>
      </c>
    </row>
    <row r="334" spans="2:18">
      <c r="B334" s="167">
        <v>2112150330</v>
      </c>
      <c r="C334" s="147" t="s">
        <v>1013</v>
      </c>
      <c r="D334" s="147" t="s">
        <v>53</v>
      </c>
      <c r="E334" s="147" t="s">
        <v>438</v>
      </c>
      <c r="G334" s="147" t="s">
        <v>618</v>
      </c>
      <c r="H334" s="169">
        <v>1</v>
      </c>
      <c r="R334" s="151" t="s">
        <v>109</v>
      </c>
    </row>
    <row r="335" spans="2:18">
      <c r="B335" s="167">
        <v>2112150331</v>
      </c>
      <c r="C335" s="147" t="s">
        <v>1014</v>
      </c>
      <c r="D335" s="147" t="s">
        <v>53</v>
      </c>
      <c r="E335" s="147" t="s">
        <v>439</v>
      </c>
      <c r="G335" s="147" t="s">
        <v>619</v>
      </c>
      <c r="H335" s="169">
        <v>1</v>
      </c>
      <c r="R335" s="151" t="s">
        <v>109</v>
      </c>
    </row>
    <row r="336" spans="2:18">
      <c r="B336" s="167">
        <v>2112150332</v>
      </c>
      <c r="C336" s="147" t="s">
        <v>1015</v>
      </c>
      <c r="D336" s="147" t="s">
        <v>53</v>
      </c>
      <c r="E336" s="147" t="s">
        <v>440</v>
      </c>
      <c r="G336" s="147" t="s">
        <v>620</v>
      </c>
      <c r="H336" s="169">
        <v>1</v>
      </c>
      <c r="R336" s="151" t="s">
        <v>109</v>
      </c>
    </row>
    <row r="337" spans="2:18">
      <c r="B337" s="167">
        <v>2112150333</v>
      </c>
      <c r="C337" s="147" t="s">
        <v>1016</v>
      </c>
      <c r="D337" s="147" t="s">
        <v>53</v>
      </c>
      <c r="E337" s="147" t="s">
        <v>441</v>
      </c>
      <c r="G337" s="147" t="s">
        <v>621</v>
      </c>
      <c r="H337" s="169">
        <v>1</v>
      </c>
      <c r="R337" s="151" t="s">
        <v>109</v>
      </c>
    </row>
    <row r="338" spans="2:18">
      <c r="B338" s="167">
        <v>2112150334</v>
      </c>
      <c r="C338" s="147" t="s">
        <v>1017</v>
      </c>
      <c r="D338" s="147" t="s">
        <v>53</v>
      </c>
      <c r="E338" s="147" t="s">
        <v>442</v>
      </c>
      <c r="G338" s="147" t="s">
        <v>622</v>
      </c>
      <c r="H338" s="169">
        <v>1</v>
      </c>
      <c r="R338" s="151" t="s">
        <v>109</v>
      </c>
    </row>
    <row r="339" spans="2:18">
      <c r="B339" s="167">
        <v>2112150335</v>
      </c>
      <c r="C339" s="147" t="s">
        <v>1018</v>
      </c>
      <c r="D339" s="147" t="s">
        <v>53</v>
      </c>
      <c r="E339" s="147" t="s">
        <v>443</v>
      </c>
      <c r="G339" s="147" t="s">
        <v>623</v>
      </c>
      <c r="H339" s="169">
        <v>1</v>
      </c>
      <c r="R339" s="151" t="s">
        <v>109</v>
      </c>
    </row>
    <row r="340" spans="2:18">
      <c r="B340" s="167">
        <v>2112150336</v>
      </c>
      <c r="C340" s="147" t="s">
        <v>1019</v>
      </c>
      <c r="D340" s="147" t="s">
        <v>53</v>
      </c>
      <c r="E340" s="147" t="s">
        <v>444</v>
      </c>
      <c r="G340" s="147" t="s">
        <v>661</v>
      </c>
      <c r="H340" s="169">
        <v>5</v>
      </c>
      <c r="R340" s="151" t="s">
        <v>109</v>
      </c>
    </row>
    <row r="341" spans="2:18">
      <c r="B341" s="167">
        <v>2112150337</v>
      </c>
      <c r="C341" s="147" t="s">
        <v>1020</v>
      </c>
      <c r="D341" s="147" t="s">
        <v>53</v>
      </c>
      <c r="E341" s="147" t="s">
        <v>445</v>
      </c>
      <c r="G341" s="147" t="s">
        <v>662</v>
      </c>
      <c r="H341" s="169">
        <v>5</v>
      </c>
      <c r="R341" s="151" t="s">
        <v>109</v>
      </c>
    </row>
    <row r="342" spans="2:18">
      <c r="B342" s="167">
        <v>2112150338</v>
      </c>
      <c r="C342" s="147" t="s">
        <v>1021</v>
      </c>
      <c r="D342" s="147" t="s">
        <v>53</v>
      </c>
      <c r="E342" s="147" t="s">
        <v>446</v>
      </c>
      <c r="G342" s="147" t="s">
        <v>663</v>
      </c>
      <c r="H342" s="169">
        <v>5</v>
      </c>
      <c r="R342" s="151" t="s">
        <v>109</v>
      </c>
    </row>
    <row r="343" spans="2:18">
      <c r="B343" s="167">
        <v>2112150339</v>
      </c>
      <c r="C343" s="147" t="s">
        <v>1022</v>
      </c>
      <c r="D343" s="147" t="s">
        <v>53</v>
      </c>
      <c r="E343" s="147" t="s">
        <v>447</v>
      </c>
      <c r="G343" s="147" t="s">
        <v>664</v>
      </c>
      <c r="H343" s="169">
        <v>5</v>
      </c>
      <c r="R343" s="151" t="s">
        <v>109</v>
      </c>
    </row>
    <row r="344" spans="2:18">
      <c r="B344" s="167">
        <v>2112150340</v>
      </c>
      <c r="C344" s="147" t="s">
        <v>1023</v>
      </c>
      <c r="D344" s="147" t="s">
        <v>53</v>
      </c>
      <c r="E344" s="147" t="s">
        <v>448</v>
      </c>
      <c r="G344" s="147" t="s">
        <v>665</v>
      </c>
      <c r="H344" s="169">
        <v>5</v>
      </c>
      <c r="R344" s="151" t="s">
        <v>109</v>
      </c>
    </row>
    <row r="345" spans="2:18">
      <c r="B345" s="167">
        <v>2112150341</v>
      </c>
      <c r="C345" s="147" t="s">
        <v>1024</v>
      </c>
      <c r="D345" s="147" t="s">
        <v>53</v>
      </c>
      <c r="E345" s="147" t="s">
        <v>449</v>
      </c>
      <c r="G345" s="147" t="s">
        <v>666</v>
      </c>
      <c r="H345" s="170">
        <v>9</v>
      </c>
      <c r="R345" s="151" t="s">
        <v>109</v>
      </c>
    </row>
    <row r="346" spans="2:18">
      <c r="B346" s="167">
        <v>2112150342</v>
      </c>
      <c r="C346" s="147" t="s">
        <v>1025</v>
      </c>
      <c r="D346" s="147" t="s">
        <v>53</v>
      </c>
      <c r="E346" s="147" t="s">
        <v>450</v>
      </c>
      <c r="G346" s="147" t="s">
        <v>667</v>
      </c>
      <c r="H346" s="170">
        <v>9</v>
      </c>
      <c r="R346" s="151" t="s">
        <v>109</v>
      </c>
    </row>
    <row r="347" spans="2:18">
      <c r="B347" s="167">
        <v>2112150343</v>
      </c>
      <c r="C347" s="147" t="s">
        <v>1026</v>
      </c>
      <c r="D347" s="147" t="s">
        <v>53</v>
      </c>
      <c r="E347" s="147" t="s">
        <v>451</v>
      </c>
      <c r="G347" s="147" t="s">
        <v>668</v>
      </c>
      <c r="H347" s="170">
        <v>9</v>
      </c>
      <c r="R347" s="151" t="s">
        <v>109</v>
      </c>
    </row>
    <row r="348" spans="2:18">
      <c r="B348" s="167">
        <v>2112150344</v>
      </c>
      <c r="C348" s="147" t="s">
        <v>1027</v>
      </c>
      <c r="D348" s="147" t="s">
        <v>53</v>
      </c>
      <c r="E348" s="147" t="s">
        <v>452</v>
      </c>
      <c r="G348" s="147" t="s">
        <v>669</v>
      </c>
      <c r="H348" s="170">
        <v>9</v>
      </c>
      <c r="R348" s="151" t="s">
        <v>109</v>
      </c>
    </row>
    <row r="349" spans="2:18">
      <c r="B349" s="167">
        <v>2112150345</v>
      </c>
      <c r="C349" s="147" t="s">
        <v>1028</v>
      </c>
      <c r="D349" s="147" t="s">
        <v>53</v>
      </c>
      <c r="E349" s="147" t="s">
        <v>453</v>
      </c>
      <c r="G349" s="147" t="s">
        <v>670</v>
      </c>
      <c r="H349" s="170">
        <v>9</v>
      </c>
      <c r="R349" s="151" t="s">
        <v>109</v>
      </c>
    </row>
    <row r="350" spans="2:18">
      <c r="B350" s="167">
        <v>2112150346</v>
      </c>
      <c r="C350" s="147" t="s">
        <v>1029</v>
      </c>
      <c r="D350" s="147" t="s">
        <v>53</v>
      </c>
      <c r="E350" s="147" t="s">
        <v>454</v>
      </c>
      <c r="G350" s="147" t="s">
        <v>671</v>
      </c>
      <c r="H350" s="170">
        <v>27</v>
      </c>
      <c r="R350" s="151" t="s">
        <v>109</v>
      </c>
    </row>
    <row r="351" spans="2:18">
      <c r="B351" s="167">
        <v>2112150347</v>
      </c>
      <c r="C351" s="147" t="s">
        <v>1030</v>
      </c>
      <c r="D351" s="147" t="s">
        <v>53</v>
      </c>
      <c r="E351" s="147" t="s">
        <v>455</v>
      </c>
      <c r="G351" s="147" t="s">
        <v>672</v>
      </c>
      <c r="H351" s="170">
        <v>27</v>
      </c>
      <c r="R351" s="151" t="s">
        <v>109</v>
      </c>
    </row>
    <row r="352" spans="2:18">
      <c r="B352" s="167">
        <v>2112150348</v>
      </c>
      <c r="C352" s="147" t="s">
        <v>1031</v>
      </c>
      <c r="D352" s="147" t="s">
        <v>53</v>
      </c>
      <c r="E352" s="147" t="s">
        <v>456</v>
      </c>
      <c r="G352" s="147" t="s">
        <v>673</v>
      </c>
      <c r="H352" s="170">
        <v>27</v>
      </c>
      <c r="R352" s="151" t="s">
        <v>109</v>
      </c>
    </row>
    <row r="353" spans="2:18">
      <c r="B353" s="167">
        <v>2112150349</v>
      </c>
      <c r="C353" s="147" t="s">
        <v>1032</v>
      </c>
      <c r="D353" s="147" t="s">
        <v>53</v>
      </c>
      <c r="E353" s="147" t="s">
        <v>457</v>
      </c>
      <c r="G353" s="147" t="s">
        <v>674</v>
      </c>
      <c r="H353" s="170">
        <v>27</v>
      </c>
      <c r="R353" s="151" t="s">
        <v>109</v>
      </c>
    </row>
    <row r="354" spans="2:18">
      <c r="B354" s="167">
        <v>2112150350</v>
      </c>
      <c r="C354" s="147" t="s">
        <v>1033</v>
      </c>
      <c r="D354" s="147" t="s">
        <v>53</v>
      </c>
      <c r="E354" s="147" t="s">
        <v>458</v>
      </c>
      <c r="G354" s="147" t="s">
        <v>675</v>
      </c>
      <c r="H354" s="170">
        <v>27</v>
      </c>
      <c r="R354" s="151" t="s">
        <v>109</v>
      </c>
    </row>
    <row r="355" spans="2:18">
      <c r="B355" s="167">
        <v>2112150351</v>
      </c>
      <c r="C355" s="147" t="s">
        <v>1034</v>
      </c>
      <c r="D355" s="147" t="s">
        <v>53</v>
      </c>
      <c r="E355" s="147" t="s">
        <v>459</v>
      </c>
      <c r="G355" s="147" t="s">
        <v>58</v>
      </c>
      <c r="H355" s="168">
        <v>1</v>
      </c>
      <c r="R355" s="151" t="s">
        <v>109</v>
      </c>
    </row>
    <row r="356" spans="2:18">
      <c r="B356" s="167">
        <v>2112150352</v>
      </c>
      <c r="C356" s="147" t="s">
        <v>1035</v>
      </c>
      <c r="D356" s="147" t="s">
        <v>53</v>
      </c>
      <c r="E356" s="147" t="s">
        <v>460</v>
      </c>
      <c r="G356" s="147" t="s">
        <v>61</v>
      </c>
      <c r="H356" s="168">
        <v>1</v>
      </c>
      <c r="R356" s="151" t="s">
        <v>109</v>
      </c>
    </row>
    <row r="357" spans="2:18">
      <c r="B357" s="167">
        <v>2112150353</v>
      </c>
      <c r="C357" s="147" t="s">
        <v>1036</v>
      </c>
      <c r="D357" s="147" t="s">
        <v>53</v>
      </c>
      <c r="E357" s="147" t="s">
        <v>461</v>
      </c>
      <c r="G357" s="147" t="s">
        <v>64</v>
      </c>
      <c r="H357" s="168">
        <v>1</v>
      </c>
      <c r="R357" s="151" t="s">
        <v>109</v>
      </c>
    </row>
    <row r="358" spans="2:18">
      <c r="B358" s="167">
        <v>2112150354</v>
      </c>
      <c r="C358" s="147" t="s">
        <v>1037</v>
      </c>
      <c r="D358" s="147" t="s">
        <v>53</v>
      </c>
      <c r="E358" s="147" t="s">
        <v>462</v>
      </c>
      <c r="G358" s="147" t="s">
        <v>67</v>
      </c>
      <c r="H358" s="168">
        <v>1</v>
      </c>
      <c r="R358" s="151" t="s">
        <v>109</v>
      </c>
    </row>
    <row r="359" spans="2:18">
      <c r="B359" s="167">
        <v>2112150355</v>
      </c>
      <c r="C359" s="147" t="s">
        <v>1038</v>
      </c>
      <c r="D359" s="147" t="s">
        <v>53</v>
      </c>
      <c r="E359" s="147" t="s">
        <v>463</v>
      </c>
      <c r="G359" s="147" t="s">
        <v>70</v>
      </c>
      <c r="H359" s="167">
        <v>1</v>
      </c>
      <c r="R359" s="151" t="s">
        <v>109</v>
      </c>
    </row>
    <row r="360" spans="2:18">
      <c r="B360" s="167">
        <v>2112150356</v>
      </c>
      <c r="C360" s="147" t="s">
        <v>1039</v>
      </c>
      <c r="D360" s="147" t="s">
        <v>53</v>
      </c>
      <c r="E360" s="147" t="s">
        <v>464</v>
      </c>
      <c r="G360" s="147" t="s">
        <v>73</v>
      </c>
      <c r="H360" s="167">
        <v>1</v>
      </c>
      <c r="R360" s="151" t="s">
        <v>109</v>
      </c>
    </row>
    <row r="361" spans="2:18">
      <c r="B361" s="167">
        <v>2112150357</v>
      </c>
      <c r="C361" s="147" t="s">
        <v>1040</v>
      </c>
      <c r="D361" s="147" t="s">
        <v>53</v>
      </c>
      <c r="E361" s="147" t="s">
        <v>465</v>
      </c>
      <c r="G361" s="147" t="s">
        <v>76</v>
      </c>
      <c r="H361" s="168">
        <v>1</v>
      </c>
      <c r="R361" s="151" t="s">
        <v>109</v>
      </c>
    </row>
    <row r="362" spans="2:18">
      <c r="B362" s="167">
        <v>2112150358</v>
      </c>
      <c r="C362" s="147" t="s">
        <v>1041</v>
      </c>
      <c r="D362" s="147" t="s">
        <v>53</v>
      </c>
      <c r="E362" s="147" t="s">
        <v>466</v>
      </c>
      <c r="G362" s="147" t="s">
        <v>79</v>
      </c>
      <c r="H362" s="169">
        <v>1</v>
      </c>
      <c r="R362" s="151" t="s">
        <v>109</v>
      </c>
    </row>
    <row r="363" spans="2:18">
      <c r="B363" s="167">
        <v>2112150359</v>
      </c>
      <c r="C363" s="147" t="s">
        <v>1042</v>
      </c>
      <c r="D363" s="147" t="s">
        <v>53</v>
      </c>
      <c r="E363" s="147" t="s">
        <v>467</v>
      </c>
      <c r="G363" s="147" t="s">
        <v>613</v>
      </c>
      <c r="H363" s="169">
        <v>1</v>
      </c>
      <c r="R363" s="151" t="s">
        <v>109</v>
      </c>
    </row>
    <row r="364" spans="2:18">
      <c r="B364" s="167">
        <v>2112150360</v>
      </c>
      <c r="C364" s="147" t="s">
        <v>1043</v>
      </c>
      <c r="D364" s="147" t="s">
        <v>53</v>
      </c>
      <c r="E364" s="147" t="s">
        <v>468</v>
      </c>
      <c r="G364" s="147" t="s">
        <v>82</v>
      </c>
      <c r="H364" s="169">
        <v>1</v>
      </c>
      <c r="R364" s="151" t="s">
        <v>109</v>
      </c>
    </row>
    <row r="365" spans="2:18">
      <c r="B365" s="167">
        <v>2112150361</v>
      </c>
      <c r="C365" s="147" t="s">
        <v>1044</v>
      </c>
      <c r="D365" s="147" t="s">
        <v>53</v>
      </c>
      <c r="E365" s="147" t="s">
        <v>469</v>
      </c>
      <c r="G365" s="147" t="s">
        <v>614</v>
      </c>
      <c r="H365" s="169">
        <v>1</v>
      </c>
      <c r="R365" s="151" t="s">
        <v>109</v>
      </c>
    </row>
    <row r="366" spans="2:18">
      <c r="B366" s="167">
        <v>2112150362</v>
      </c>
      <c r="C366" s="147" t="s">
        <v>1045</v>
      </c>
      <c r="D366" s="147" t="s">
        <v>53</v>
      </c>
      <c r="E366" s="147" t="s">
        <v>470</v>
      </c>
      <c r="G366" s="147" t="s">
        <v>615</v>
      </c>
      <c r="H366" s="169">
        <v>1</v>
      </c>
      <c r="R366" s="151" t="s">
        <v>109</v>
      </c>
    </row>
    <row r="367" spans="2:18">
      <c r="B367" s="167">
        <v>2112150363</v>
      </c>
      <c r="C367" s="147" t="s">
        <v>1046</v>
      </c>
      <c r="D367" s="147" t="s">
        <v>53</v>
      </c>
      <c r="E367" s="147" t="s">
        <v>471</v>
      </c>
      <c r="G367" s="147" t="s">
        <v>616</v>
      </c>
      <c r="H367" s="169">
        <v>1</v>
      </c>
      <c r="R367" s="151" t="s">
        <v>109</v>
      </c>
    </row>
    <row r="368" spans="2:18">
      <c r="B368" s="167">
        <v>2112150364</v>
      </c>
      <c r="C368" s="147" t="s">
        <v>1047</v>
      </c>
      <c r="D368" s="147" t="s">
        <v>53</v>
      </c>
      <c r="E368" s="147" t="s">
        <v>472</v>
      </c>
      <c r="G368" s="147" t="s">
        <v>617</v>
      </c>
      <c r="H368" s="169">
        <v>1</v>
      </c>
      <c r="R368" s="151" t="s">
        <v>109</v>
      </c>
    </row>
    <row r="369" spans="2:18">
      <c r="B369" s="167">
        <v>2112150365</v>
      </c>
      <c r="C369" s="147" t="s">
        <v>1048</v>
      </c>
      <c r="D369" s="147" t="s">
        <v>53</v>
      </c>
      <c r="E369" s="147" t="s">
        <v>473</v>
      </c>
      <c r="G369" s="147" t="s">
        <v>618</v>
      </c>
      <c r="H369" s="169">
        <v>1</v>
      </c>
      <c r="R369" s="151" t="s">
        <v>109</v>
      </c>
    </row>
    <row r="370" spans="2:18">
      <c r="B370" s="167">
        <v>2112150366</v>
      </c>
      <c r="C370" s="147" t="s">
        <v>1049</v>
      </c>
      <c r="D370" s="147" t="s">
        <v>53</v>
      </c>
      <c r="E370" s="147" t="s">
        <v>474</v>
      </c>
      <c r="G370" s="147" t="s">
        <v>619</v>
      </c>
      <c r="H370" s="169">
        <v>1</v>
      </c>
      <c r="R370" s="151" t="s">
        <v>109</v>
      </c>
    </row>
    <row r="371" spans="2:18">
      <c r="B371" s="167">
        <v>2112150367</v>
      </c>
      <c r="C371" s="147" t="s">
        <v>1050</v>
      </c>
      <c r="D371" s="147" t="s">
        <v>53</v>
      </c>
      <c r="E371" s="147" t="s">
        <v>475</v>
      </c>
      <c r="G371" s="147" t="s">
        <v>620</v>
      </c>
      <c r="H371" s="169">
        <v>1</v>
      </c>
      <c r="R371" s="151" t="s">
        <v>109</v>
      </c>
    </row>
    <row r="372" spans="2:18">
      <c r="B372" s="167">
        <v>2112150368</v>
      </c>
      <c r="C372" s="147" t="s">
        <v>1051</v>
      </c>
      <c r="D372" s="147" t="s">
        <v>53</v>
      </c>
      <c r="E372" s="147" t="s">
        <v>476</v>
      </c>
      <c r="G372" s="147" t="s">
        <v>621</v>
      </c>
      <c r="H372" s="169">
        <v>1</v>
      </c>
      <c r="R372" s="151" t="s">
        <v>109</v>
      </c>
    </row>
    <row r="373" spans="2:18">
      <c r="B373" s="167">
        <v>2112150369</v>
      </c>
      <c r="C373" s="147" t="s">
        <v>1052</v>
      </c>
      <c r="D373" s="147" t="s">
        <v>53</v>
      </c>
      <c r="E373" s="147" t="s">
        <v>477</v>
      </c>
      <c r="G373" s="147" t="s">
        <v>622</v>
      </c>
      <c r="H373" s="169">
        <v>1</v>
      </c>
      <c r="R373" s="151" t="s">
        <v>109</v>
      </c>
    </row>
    <row r="374" spans="2:18">
      <c r="B374" s="167">
        <v>2112150370</v>
      </c>
      <c r="C374" s="147" t="s">
        <v>1053</v>
      </c>
      <c r="D374" s="147" t="s">
        <v>53</v>
      </c>
      <c r="E374" s="147" t="s">
        <v>478</v>
      </c>
      <c r="G374" s="147" t="s">
        <v>623</v>
      </c>
      <c r="H374" s="169">
        <v>1</v>
      </c>
      <c r="R374" s="151" t="s">
        <v>109</v>
      </c>
    </row>
    <row r="375" spans="2:18">
      <c r="B375" s="167">
        <v>2112150371</v>
      </c>
      <c r="C375" s="147" t="s">
        <v>1054</v>
      </c>
      <c r="D375" s="147" t="s">
        <v>53</v>
      </c>
      <c r="E375" s="147" t="s">
        <v>479</v>
      </c>
      <c r="G375" s="147" t="s">
        <v>661</v>
      </c>
      <c r="H375" s="169">
        <v>5</v>
      </c>
      <c r="R375" s="151" t="s">
        <v>109</v>
      </c>
    </row>
    <row r="376" spans="2:18">
      <c r="B376" s="167">
        <v>2112150372</v>
      </c>
      <c r="C376" s="147" t="s">
        <v>1055</v>
      </c>
      <c r="D376" s="147" t="s">
        <v>53</v>
      </c>
      <c r="E376" s="147" t="s">
        <v>480</v>
      </c>
      <c r="G376" s="147" t="s">
        <v>662</v>
      </c>
      <c r="H376" s="169">
        <v>5</v>
      </c>
      <c r="R376" s="151" t="s">
        <v>109</v>
      </c>
    </row>
    <row r="377" spans="2:18">
      <c r="B377" s="167">
        <v>2112150373</v>
      </c>
      <c r="C377" s="147" t="s">
        <v>1056</v>
      </c>
      <c r="D377" s="147" t="s">
        <v>53</v>
      </c>
      <c r="E377" s="147" t="s">
        <v>481</v>
      </c>
      <c r="G377" s="147" t="s">
        <v>663</v>
      </c>
      <c r="H377" s="169">
        <v>5</v>
      </c>
      <c r="R377" s="151" t="s">
        <v>109</v>
      </c>
    </row>
    <row r="378" spans="2:18">
      <c r="B378" s="167">
        <v>2112150374</v>
      </c>
      <c r="C378" s="147" t="s">
        <v>1057</v>
      </c>
      <c r="D378" s="147" t="s">
        <v>53</v>
      </c>
      <c r="E378" s="147" t="s">
        <v>482</v>
      </c>
      <c r="G378" s="147" t="s">
        <v>664</v>
      </c>
      <c r="H378" s="169">
        <v>5</v>
      </c>
      <c r="R378" s="151" t="s">
        <v>109</v>
      </c>
    </row>
    <row r="379" spans="2:18">
      <c r="B379" s="167">
        <v>2112150375</v>
      </c>
      <c r="C379" s="147" t="s">
        <v>1058</v>
      </c>
      <c r="D379" s="147" t="s">
        <v>53</v>
      </c>
      <c r="E379" s="147" t="s">
        <v>483</v>
      </c>
      <c r="G379" s="147" t="s">
        <v>665</v>
      </c>
      <c r="H379" s="169">
        <v>5</v>
      </c>
      <c r="R379" s="151" t="s">
        <v>109</v>
      </c>
    </row>
    <row r="380" spans="2:18">
      <c r="B380" s="167">
        <v>2112150376</v>
      </c>
      <c r="C380" s="147" t="s">
        <v>1059</v>
      </c>
      <c r="D380" s="147" t="s">
        <v>53</v>
      </c>
      <c r="E380" s="147" t="s">
        <v>484</v>
      </c>
      <c r="G380" s="147" t="s">
        <v>666</v>
      </c>
      <c r="H380" s="170">
        <v>9</v>
      </c>
      <c r="R380" s="151" t="s">
        <v>109</v>
      </c>
    </row>
    <row r="381" spans="2:18">
      <c r="B381" s="167">
        <v>2112150377</v>
      </c>
      <c r="C381" s="147" t="s">
        <v>1060</v>
      </c>
      <c r="D381" s="147" t="s">
        <v>53</v>
      </c>
      <c r="E381" s="147" t="s">
        <v>485</v>
      </c>
      <c r="G381" s="147" t="s">
        <v>667</v>
      </c>
      <c r="H381" s="170">
        <v>9</v>
      </c>
      <c r="R381" s="151" t="s">
        <v>109</v>
      </c>
    </row>
    <row r="382" spans="2:18">
      <c r="B382" s="167">
        <v>2112150378</v>
      </c>
      <c r="C382" s="147" t="s">
        <v>1061</v>
      </c>
      <c r="D382" s="147" t="s">
        <v>53</v>
      </c>
      <c r="E382" s="147" t="s">
        <v>486</v>
      </c>
      <c r="G382" s="147" t="s">
        <v>668</v>
      </c>
      <c r="H382" s="170">
        <v>9</v>
      </c>
      <c r="R382" s="151" t="s">
        <v>109</v>
      </c>
    </row>
    <row r="383" spans="2:18">
      <c r="B383" s="167">
        <v>2112150379</v>
      </c>
      <c r="C383" s="147" t="s">
        <v>1062</v>
      </c>
      <c r="D383" s="147" t="s">
        <v>53</v>
      </c>
      <c r="E383" s="147" t="s">
        <v>487</v>
      </c>
      <c r="G383" s="147" t="s">
        <v>669</v>
      </c>
      <c r="H383" s="170">
        <v>9</v>
      </c>
      <c r="R383" s="151" t="s">
        <v>109</v>
      </c>
    </row>
    <row r="384" spans="2:18">
      <c r="B384" s="167">
        <v>2112150380</v>
      </c>
      <c r="C384" s="147" t="s">
        <v>1063</v>
      </c>
      <c r="D384" s="147" t="s">
        <v>53</v>
      </c>
      <c r="E384" s="147" t="s">
        <v>488</v>
      </c>
      <c r="G384" s="147" t="s">
        <v>670</v>
      </c>
      <c r="H384" s="170">
        <v>9</v>
      </c>
      <c r="R384" s="151" t="s">
        <v>109</v>
      </c>
    </row>
    <row r="385" spans="2:18">
      <c r="B385" s="167">
        <v>2112150381</v>
      </c>
      <c r="C385" s="147" t="s">
        <v>1064</v>
      </c>
      <c r="D385" s="147" t="s">
        <v>53</v>
      </c>
      <c r="E385" s="147" t="s">
        <v>489</v>
      </c>
      <c r="G385" s="147" t="s">
        <v>671</v>
      </c>
      <c r="H385" s="170">
        <v>27</v>
      </c>
      <c r="R385" s="151" t="s">
        <v>109</v>
      </c>
    </row>
    <row r="386" spans="2:18">
      <c r="B386" s="167">
        <v>2112150382</v>
      </c>
      <c r="C386" s="147" t="s">
        <v>1065</v>
      </c>
      <c r="D386" s="147" t="s">
        <v>53</v>
      </c>
      <c r="E386" s="147" t="s">
        <v>490</v>
      </c>
      <c r="G386" s="147" t="s">
        <v>672</v>
      </c>
      <c r="H386" s="170">
        <v>27</v>
      </c>
      <c r="R386" s="151" t="s">
        <v>109</v>
      </c>
    </row>
    <row r="387" spans="2:18">
      <c r="B387" s="167">
        <v>2112150383</v>
      </c>
      <c r="C387" s="147" t="s">
        <v>1066</v>
      </c>
      <c r="D387" s="147" t="s">
        <v>53</v>
      </c>
      <c r="E387" s="147" t="s">
        <v>491</v>
      </c>
      <c r="G387" s="147" t="s">
        <v>673</v>
      </c>
      <c r="H387" s="170">
        <v>27</v>
      </c>
      <c r="R387" s="151" t="s">
        <v>109</v>
      </c>
    </row>
    <row r="388" spans="2:18">
      <c r="B388" s="167">
        <v>2112150384</v>
      </c>
      <c r="C388" s="147" t="s">
        <v>1067</v>
      </c>
      <c r="D388" s="147" t="s">
        <v>53</v>
      </c>
      <c r="E388" s="147" t="s">
        <v>492</v>
      </c>
      <c r="G388" s="147" t="s">
        <v>674</v>
      </c>
      <c r="H388" s="170">
        <v>27</v>
      </c>
      <c r="R388" s="151" t="s">
        <v>109</v>
      </c>
    </row>
    <row r="389" spans="2:18">
      <c r="B389" s="167">
        <v>2112150385</v>
      </c>
      <c r="C389" s="147" t="s">
        <v>1068</v>
      </c>
      <c r="D389" s="147" t="s">
        <v>53</v>
      </c>
      <c r="E389" s="147" t="s">
        <v>493</v>
      </c>
      <c r="G389" s="147" t="s">
        <v>675</v>
      </c>
      <c r="H389" s="170">
        <v>27</v>
      </c>
      <c r="R389" s="151" t="s">
        <v>109</v>
      </c>
    </row>
    <row r="390" spans="2:18">
      <c r="B390" s="167">
        <v>2112150386</v>
      </c>
      <c r="C390" s="147" t="s">
        <v>1069</v>
      </c>
      <c r="D390" s="147" t="s">
        <v>53</v>
      </c>
      <c r="E390" s="147" t="s">
        <v>494</v>
      </c>
      <c r="G390" s="147" t="s">
        <v>58</v>
      </c>
      <c r="H390" s="168">
        <v>1</v>
      </c>
      <c r="R390" s="151" t="s">
        <v>109</v>
      </c>
    </row>
    <row r="391" spans="2:18">
      <c r="B391" s="167">
        <v>2112150387</v>
      </c>
      <c r="C391" s="147" t="s">
        <v>1070</v>
      </c>
      <c r="D391" s="147" t="s">
        <v>53</v>
      </c>
      <c r="E391" s="147" t="s">
        <v>495</v>
      </c>
      <c r="G391" s="147" t="s">
        <v>61</v>
      </c>
      <c r="H391" s="168">
        <v>1</v>
      </c>
      <c r="R391" s="151" t="s">
        <v>109</v>
      </c>
    </row>
    <row r="392" spans="2:18">
      <c r="B392" s="167">
        <v>2112150388</v>
      </c>
      <c r="C392" s="147" t="s">
        <v>1071</v>
      </c>
      <c r="D392" s="147" t="s">
        <v>53</v>
      </c>
      <c r="E392" s="147" t="s">
        <v>496</v>
      </c>
      <c r="G392" s="147" t="s">
        <v>64</v>
      </c>
      <c r="H392" s="168">
        <v>1</v>
      </c>
      <c r="R392" s="151" t="s">
        <v>109</v>
      </c>
    </row>
    <row r="393" spans="2:18">
      <c r="B393" s="167">
        <v>2112150389</v>
      </c>
      <c r="C393" s="147" t="s">
        <v>1072</v>
      </c>
      <c r="D393" s="147" t="s">
        <v>53</v>
      </c>
      <c r="E393" s="147" t="s">
        <v>497</v>
      </c>
      <c r="G393" s="147" t="s">
        <v>67</v>
      </c>
      <c r="H393" s="168">
        <v>1</v>
      </c>
      <c r="R393" s="151" t="s">
        <v>109</v>
      </c>
    </row>
    <row r="394" spans="2:18">
      <c r="B394" s="167">
        <v>2112150390</v>
      </c>
      <c r="C394" s="147" t="s">
        <v>1073</v>
      </c>
      <c r="D394" s="147" t="s">
        <v>53</v>
      </c>
      <c r="E394" s="147" t="s">
        <v>498</v>
      </c>
      <c r="G394" s="147" t="s">
        <v>70</v>
      </c>
      <c r="H394" s="167">
        <v>1</v>
      </c>
      <c r="R394" s="151" t="s">
        <v>109</v>
      </c>
    </row>
    <row r="395" spans="2:18">
      <c r="B395" s="167">
        <v>2112150391</v>
      </c>
      <c r="C395" s="147" t="s">
        <v>1074</v>
      </c>
      <c r="D395" s="147" t="s">
        <v>53</v>
      </c>
      <c r="E395" s="147" t="s">
        <v>499</v>
      </c>
      <c r="G395" s="147" t="s">
        <v>73</v>
      </c>
      <c r="H395" s="167">
        <v>1</v>
      </c>
      <c r="R395" s="151" t="s">
        <v>109</v>
      </c>
    </row>
    <row r="396" spans="2:18">
      <c r="B396" s="167">
        <v>2112150392</v>
      </c>
      <c r="C396" s="147" t="s">
        <v>1075</v>
      </c>
      <c r="D396" s="147" t="s">
        <v>53</v>
      </c>
      <c r="E396" s="147" t="s">
        <v>500</v>
      </c>
      <c r="G396" s="147" t="s">
        <v>76</v>
      </c>
      <c r="H396" s="168">
        <v>1</v>
      </c>
      <c r="R396" s="151" t="s">
        <v>109</v>
      </c>
    </row>
    <row r="397" spans="2:18">
      <c r="B397" s="167">
        <v>2112150393</v>
      </c>
      <c r="C397" s="147" t="s">
        <v>1076</v>
      </c>
      <c r="D397" s="147" t="s">
        <v>53</v>
      </c>
      <c r="E397" s="147" t="s">
        <v>501</v>
      </c>
      <c r="G397" s="147" t="s">
        <v>79</v>
      </c>
      <c r="H397" s="169">
        <v>1</v>
      </c>
      <c r="R397" s="151" t="s">
        <v>109</v>
      </c>
    </row>
    <row r="398" spans="2:18">
      <c r="B398" s="167">
        <v>2112150394</v>
      </c>
      <c r="C398" s="147" t="s">
        <v>1077</v>
      </c>
      <c r="D398" s="147" t="s">
        <v>53</v>
      </c>
      <c r="E398" s="147" t="s">
        <v>502</v>
      </c>
      <c r="G398" s="147" t="s">
        <v>613</v>
      </c>
      <c r="H398" s="169">
        <v>1</v>
      </c>
      <c r="R398" s="151" t="s">
        <v>109</v>
      </c>
    </row>
    <row r="399" spans="2:18">
      <c r="B399" s="167">
        <v>2112150395</v>
      </c>
      <c r="C399" s="147" t="s">
        <v>1078</v>
      </c>
      <c r="D399" s="147" t="s">
        <v>53</v>
      </c>
      <c r="E399" s="147" t="s">
        <v>503</v>
      </c>
      <c r="G399" s="147" t="s">
        <v>82</v>
      </c>
      <c r="H399" s="169">
        <v>1</v>
      </c>
      <c r="R399" s="151" t="s">
        <v>109</v>
      </c>
    </row>
    <row r="400" spans="2:18">
      <c r="B400" s="167">
        <v>2112150396</v>
      </c>
      <c r="C400" s="147" t="s">
        <v>1079</v>
      </c>
      <c r="D400" s="147" t="s">
        <v>53</v>
      </c>
      <c r="E400" s="147" t="s">
        <v>504</v>
      </c>
      <c r="G400" s="147" t="s">
        <v>614</v>
      </c>
      <c r="H400" s="169">
        <v>1</v>
      </c>
      <c r="R400" s="151" t="s">
        <v>109</v>
      </c>
    </row>
    <row r="401" spans="2:18">
      <c r="B401" s="167">
        <v>2112150397</v>
      </c>
      <c r="C401" s="147" t="s">
        <v>1080</v>
      </c>
      <c r="D401" s="147" t="s">
        <v>53</v>
      </c>
      <c r="E401" s="147" t="s">
        <v>505</v>
      </c>
      <c r="G401" s="147" t="s">
        <v>615</v>
      </c>
      <c r="H401" s="169">
        <v>1</v>
      </c>
      <c r="R401" s="151" t="s">
        <v>109</v>
      </c>
    </row>
    <row r="402" spans="2:18">
      <c r="B402" s="167">
        <v>2112150398</v>
      </c>
      <c r="C402" s="147" t="s">
        <v>1081</v>
      </c>
      <c r="D402" s="147" t="s">
        <v>53</v>
      </c>
      <c r="E402" s="147" t="s">
        <v>506</v>
      </c>
      <c r="G402" s="147" t="s">
        <v>616</v>
      </c>
      <c r="H402" s="169">
        <v>1</v>
      </c>
      <c r="R402" s="151" t="s">
        <v>109</v>
      </c>
    </row>
    <row r="403" spans="2:18">
      <c r="B403" s="167">
        <v>2112150399</v>
      </c>
      <c r="C403" s="147" t="s">
        <v>1082</v>
      </c>
      <c r="D403" s="147" t="s">
        <v>53</v>
      </c>
      <c r="E403" s="147" t="s">
        <v>507</v>
      </c>
      <c r="G403" s="147" t="s">
        <v>617</v>
      </c>
      <c r="H403" s="169">
        <v>1</v>
      </c>
      <c r="R403" s="151" t="s">
        <v>109</v>
      </c>
    </row>
    <row r="404" spans="2:18">
      <c r="B404" s="167">
        <v>2112150400</v>
      </c>
      <c r="C404" s="147" t="s">
        <v>1083</v>
      </c>
      <c r="D404" s="147" t="s">
        <v>53</v>
      </c>
      <c r="E404" s="147" t="s">
        <v>508</v>
      </c>
      <c r="G404" s="147" t="s">
        <v>618</v>
      </c>
      <c r="H404" s="169">
        <v>1</v>
      </c>
      <c r="R404" s="151" t="s">
        <v>109</v>
      </c>
    </row>
    <row r="405" spans="2:18">
      <c r="B405" s="167">
        <v>2112150401</v>
      </c>
      <c r="C405" s="147" t="s">
        <v>1084</v>
      </c>
      <c r="D405" s="147" t="s">
        <v>53</v>
      </c>
      <c r="E405" s="147" t="s">
        <v>509</v>
      </c>
      <c r="G405" s="147" t="s">
        <v>619</v>
      </c>
      <c r="H405" s="169">
        <v>1</v>
      </c>
      <c r="R405" s="151" t="s">
        <v>109</v>
      </c>
    </row>
    <row r="406" spans="2:18">
      <c r="B406" s="167">
        <v>2112150402</v>
      </c>
      <c r="C406" s="147" t="s">
        <v>1085</v>
      </c>
      <c r="D406" s="147" t="s">
        <v>53</v>
      </c>
      <c r="E406" s="147" t="s">
        <v>510</v>
      </c>
      <c r="G406" s="147" t="s">
        <v>620</v>
      </c>
      <c r="H406" s="169">
        <v>1</v>
      </c>
      <c r="R406" s="151" t="s">
        <v>109</v>
      </c>
    </row>
    <row r="407" spans="2:18">
      <c r="B407" s="167">
        <v>2112150403</v>
      </c>
      <c r="C407" s="147" t="s">
        <v>1086</v>
      </c>
      <c r="D407" s="147" t="s">
        <v>53</v>
      </c>
      <c r="E407" s="147" t="s">
        <v>511</v>
      </c>
      <c r="G407" s="147" t="s">
        <v>621</v>
      </c>
      <c r="H407" s="169">
        <v>1</v>
      </c>
      <c r="R407" s="151" t="s">
        <v>109</v>
      </c>
    </row>
    <row r="408" spans="2:18">
      <c r="B408" s="167">
        <v>2112150404</v>
      </c>
      <c r="C408" s="147" t="s">
        <v>1087</v>
      </c>
      <c r="D408" s="147" t="s">
        <v>53</v>
      </c>
      <c r="E408" s="147" t="s">
        <v>512</v>
      </c>
      <c r="G408" s="147" t="s">
        <v>622</v>
      </c>
      <c r="H408" s="169">
        <v>1</v>
      </c>
      <c r="R408" s="151" t="s">
        <v>109</v>
      </c>
    </row>
    <row r="409" spans="2:18">
      <c r="B409" s="167">
        <v>2112150405</v>
      </c>
      <c r="C409" s="147" t="s">
        <v>1088</v>
      </c>
      <c r="D409" s="147" t="s">
        <v>53</v>
      </c>
      <c r="E409" s="147" t="s">
        <v>513</v>
      </c>
      <c r="G409" s="147" t="s">
        <v>623</v>
      </c>
      <c r="H409" s="169">
        <v>1</v>
      </c>
      <c r="R409" s="151" t="s">
        <v>109</v>
      </c>
    </row>
    <row r="410" spans="2:18">
      <c r="B410" s="167">
        <v>2112150406</v>
      </c>
      <c r="C410" s="147" t="s">
        <v>1089</v>
      </c>
      <c r="D410" s="147" t="s">
        <v>53</v>
      </c>
      <c r="E410" s="147" t="s">
        <v>514</v>
      </c>
      <c r="G410" s="147" t="s">
        <v>661</v>
      </c>
      <c r="H410" s="169">
        <v>5</v>
      </c>
      <c r="R410" s="151" t="s">
        <v>109</v>
      </c>
    </row>
    <row r="411" spans="2:18">
      <c r="B411" s="167">
        <v>2112150407</v>
      </c>
      <c r="C411" s="147" t="s">
        <v>1090</v>
      </c>
      <c r="D411" s="147" t="s">
        <v>53</v>
      </c>
      <c r="E411" s="147" t="s">
        <v>515</v>
      </c>
      <c r="G411" s="147" t="s">
        <v>662</v>
      </c>
      <c r="H411" s="169">
        <v>5</v>
      </c>
      <c r="R411" s="151" t="s">
        <v>109</v>
      </c>
    </row>
    <row r="412" spans="2:18">
      <c r="B412" s="167">
        <v>2112150408</v>
      </c>
      <c r="C412" s="147" t="s">
        <v>1091</v>
      </c>
      <c r="D412" s="147" t="s">
        <v>53</v>
      </c>
      <c r="E412" s="147" t="s">
        <v>516</v>
      </c>
      <c r="G412" s="147" t="s">
        <v>663</v>
      </c>
      <c r="H412" s="169">
        <v>5</v>
      </c>
      <c r="R412" s="151" t="s">
        <v>109</v>
      </c>
    </row>
    <row r="413" spans="2:18">
      <c r="B413" s="167">
        <v>2112150409</v>
      </c>
      <c r="C413" s="147" t="s">
        <v>1092</v>
      </c>
      <c r="D413" s="147" t="s">
        <v>53</v>
      </c>
      <c r="E413" s="147" t="s">
        <v>517</v>
      </c>
      <c r="G413" s="147" t="s">
        <v>664</v>
      </c>
      <c r="H413" s="169">
        <v>5</v>
      </c>
      <c r="R413" s="151" t="s">
        <v>109</v>
      </c>
    </row>
    <row r="414" spans="2:18">
      <c r="B414" s="167">
        <v>2112150410</v>
      </c>
      <c r="C414" s="147" t="s">
        <v>1093</v>
      </c>
      <c r="D414" s="147" t="s">
        <v>53</v>
      </c>
      <c r="E414" s="147" t="s">
        <v>518</v>
      </c>
      <c r="G414" s="147" t="s">
        <v>665</v>
      </c>
      <c r="H414" s="169">
        <v>5</v>
      </c>
      <c r="R414" s="151" t="s">
        <v>109</v>
      </c>
    </row>
    <row r="415" spans="2:18">
      <c r="B415" s="167">
        <v>2112150411</v>
      </c>
      <c r="C415" s="147" t="s">
        <v>1094</v>
      </c>
      <c r="D415" s="147" t="s">
        <v>53</v>
      </c>
      <c r="E415" s="147" t="s">
        <v>519</v>
      </c>
      <c r="G415" s="147" t="s">
        <v>666</v>
      </c>
      <c r="H415" s="170">
        <v>9</v>
      </c>
      <c r="R415" s="151" t="s">
        <v>109</v>
      </c>
    </row>
    <row r="416" spans="2:18">
      <c r="B416" s="167">
        <v>2112150412</v>
      </c>
      <c r="C416" s="147" t="s">
        <v>1095</v>
      </c>
      <c r="D416" s="147" t="s">
        <v>53</v>
      </c>
      <c r="E416" s="147" t="s">
        <v>520</v>
      </c>
      <c r="G416" s="147" t="s">
        <v>667</v>
      </c>
      <c r="H416" s="170">
        <v>9</v>
      </c>
      <c r="R416" s="151" t="s">
        <v>109</v>
      </c>
    </row>
    <row r="417" spans="2:18">
      <c r="B417" s="167">
        <v>2112150413</v>
      </c>
      <c r="C417" s="147" t="s">
        <v>1096</v>
      </c>
      <c r="D417" s="147" t="s">
        <v>53</v>
      </c>
      <c r="E417" s="147" t="s">
        <v>521</v>
      </c>
      <c r="G417" s="147" t="s">
        <v>668</v>
      </c>
      <c r="H417" s="170">
        <v>9</v>
      </c>
      <c r="R417" s="151" t="s">
        <v>109</v>
      </c>
    </row>
    <row r="418" spans="2:18">
      <c r="B418" s="167">
        <v>2112150414</v>
      </c>
      <c r="C418" s="147" t="s">
        <v>1097</v>
      </c>
      <c r="D418" s="147" t="s">
        <v>53</v>
      </c>
      <c r="E418" s="147" t="s">
        <v>522</v>
      </c>
      <c r="G418" s="147" t="s">
        <v>669</v>
      </c>
      <c r="H418" s="170">
        <v>9</v>
      </c>
      <c r="R418" s="151" t="s">
        <v>109</v>
      </c>
    </row>
    <row r="419" spans="2:18">
      <c r="B419" s="167">
        <v>2112150415</v>
      </c>
      <c r="C419" s="147" t="s">
        <v>1098</v>
      </c>
      <c r="D419" s="147" t="s">
        <v>53</v>
      </c>
      <c r="E419" s="147" t="s">
        <v>523</v>
      </c>
      <c r="G419" s="147" t="s">
        <v>670</v>
      </c>
      <c r="H419" s="170">
        <v>9</v>
      </c>
      <c r="R419" s="151" t="s">
        <v>109</v>
      </c>
    </row>
    <row r="420" spans="2:18">
      <c r="B420" s="167">
        <v>2112150416</v>
      </c>
      <c r="C420" s="147" t="s">
        <v>1099</v>
      </c>
      <c r="D420" s="147" t="s">
        <v>53</v>
      </c>
      <c r="E420" s="147" t="s">
        <v>524</v>
      </c>
      <c r="G420" s="147" t="s">
        <v>671</v>
      </c>
      <c r="H420" s="170">
        <v>27</v>
      </c>
      <c r="R420" s="151" t="s">
        <v>109</v>
      </c>
    </row>
    <row r="421" spans="2:18">
      <c r="B421" s="167">
        <v>2112150417</v>
      </c>
      <c r="C421" s="147" t="s">
        <v>1100</v>
      </c>
      <c r="D421" s="147" t="s">
        <v>53</v>
      </c>
      <c r="E421" s="147" t="s">
        <v>525</v>
      </c>
      <c r="G421" s="147" t="s">
        <v>672</v>
      </c>
      <c r="H421" s="170">
        <v>27</v>
      </c>
      <c r="R421" s="151" t="s">
        <v>109</v>
      </c>
    </row>
    <row r="422" spans="2:18">
      <c r="B422" s="167">
        <v>2112150418</v>
      </c>
      <c r="C422" s="147" t="s">
        <v>1101</v>
      </c>
      <c r="D422" s="147" t="s">
        <v>53</v>
      </c>
      <c r="E422" s="147" t="s">
        <v>526</v>
      </c>
      <c r="G422" s="147" t="s">
        <v>673</v>
      </c>
      <c r="H422" s="170">
        <v>27</v>
      </c>
      <c r="R422" s="151" t="s">
        <v>109</v>
      </c>
    </row>
    <row r="423" spans="2:18">
      <c r="B423" s="167">
        <v>2112150419</v>
      </c>
      <c r="C423" s="147" t="s">
        <v>1102</v>
      </c>
      <c r="D423" s="147" t="s">
        <v>53</v>
      </c>
      <c r="E423" s="147" t="s">
        <v>527</v>
      </c>
      <c r="G423" s="147" t="s">
        <v>674</v>
      </c>
      <c r="H423" s="170">
        <v>27</v>
      </c>
      <c r="R423" s="151" t="s">
        <v>109</v>
      </c>
    </row>
    <row r="424" spans="2:18">
      <c r="B424" s="167">
        <v>2112150420</v>
      </c>
      <c r="C424" s="147" t="s">
        <v>1103</v>
      </c>
      <c r="D424" s="147" t="s">
        <v>53</v>
      </c>
      <c r="E424" s="147" t="s">
        <v>528</v>
      </c>
      <c r="G424" s="147" t="s">
        <v>675</v>
      </c>
      <c r="H424" s="170">
        <v>27</v>
      </c>
      <c r="R424" s="151" t="s">
        <v>109</v>
      </c>
    </row>
    <row r="425" spans="2:18">
      <c r="B425" s="167">
        <v>2112150421</v>
      </c>
      <c r="C425" s="147" t="s">
        <v>1104</v>
      </c>
      <c r="D425" s="147" t="s">
        <v>53</v>
      </c>
      <c r="E425" s="147" t="s">
        <v>529</v>
      </c>
      <c r="G425" s="147" t="s">
        <v>58</v>
      </c>
      <c r="H425" s="168">
        <v>1</v>
      </c>
      <c r="R425" s="151" t="s">
        <v>109</v>
      </c>
    </row>
    <row r="426" spans="2:18">
      <c r="B426" s="167">
        <v>2112150422</v>
      </c>
      <c r="C426" s="147" t="s">
        <v>1105</v>
      </c>
      <c r="D426" s="147" t="s">
        <v>53</v>
      </c>
      <c r="E426" s="147" t="s">
        <v>530</v>
      </c>
      <c r="G426" s="147" t="s">
        <v>61</v>
      </c>
      <c r="H426" s="168">
        <v>1</v>
      </c>
      <c r="R426" s="151" t="s">
        <v>109</v>
      </c>
    </row>
    <row r="427" spans="2:18">
      <c r="B427" s="167">
        <v>2112150423</v>
      </c>
      <c r="C427" s="147" t="s">
        <v>1106</v>
      </c>
      <c r="D427" s="147" t="s">
        <v>53</v>
      </c>
      <c r="E427" s="147" t="s">
        <v>531</v>
      </c>
      <c r="G427" s="147" t="s">
        <v>64</v>
      </c>
      <c r="H427" s="168">
        <v>1</v>
      </c>
      <c r="R427" s="151" t="s">
        <v>109</v>
      </c>
    </row>
    <row r="428" spans="2:18">
      <c r="B428" s="167">
        <v>2112150424</v>
      </c>
      <c r="C428" s="147" t="s">
        <v>1107</v>
      </c>
      <c r="D428" s="147" t="s">
        <v>53</v>
      </c>
      <c r="E428" s="147" t="s">
        <v>532</v>
      </c>
      <c r="G428" s="147" t="s">
        <v>67</v>
      </c>
      <c r="H428" s="168">
        <v>1</v>
      </c>
      <c r="R428" s="151" t="s">
        <v>109</v>
      </c>
    </row>
    <row r="429" spans="2:18">
      <c r="B429" s="167">
        <v>2112150425</v>
      </c>
      <c r="C429" s="147" t="s">
        <v>1108</v>
      </c>
      <c r="D429" s="147" t="s">
        <v>53</v>
      </c>
      <c r="E429" s="147" t="s">
        <v>533</v>
      </c>
      <c r="G429" s="147" t="s">
        <v>70</v>
      </c>
      <c r="H429" s="167">
        <v>1</v>
      </c>
      <c r="R429" s="151" t="s">
        <v>109</v>
      </c>
    </row>
    <row r="430" spans="2:18">
      <c r="B430" s="167">
        <v>2112150426</v>
      </c>
      <c r="C430" s="147" t="s">
        <v>1109</v>
      </c>
      <c r="D430" s="147" t="s">
        <v>53</v>
      </c>
      <c r="E430" s="147" t="s">
        <v>534</v>
      </c>
      <c r="G430" s="147" t="s">
        <v>73</v>
      </c>
      <c r="H430" s="167">
        <v>1</v>
      </c>
      <c r="R430" s="151" t="s">
        <v>109</v>
      </c>
    </row>
    <row r="431" spans="2:18">
      <c r="B431" s="167">
        <v>2112150427</v>
      </c>
      <c r="C431" s="147" t="s">
        <v>1110</v>
      </c>
      <c r="D431" s="147" t="s">
        <v>53</v>
      </c>
      <c r="E431" s="147" t="s">
        <v>535</v>
      </c>
      <c r="G431" s="147" t="s">
        <v>76</v>
      </c>
      <c r="H431" s="168">
        <v>1</v>
      </c>
      <c r="R431" s="151" t="s">
        <v>109</v>
      </c>
    </row>
    <row r="432" spans="2:18">
      <c r="B432" s="167">
        <v>2112150428</v>
      </c>
      <c r="C432" s="147" t="s">
        <v>1111</v>
      </c>
      <c r="D432" s="147" t="s">
        <v>53</v>
      </c>
      <c r="E432" s="147" t="s">
        <v>536</v>
      </c>
      <c r="G432" s="147" t="s">
        <v>79</v>
      </c>
      <c r="H432" s="169">
        <v>1</v>
      </c>
      <c r="R432" s="151" t="s">
        <v>109</v>
      </c>
    </row>
    <row r="433" spans="2:18">
      <c r="B433" s="167">
        <v>2112150429</v>
      </c>
      <c r="C433" s="147" t="s">
        <v>1112</v>
      </c>
      <c r="D433" s="147" t="s">
        <v>53</v>
      </c>
      <c r="E433" s="147" t="s">
        <v>537</v>
      </c>
      <c r="G433" s="147" t="s">
        <v>613</v>
      </c>
      <c r="H433" s="169">
        <v>1</v>
      </c>
      <c r="R433" s="151" t="s">
        <v>109</v>
      </c>
    </row>
    <row r="434" spans="2:18">
      <c r="B434" s="167">
        <v>2112150430</v>
      </c>
      <c r="C434" s="147" t="s">
        <v>1113</v>
      </c>
      <c r="D434" s="147" t="s">
        <v>53</v>
      </c>
      <c r="E434" s="147" t="s">
        <v>538</v>
      </c>
      <c r="G434" s="147" t="s">
        <v>82</v>
      </c>
      <c r="H434" s="169">
        <v>1</v>
      </c>
      <c r="R434" s="151" t="s">
        <v>109</v>
      </c>
    </row>
    <row r="435" spans="2:18">
      <c r="B435" s="167">
        <v>2112150431</v>
      </c>
      <c r="C435" s="147" t="s">
        <v>1114</v>
      </c>
      <c r="D435" s="147" t="s">
        <v>53</v>
      </c>
      <c r="E435" s="147" t="s">
        <v>539</v>
      </c>
      <c r="G435" s="147" t="s">
        <v>614</v>
      </c>
      <c r="H435" s="169">
        <v>1</v>
      </c>
      <c r="R435" s="151" t="s">
        <v>109</v>
      </c>
    </row>
    <row r="436" spans="2:18">
      <c r="B436" s="167">
        <v>2112150432</v>
      </c>
      <c r="C436" s="147" t="s">
        <v>1115</v>
      </c>
      <c r="D436" s="147" t="s">
        <v>53</v>
      </c>
      <c r="E436" s="147" t="s">
        <v>540</v>
      </c>
      <c r="G436" s="147" t="s">
        <v>615</v>
      </c>
      <c r="H436" s="169">
        <v>1</v>
      </c>
      <c r="R436" s="151" t="s">
        <v>109</v>
      </c>
    </row>
    <row r="437" spans="2:18">
      <c r="B437" s="167">
        <v>2112150433</v>
      </c>
      <c r="C437" s="147" t="s">
        <v>1116</v>
      </c>
      <c r="D437" s="147" t="s">
        <v>53</v>
      </c>
      <c r="E437" s="147" t="s">
        <v>541</v>
      </c>
      <c r="G437" s="147" t="s">
        <v>616</v>
      </c>
      <c r="H437" s="169">
        <v>1</v>
      </c>
      <c r="R437" s="151" t="s">
        <v>109</v>
      </c>
    </row>
    <row r="438" spans="2:18">
      <c r="B438" s="167">
        <v>2112150434</v>
      </c>
      <c r="C438" s="147" t="s">
        <v>1117</v>
      </c>
      <c r="D438" s="147" t="s">
        <v>53</v>
      </c>
      <c r="E438" s="147" t="s">
        <v>542</v>
      </c>
      <c r="G438" s="147" t="s">
        <v>617</v>
      </c>
      <c r="H438" s="169">
        <v>1</v>
      </c>
      <c r="R438" s="151" t="s">
        <v>109</v>
      </c>
    </row>
    <row r="439" spans="2:18">
      <c r="B439" s="167">
        <v>2112150435</v>
      </c>
      <c r="C439" s="147" t="s">
        <v>1118</v>
      </c>
      <c r="D439" s="147" t="s">
        <v>53</v>
      </c>
      <c r="E439" s="147" t="s">
        <v>543</v>
      </c>
      <c r="G439" s="147" t="s">
        <v>618</v>
      </c>
      <c r="H439" s="169">
        <v>1</v>
      </c>
      <c r="R439" s="151" t="s">
        <v>109</v>
      </c>
    </row>
    <row r="440" spans="2:18">
      <c r="B440" s="167">
        <v>2112150436</v>
      </c>
      <c r="C440" s="147" t="s">
        <v>1119</v>
      </c>
      <c r="D440" s="147" t="s">
        <v>53</v>
      </c>
      <c r="E440" s="147" t="s">
        <v>544</v>
      </c>
      <c r="G440" s="147" t="s">
        <v>619</v>
      </c>
      <c r="H440" s="169">
        <v>1</v>
      </c>
      <c r="R440" s="151" t="s">
        <v>109</v>
      </c>
    </row>
    <row r="441" spans="2:18">
      <c r="B441" s="167">
        <v>2112150437</v>
      </c>
      <c r="C441" s="147" t="s">
        <v>1120</v>
      </c>
      <c r="D441" s="147" t="s">
        <v>53</v>
      </c>
      <c r="E441" s="147" t="s">
        <v>545</v>
      </c>
      <c r="G441" s="147" t="s">
        <v>620</v>
      </c>
      <c r="H441" s="169">
        <v>1</v>
      </c>
      <c r="R441" s="151" t="s">
        <v>109</v>
      </c>
    </row>
    <row r="442" spans="2:18">
      <c r="B442" s="167">
        <v>2112150438</v>
      </c>
      <c r="C442" s="147" t="s">
        <v>1121</v>
      </c>
      <c r="D442" s="147" t="s">
        <v>53</v>
      </c>
      <c r="E442" s="147" t="s">
        <v>546</v>
      </c>
      <c r="G442" s="147" t="s">
        <v>621</v>
      </c>
      <c r="H442" s="169">
        <v>1</v>
      </c>
      <c r="R442" s="151" t="s">
        <v>109</v>
      </c>
    </row>
    <row r="443" spans="2:18">
      <c r="B443" s="167">
        <v>2112150439</v>
      </c>
      <c r="C443" s="147" t="s">
        <v>1122</v>
      </c>
      <c r="D443" s="147" t="s">
        <v>53</v>
      </c>
      <c r="E443" s="147" t="s">
        <v>547</v>
      </c>
      <c r="G443" s="147" t="s">
        <v>622</v>
      </c>
      <c r="H443" s="169">
        <v>1</v>
      </c>
      <c r="R443" s="151" t="s">
        <v>109</v>
      </c>
    </row>
    <row r="444" spans="2:18">
      <c r="B444" s="167">
        <v>2112150440</v>
      </c>
      <c r="C444" s="147" t="s">
        <v>1123</v>
      </c>
      <c r="D444" s="147" t="s">
        <v>53</v>
      </c>
      <c r="E444" s="147" t="s">
        <v>548</v>
      </c>
      <c r="G444" s="147" t="s">
        <v>623</v>
      </c>
      <c r="H444" s="169">
        <v>1</v>
      </c>
      <c r="R444" s="151" t="s">
        <v>109</v>
      </c>
    </row>
    <row r="445" spans="2:18">
      <c r="B445" s="167">
        <v>2112150441</v>
      </c>
      <c r="C445" s="147" t="s">
        <v>1124</v>
      </c>
      <c r="D445" s="147" t="s">
        <v>53</v>
      </c>
      <c r="E445" s="147" t="s">
        <v>549</v>
      </c>
      <c r="G445" s="147" t="s">
        <v>661</v>
      </c>
      <c r="H445" s="169">
        <v>5</v>
      </c>
      <c r="R445" s="151" t="s">
        <v>109</v>
      </c>
    </row>
    <row r="446" spans="2:18">
      <c r="B446" s="167">
        <v>2112150442</v>
      </c>
      <c r="C446" s="147" t="s">
        <v>1125</v>
      </c>
      <c r="D446" s="147" t="s">
        <v>53</v>
      </c>
      <c r="E446" s="147" t="s">
        <v>550</v>
      </c>
      <c r="G446" s="147" t="s">
        <v>662</v>
      </c>
      <c r="H446" s="169">
        <v>5</v>
      </c>
      <c r="R446" s="151" t="s">
        <v>109</v>
      </c>
    </row>
    <row r="447" spans="2:18">
      <c r="B447" s="167">
        <v>2112150443</v>
      </c>
      <c r="C447" s="147" t="s">
        <v>1126</v>
      </c>
      <c r="D447" s="147" t="s">
        <v>53</v>
      </c>
      <c r="E447" s="147" t="s">
        <v>551</v>
      </c>
      <c r="G447" s="147" t="s">
        <v>663</v>
      </c>
      <c r="H447" s="169">
        <v>5</v>
      </c>
      <c r="R447" s="151" t="s">
        <v>109</v>
      </c>
    </row>
    <row r="448" spans="2:18">
      <c r="B448" s="167">
        <v>2112150444</v>
      </c>
      <c r="C448" s="147" t="s">
        <v>1127</v>
      </c>
      <c r="D448" s="147" t="s">
        <v>53</v>
      </c>
      <c r="E448" s="147" t="s">
        <v>552</v>
      </c>
      <c r="G448" s="147" t="s">
        <v>664</v>
      </c>
      <c r="H448" s="169">
        <v>5</v>
      </c>
      <c r="R448" s="151" t="s">
        <v>109</v>
      </c>
    </row>
    <row r="449" spans="2:18">
      <c r="B449" s="167">
        <v>2112150445</v>
      </c>
      <c r="C449" s="147" t="s">
        <v>1128</v>
      </c>
      <c r="D449" s="147" t="s">
        <v>53</v>
      </c>
      <c r="E449" s="147" t="s">
        <v>553</v>
      </c>
      <c r="G449" s="147" t="s">
        <v>665</v>
      </c>
      <c r="H449" s="169">
        <v>5</v>
      </c>
      <c r="R449" s="151" t="s">
        <v>109</v>
      </c>
    </row>
    <row r="450" spans="2:18">
      <c r="B450" s="167">
        <v>2112150446</v>
      </c>
      <c r="C450" s="147" t="s">
        <v>1129</v>
      </c>
      <c r="D450" s="147" t="s">
        <v>53</v>
      </c>
      <c r="E450" s="147" t="s">
        <v>554</v>
      </c>
      <c r="G450" s="147" t="s">
        <v>666</v>
      </c>
      <c r="H450" s="170">
        <v>9</v>
      </c>
      <c r="R450" s="151" t="s">
        <v>109</v>
      </c>
    </row>
    <row r="451" spans="2:18">
      <c r="B451" s="167">
        <v>2112150447</v>
      </c>
      <c r="C451" s="147" t="s">
        <v>1130</v>
      </c>
      <c r="D451" s="147" t="s">
        <v>53</v>
      </c>
      <c r="E451" s="147" t="s">
        <v>555</v>
      </c>
      <c r="G451" s="147" t="s">
        <v>667</v>
      </c>
      <c r="H451" s="170">
        <v>9</v>
      </c>
      <c r="R451" s="151" t="s">
        <v>109</v>
      </c>
    </row>
    <row r="452" spans="2:18">
      <c r="B452" s="167">
        <v>2112150448</v>
      </c>
      <c r="C452" s="147" t="s">
        <v>1131</v>
      </c>
      <c r="D452" s="147" t="s">
        <v>53</v>
      </c>
      <c r="E452" s="147" t="s">
        <v>556</v>
      </c>
      <c r="G452" s="147" t="s">
        <v>668</v>
      </c>
      <c r="H452" s="170">
        <v>9</v>
      </c>
      <c r="R452" s="151" t="s">
        <v>109</v>
      </c>
    </row>
    <row r="453" spans="2:18">
      <c r="B453" s="167">
        <v>2112150449</v>
      </c>
      <c r="C453" s="147" t="s">
        <v>1132</v>
      </c>
      <c r="D453" s="147" t="s">
        <v>53</v>
      </c>
      <c r="E453" s="147" t="s">
        <v>557</v>
      </c>
      <c r="G453" s="147" t="s">
        <v>669</v>
      </c>
      <c r="H453" s="170">
        <v>9</v>
      </c>
      <c r="R453" s="151" t="s">
        <v>109</v>
      </c>
    </row>
    <row r="454" spans="2:18">
      <c r="B454" s="167">
        <v>2112150450</v>
      </c>
      <c r="C454" s="147" t="s">
        <v>1133</v>
      </c>
      <c r="D454" s="147" t="s">
        <v>53</v>
      </c>
      <c r="E454" s="147" t="s">
        <v>558</v>
      </c>
      <c r="G454" s="147" t="s">
        <v>670</v>
      </c>
      <c r="H454" s="170">
        <v>9</v>
      </c>
      <c r="R454" s="151" t="s">
        <v>109</v>
      </c>
    </row>
    <row r="455" spans="2:18">
      <c r="B455" s="167">
        <v>2112150451</v>
      </c>
      <c r="C455" s="147" t="s">
        <v>1134</v>
      </c>
      <c r="D455" s="147" t="s">
        <v>53</v>
      </c>
      <c r="E455" s="147" t="s">
        <v>559</v>
      </c>
      <c r="G455" s="147" t="s">
        <v>671</v>
      </c>
      <c r="H455" s="170">
        <v>27</v>
      </c>
      <c r="R455" s="151" t="s">
        <v>109</v>
      </c>
    </row>
    <row r="456" spans="2:18">
      <c r="B456" s="167">
        <v>2112150452</v>
      </c>
      <c r="C456" s="147" t="s">
        <v>1135</v>
      </c>
      <c r="D456" s="147" t="s">
        <v>53</v>
      </c>
      <c r="E456" s="147" t="s">
        <v>560</v>
      </c>
      <c r="G456" s="147" t="s">
        <v>672</v>
      </c>
      <c r="H456" s="170">
        <v>27</v>
      </c>
      <c r="R456" s="151" t="s">
        <v>109</v>
      </c>
    </row>
    <row r="457" spans="2:18">
      <c r="B457" s="167">
        <v>2112150453</v>
      </c>
      <c r="C457" s="147" t="s">
        <v>1136</v>
      </c>
      <c r="D457" s="147" t="s">
        <v>53</v>
      </c>
      <c r="E457" s="147" t="s">
        <v>561</v>
      </c>
      <c r="G457" s="147" t="s">
        <v>673</v>
      </c>
      <c r="H457" s="170">
        <v>27</v>
      </c>
      <c r="R457" s="151" t="s">
        <v>109</v>
      </c>
    </row>
    <row r="458" spans="2:18">
      <c r="B458" s="167">
        <v>2112150454</v>
      </c>
      <c r="C458" s="147" t="s">
        <v>1137</v>
      </c>
      <c r="D458" s="147" t="s">
        <v>53</v>
      </c>
      <c r="E458" s="147" t="s">
        <v>562</v>
      </c>
      <c r="G458" s="147" t="s">
        <v>674</v>
      </c>
      <c r="H458" s="170">
        <v>27</v>
      </c>
      <c r="R458" s="151" t="s">
        <v>109</v>
      </c>
    </row>
    <row r="459" spans="2:18">
      <c r="B459" s="167">
        <v>2112150455</v>
      </c>
      <c r="C459" s="147" t="s">
        <v>1138</v>
      </c>
      <c r="D459" s="147" t="s">
        <v>53</v>
      </c>
      <c r="E459" s="147" t="s">
        <v>563</v>
      </c>
      <c r="G459" s="147" t="s">
        <v>675</v>
      </c>
      <c r="H459" s="170">
        <v>27</v>
      </c>
      <c r="R459" s="151" t="s">
        <v>109</v>
      </c>
    </row>
    <row r="460" spans="2:18">
      <c r="B460" s="167">
        <v>2112150456</v>
      </c>
      <c r="C460" s="147" t="s">
        <v>1139</v>
      </c>
      <c r="D460" s="147" t="s">
        <v>53</v>
      </c>
      <c r="E460" s="147" t="s">
        <v>564</v>
      </c>
      <c r="G460" s="147" t="s">
        <v>58</v>
      </c>
      <c r="H460" s="168">
        <v>1</v>
      </c>
      <c r="R460" s="151" t="s">
        <v>109</v>
      </c>
    </row>
    <row r="461" spans="2:18">
      <c r="B461" s="167">
        <v>2112150457</v>
      </c>
      <c r="C461" s="147" t="s">
        <v>1140</v>
      </c>
      <c r="D461" s="147" t="s">
        <v>53</v>
      </c>
      <c r="E461" s="147" t="s">
        <v>565</v>
      </c>
      <c r="G461" s="147" t="s">
        <v>61</v>
      </c>
      <c r="H461" s="168">
        <v>1</v>
      </c>
      <c r="R461" s="151" t="s">
        <v>109</v>
      </c>
    </row>
    <row r="462" spans="2:18">
      <c r="B462" s="167">
        <v>2112150458</v>
      </c>
      <c r="C462" s="147" t="s">
        <v>1141</v>
      </c>
      <c r="D462" s="147" t="s">
        <v>53</v>
      </c>
      <c r="E462" s="147" t="s">
        <v>566</v>
      </c>
      <c r="G462" s="147" t="s">
        <v>64</v>
      </c>
      <c r="H462" s="168">
        <v>1</v>
      </c>
      <c r="R462" s="151" t="s">
        <v>109</v>
      </c>
    </row>
    <row r="463" spans="2:18">
      <c r="B463" s="167">
        <v>2112150459</v>
      </c>
      <c r="C463" s="147" t="s">
        <v>1142</v>
      </c>
      <c r="D463" s="147" t="s">
        <v>53</v>
      </c>
      <c r="E463" s="147" t="s">
        <v>567</v>
      </c>
      <c r="G463" s="147" t="s">
        <v>67</v>
      </c>
      <c r="H463" s="168">
        <v>1</v>
      </c>
      <c r="R463" s="151" t="s">
        <v>109</v>
      </c>
    </row>
    <row r="464" spans="2:18">
      <c r="B464" s="167">
        <v>2112150460</v>
      </c>
      <c r="C464" s="147" t="s">
        <v>1143</v>
      </c>
      <c r="D464" s="147" t="s">
        <v>53</v>
      </c>
      <c r="E464" s="147" t="s">
        <v>568</v>
      </c>
      <c r="G464" s="147" t="s">
        <v>70</v>
      </c>
      <c r="H464" s="167">
        <v>1</v>
      </c>
      <c r="R464" s="151" t="s">
        <v>109</v>
      </c>
    </row>
    <row r="465" spans="2:18">
      <c r="B465" s="167">
        <v>2112150461</v>
      </c>
      <c r="C465" s="147" t="s">
        <v>1144</v>
      </c>
      <c r="D465" s="147" t="s">
        <v>53</v>
      </c>
      <c r="E465" s="147" t="s">
        <v>569</v>
      </c>
      <c r="G465" s="147" t="s">
        <v>73</v>
      </c>
      <c r="H465" s="167">
        <v>1</v>
      </c>
      <c r="R465" s="151" t="s">
        <v>109</v>
      </c>
    </row>
    <row r="466" spans="2:18">
      <c r="B466" s="167">
        <v>2112150462</v>
      </c>
      <c r="C466" s="147" t="s">
        <v>1145</v>
      </c>
      <c r="D466" s="147" t="s">
        <v>53</v>
      </c>
      <c r="E466" s="147" t="s">
        <v>570</v>
      </c>
      <c r="G466" s="147" t="s">
        <v>76</v>
      </c>
      <c r="H466" s="168">
        <v>1</v>
      </c>
      <c r="R466" s="151" t="s">
        <v>109</v>
      </c>
    </row>
    <row r="467" spans="2:18">
      <c r="B467" s="167">
        <v>2112150463</v>
      </c>
      <c r="C467" s="147" t="s">
        <v>1146</v>
      </c>
      <c r="D467" s="147" t="s">
        <v>53</v>
      </c>
      <c r="E467" s="147" t="s">
        <v>571</v>
      </c>
      <c r="G467" s="147" t="s">
        <v>79</v>
      </c>
      <c r="H467" s="169">
        <v>1</v>
      </c>
      <c r="R467" s="151" t="s">
        <v>109</v>
      </c>
    </row>
    <row r="468" spans="2:18">
      <c r="B468" s="167">
        <v>2112150464</v>
      </c>
      <c r="C468" s="147" t="s">
        <v>1147</v>
      </c>
      <c r="D468" s="147" t="s">
        <v>53</v>
      </c>
      <c r="E468" s="147" t="s">
        <v>572</v>
      </c>
      <c r="G468" s="147" t="s">
        <v>613</v>
      </c>
      <c r="H468" s="169">
        <v>1</v>
      </c>
      <c r="R468" s="151" t="s">
        <v>109</v>
      </c>
    </row>
    <row r="469" spans="2:18">
      <c r="B469" s="167">
        <v>2112150465</v>
      </c>
      <c r="C469" s="147" t="s">
        <v>1148</v>
      </c>
      <c r="D469" s="147" t="s">
        <v>53</v>
      </c>
      <c r="E469" s="147" t="s">
        <v>573</v>
      </c>
      <c r="G469" s="147" t="s">
        <v>82</v>
      </c>
      <c r="H469" s="169">
        <v>1</v>
      </c>
      <c r="R469" s="151" t="s">
        <v>109</v>
      </c>
    </row>
    <row r="470" spans="2:18">
      <c r="B470" s="167">
        <v>2112150466</v>
      </c>
      <c r="C470" s="147" t="s">
        <v>1149</v>
      </c>
      <c r="D470" s="147" t="s">
        <v>53</v>
      </c>
      <c r="E470" s="147" t="s">
        <v>574</v>
      </c>
      <c r="G470" s="147" t="s">
        <v>614</v>
      </c>
      <c r="H470" s="169">
        <v>1</v>
      </c>
      <c r="R470" s="151" t="s">
        <v>109</v>
      </c>
    </row>
    <row r="471" spans="2:18">
      <c r="B471" s="167">
        <v>2112150467</v>
      </c>
      <c r="C471" s="147" t="s">
        <v>1150</v>
      </c>
      <c r="D471" s="147" t="s">
        <v>53</v>
      </c>
      <c r="E471" s="147" t="s">
        <v>575</v>
      </c>
      <c r="G471" s="147" t="s">
        <v>615</v>
      </c>
      <c r="H471" s="169">
        <v>1</v>
      </c>
      <c r="R471" s="151" t="s">
        <v>109</v>
      </c>
    </row>
    <row r="472" spans="2:18">
      <c r="B472" s="167">
        <v>2112150468</v>
      </c>
      <c r="C472" s="147" t="s">
        <v>1151</v>
      </c>
      <c r="D472" s="147" t="s">
        <v>53</v>
      </c>
      <c r="E472" s="147" t="s">
        <v>576</v>
      </c>
      <c r="G472" s="147" t="s">
        <v>616</v>
      </c>
      <c r="H472" s="169">
        <v>1</v>
      </c>
      <c r="R472" s="151" t="s">
        <v>109</v>
      </c>
    </row>
    <row r="473" spans="2:18">
      <c r="B473" s="167">
        <v>2112150469</v>
      </c>
      <c r="C473" s="147" t="s">
        <v>1152</v>
      </c>
      <c r="D473" s="147" t="s">
        <v>53</v>
      </c>
      <c r="E473" s="147" t="s">
        <v>577</v>
      </c>
      <c r="G473" s="147" t="s">
        <v>617</v>
      </c>
      <c r="H473" s="169">
        <v>1</v>
      </c>
      <c r="R473" s="151" t="s">
        <v>109</v>
      </c>
    </row>
    <row r="474" spans="2:18">
      <c r="B474" s="167">
        <v>2112150470</v>
      </c>
      <c r="C474" s="147" t="s">
        <v>1153</v>
      </c>
      <c r="D474" s="147" t="s">
        <v>53</v>
      </c>
      <c r="E474" s="147" t="s">
        <v>578</v>
      </c>
      <c r="G474" s="147" t="s">
        <v>618</v>
      </c>
      <c r="H474" s="169">
        <v>1</v>
      </c>
      <c r="R474" s="151" t="s">
        <v>109</v>
      </c>
    </row>
    <row r="475" spans="2:18">
      <c r="B475" s="167">
        <v>2112150471</v>
      </c>
      <c r="C475" s="147" t="s">
        <v>1154</v>
      </c>
      <c r="D475" s="147" t="s">
        <v>53</v>
      </c>
      <c r="E475" s="147" t="s">
        <v>579</v>
      </c>
      <c r="G475" s="147" t="s">
        <v>619</v>
      </c>
      <c r="H475" s="169">
        <v>1</v>
      </c>
      <c r="R475" s="151" t="s">
        <v>109</v>
      </c>
    </row>
    <row r="476" spans="2:18">
      <c r="B476" s="167">
        <v>2112150472</v>
      </c>
      <c r="C476" s="147" t="s">
        <v>1155</v>
      </c>
      <c r="D476" s="147" t="s">
        <v>53</v>
      </c>
      <c r="E476" s="147" t="s">
        <v>580</v>
      </c>
      <c r="G476" s="147" t="s">
        <v>620</v>
      </c>
      <c r="H476" s="169">
        <v>1</v>
      </c>
      <c r="R476" s="151" t="s">
        <v>109</v>
      </c>
    </row>
    <row r="477" spans="2:18">
      <c r="B477" s="167">
        <v>2112150473</v>
      </c>
      <c r="C477" s="147" t="s">
        <v>1156</v>
      </c>
      <c r="D477" s="147" t="s">
        <v>53</v>
      </c>
      <c r="E477" s="147" t="s">
        <v>581</v>
      </c>
      <c r="G477" s="147" t="s">
        <v>621</v>
      </c>
      <c r="H477" s="169">
        <v>1</v>
      </c>
      <c r="R477" s="151" t="s">
        <v>109</v>
      </c>
    </row>
    <row r="478" spans="2:18">
      <c r="B478" s="167">
        <v>2112150474</v>
      </c>
      <c r="C478" s="147" t="s">
        <v>1157</v>
      </c>
      <c r="D478" s="147" t="s">
        <v>53</v>
      </c>
      <c r="E478" s="147" t="s">
        <v>582</v>
      </c>
      <c r="G478" s="147" t="s">
        <v>622</v>
      </c>
      <c r="H478" s="169">
        <v>1</v>
      </c>
      <c r="R478" s="151" t="s">
        <v>109</v>
      </c>
    </row>
    <row r="479" spans="2:18">
      <c r="B479" s="167">
        <v>2112150475</v>
      </c>
      <c r="C479" s="147" t="s">
        <v>1158</v>
      </c>
      <c r="D479" s="147" t="s">
        <v>53</v>
      </c>
      <c r="E479" s="147" t="s">
        <v>583</v>
      </c>
      <c r="G479" s="147" t="s">
        <v>623</v>
      </c>
      <c r="H479" s="169">
        <v>1</v>
      </c>
      <c r="R479" s="151" t="s">
        <v>109</v>
      </c>
    </row>
    <row r="480" spans="2:18">
      <c r="B480" s="167">
        <v>2112150476</v>
      </c>
      <c r="C480" s="147" t="s">
        <v>1159</v>
      </c>
      <c r="D480" s="147" t="s">
        <v>53</v>
      </c>
      <c r="E480" s="147" t="s">
        <v>584</v>
      </c>
      <c r="G480" s="147" t="s">
        <v>661</v>
      </c>
      <c r="H480" s="169">
        <v>5</v>
      </c>
      <c r="R480" s="151" t="s">
        <v>109</v>
      </c>
    </row>
    <row r="481" spans="2:18">
      <c r="B481" s="167">
        <v>2112150477</v>
      </c>
      <c r="C481" s="147" t="s">
        <v>1160</v>
      </c>
      <c r="D481" s="147" t="s">
        <v>53</v>
      </c>
      <c r="E481" s="147" t="s">
        <v>585</v>
      </c>
      <c r="G481" s="147" t="s">
        <v>662</v>
      </c>
      <c r="H481" s="169">
        <v>5</v>
      </c>
      <c r="R481" s="151" t="s">
        <v>109</v>
      </c>
    </row>
    <row r="482" spans="2:18">
      <c r="B482" s="167">
        <v>2112150478</v>
      </c>
      <c r="C482" s="147" t="s">
        <v>1161</v>
      </c>
      <c r="D482" s="147" t="s">
        <v>53</v>
      </c>
      <c r="E482" s="147" t="s">
        <v>586</v>
      </c>
      <c r="G482" s="147" t="s">
        <v>663</v>
      </c>
      <c r="H482" s="169">
        <v>5</v>
      </c>
      <c r="R482" s="151" t="s">
        <v>109</v>
      </c>
    </row>
    <row r="483" spans="2:18">
      <c r="B483" s="167">
        <v>2112150479</v>
      </c>
      <c r="C483" s="147" t="s">
        <v>1162</v>
      </c>
      <c r="D483" s="147" t="s">
        <v>53</v>
      </c>
      <c r="E483" s="147" t="s">
        <v>587</v>
      </c>
      <c r="G483" s="147" t="s">
        <v>664</v>
      </c>
      <c r="H483" s="169">
        <v>5</v>
      </c>
      <c r="R483" s="151" t="s">
        <v>109</v>
      </c>
    </row>
    <row r="484" spans="2:18">
      <c r="B484" s="167">
        <v>2112150480</v>
      </c>
      <c r="C484" s="147" t="s">
        <v>1163</v>
      </c>
      <c r="D484" s="147" t="s">
        <v>53</v>
      </c>
      <c r="E484" s="147" t="s">
        <v>588</v>
      </c>
      <c r="G484" s="147" t="s">
        <v>665</v>
      </c>
      <c r="H484" s="169">
        <v>5</v>
      </c>
      <c r="R484" s="151" t="s">
        <v>109</v>
      </c>
    </row>
    <row r="485" spans="2:18">
      <c r="B485" s="167">
        <v>2112150481</v>
      </c>
      <c r="C485" s="147" t="s">
        <v>1164</v>
      </c>
      <c r="D485" s="147" t="s">
        <v>53</v>
      </c>
      <c r="E485" s="147" t="s">
        <v>589</v>
      </c>
      <c r="G485" s="147" t="s">
        <v>666</v>
      </c>
      <c r="H485" s="170">
        <v>9</v>
      </c>
      <c r="R485" s="151" t="s">
        <v>109</v>
      </c>
    </row>
    <row r="486" spans="2:18">
      <c r="B486" s="167">
        <v>2112150482</v>
      </c>
      <c r="C486" s="147" t="s">
        <v>1165</v>
      </c>
      <c r="D486" s="147" t="s">
        <v>53</v>
      </c>
      <c r="E486" s="147" t="s">
        <v>590</v>
      </c>
      <c r="G486" s="147" t="s">
        <v>667</v>
      </c>
      <c r="H486" s="170">
        <v>9</v>
      </c>
      <c r="R486" s="151" t="s">
        <v>109</v>
      </c>
    </row>
    <row r="487" spans="2:18">
      <c r="B487" s="167">
        <v>2112150483</v>
      </c>
      <c r="C487" s="147" t="s">
        <v>1166</v>
      </c>
      <c r="D487" s="147" t="s">
        <v>53</v>
      </c>
      <c r="E487" s="147" t="s">
        <v>591</v>
      </c>
      <c r="G487" s="147" t="s">
        <v>668</v>
      </c>
      <c r="H487" s="170">
        <v>9</v>
      </c>
      <c r="R487" s="151" t="s">
        <v>109</v>
      </c>
    </row>
    <row r="488" spans="2:18">
      <c r="B488" s="167">
        <v>2112150484</v>
      </c>
      <c r="C488" s="147" t="s">
        <v>1167</v>
      </c>
      <c r="D488" s="147" t="s">
        <v>53</v>
      </c>
      <c r="E488" s="147" t="s">
        <v>592</v>
      </c>
      <c r="G488" s="147" t="s">
        <v>669</v>
      </c>
      <c r="H488" s="170">
        <v>9</v>
      </c>
      <c r="R488" s="151" t="s">
        <v>109</v>
      </c>
    </row>
    <row r="489" spans="2:18">
      <c r="B489" s="167">
        <v>2112150485</v>
      </c>
      <c r="C489" s="147" t="s">
        <v>1168</v>
      </c>
      <c r="D489" s="147" t="s">
        <v>53</v>
      </c>
      <c r="E489" s="147" t="s">
        <v>593</v>
      </c>
      <c r="G489" s="147" t="s">
        <v>670</v>
      </c>
      <c r="H489" s="170">
        <v>9</v>
      </c>
      <c r="R489" s="151" t="s">
        <v>109</v>
      </c>
    </row>
    <row r="490" spans="2:18">
      <c r="B490" s="167">
        <v>2112150486</v>
      </c>
      <c r="C490" s="147" t="s">
        <v>1169</v>
      </c>
      <c r="D490" s="147" t="s">
        <v>53</v>
      </c>
      <c r="E490" s="147" t="s">
        <v>594</v>
      </c>
      <c r="G490" s="147" t="s">
        <v>671</v>
      </c>
      <c r="H490" s="170">
        <v>27</v>
      </c>
      <c r="R490" s="151" t="s">
        <v>109</v>
      </c>
    </row>
    <row r="491" spans="2:18">
      <c r="B491" s="167">
        <v>2112150487</v>
      </c>
      <c r="C491" s="147" t="s">
        <v>1170</v>
      </c>
      <c r="D491" s="147" t="s">
        <v>53</v>
      </c>
      <c r="E491" s="147" t="s">
        <v>595</v>
      </c>
      <c r="G491" s="147" t="s">
        <v>672</v>
      </c>
      <c r="H491" s="170">
        <v>27</v>
      </c>
      <c r="R491" s="151" t="s">
        <v>109</v>
      </c>
    </row>
    <row r="492" spans="2:18">
      <c r="B492" s="167">
        <v>2112150488</v>
      </c>
      <c r="C492" s="147" t="s">
        <v>1171</v>
      </c>
      <c r="D492" s="147" t="s">
        <v>53</v>
      </c>
      <c r="E492" s="147" t="s">
        <v>596</v>
      </c>
      <c r="G492" s="147" t="s">
        <v>673</v>
      </c>
      <c r="H492" s="170">
        <v>27</v>
      </c>
      <c r="R492" s="151" t="s">
        <v>109</v>
      </c>
    </row>
    <row r="493" spans="2:18">
      <c r="B493" s="167">
        <v>2112150489</v>
      </c>
      <c r="C493" s="147" t="s">
        <v>1172</v>
      </c>
      <c r="D493" s="147" t="s">
        <v>53</v>
      </c>
      <c r="E493" s="147" t="s">
        <v>597</v>
      </c>
      <c r="G493" s="147" t="s">
        <v>674</v>
      </c>
      <c r="H493" s="170">
        <v>27</v>
      </c>
      <c r="R493" s="151" t="s">
        <v>109</v>
      </c>
    </row>
    <row r="494" spans="2:18">
      <c r="B494" s="167">
        <v>2112150490</v>
      </c>
      <c r="C494" s="147" t="s">
        <v>1173</v>
      </c>
      <c r="D494" s="147" t="s">
        <v>53</v>
      </c>
      <c r="E494" s="147" t="s">
        <v>598</v>
      </c>
      <c r="G494" s="147" t="s">
        <v>675</v>
      </c>
      <c r="H494" s="170">
        <v>27</v>
      </c>
      <c r="R494" s="151" t="s">
        <v>109</v>
      </c>
    </row>
    <row r="495" spans="2:18">
      <c r="B495" s="167">
        <v>2112150491</v>
      </c>
      <c r="C495" s="147" t="s">
        <v>1174</v>
      </c>
      <c r="D495" s="147" t="s">
        <v>53</v>
      </c>
      <c r="E495" s="147" t="s">
        <v>599</v>
      </c>
      <c r="G495" s="147" t="s">
        <v>58</v>
      </c>
      <c r="H495" s="168">
        <v>1</v>
      </c>
      <c r="R495" s="151" t="s">
        <v>109</v>
      </c>
    </row>
    <row r="496" spans="2:18">
      <c r="B496" s="167">
        <v>2112150492</v>
      </c>
      <c r="C496" s="147" t="s">
        <v>1175</v>
      </c>
      <c r="D496" s="147" t="s">
        <v>53</v>
      </c>
      <c r="E496" s="147" t="s">
        <v>600</v>
      </c>
      <c r="G496" s="147" t="s">
        <v>61</v>
      </c>
      <c r="H496" s="168">
        <v>1</v>
      </c>
      <c r="R496" s="151" t="s">
        <v>109</v>
      </c>
    </row>
    <row r="497" spans="2:18">
      <c r="B497" s="167">
        <v>2112150493</v>
      </c>
      <c r="C497" s="147" t="s">
        <v>1176</v>
      </c>
      <c r="D497" s="147" t="s">
        <v>53</v>
      </c>
      <c r="E497" s="147" t="s">
        <v>601</v>
      </c>
      <c r="G497" s="147" t="s">
        <v>64</v>
      </c>
      <c r="H497" s="168">
        <v>1</v>
      </c>
      <c r="R497" s="151" t="s">
        <v>109</v>
      </c>
    </row>
    <row r="498" spans="2:18">
      <c r="B498" s="167">
        <v>2112150494</v>
      </c>
      <c r="C498" s="147" t="s">
        <v>1177</v>
      </c>
      <c r="D498" s="147" t="s">
        <v>53</v>
      </c>
      <c r="E498" s="147" t="s">
        <v>602</v>
      </c>
      <c r="G498" s="147" t="s">
        <v>67</v>
      </c>
      <c r="H498" s="168">
        <v>1</v>
      </c>
      <c r="R498" s="151" t="s">
        <v>109</v>
      </c>
    </row>
    <row r="499" spans="2:18">
      <c r="B499" s="167">
        <v>2112150495</v>
      </c>
      <c r="C499" s="147" t="s">
        <v>1178</v>
      </c>
      <c r="D499" s="147" t="s">
        <v>53</v>
      </c>
      <c r="E499" s="147" t="s">
        <v>603</v>
      </c>
      <c r="G499" s="147" t="s">
        <v>70</v>
      </c>
      <c r="H499" s="167">
        <v>1</v>
      </c>
      <c r="R499" s="151" t="s">
        <v>109</v>
      </c>
    </row>
    <row r="500" spans="2:18">
      <c r="B500" s="167">
        <v>2112150496</v>
      </c>
      <c r="C500" s="147" t="s">
        <v>1179</v>
      </c>
      <c r="D500" s="147" t="s">
        <v>53</v>
      </c>
      <c r="E500" s="147" t="s">
        <v>604</v>
      </c>
      <c r="G500" s="147" t="s">
        <v>73</v>
      </c>
      <c r="H500" s="167">
        <v>1</v>
      </c>
      <c r="R500" s="151" t="s">
        <v>109</v>
      </c>
    </row>
    <row r="501" spans="2:18">
      <c r="B501" s="167">
        <v>2112150497</v>
      </c>
      <c r="C501" s="147" t="s">
        <v>1180</v>
      </c>
      <c r="D501" s="147" t="s">
        <v>53</v>
      </c>
      <c r="E501" s="147" t="s">
        <v>605</v>
      </c>
      <c r="G501" s="147" t="s">
        <v>76</v>
      </c>
      <c r="H501" s="168">
        <v>1</v>
      </c>
      <c r="R501" s="151" t="s">
        <v>109</v>
      </c>
    </row>
    <row r="502" spans="2:18">
      <c r="B502" s="167">
        <v>2112150498</v>
      </c>
      <c r="C502" s="147" t="s">
        <v>1181</v>
      </c>
      <c r="D502" s="147" t="s">
        <v>53</v>
      </c>
      <c r="E502" s="147" t="s">
        <v>606</v>
      </c>
      <c r="G502" s="147" t="s">
        <v>79</v>
      </c>
      <c r="H502" s="169">
        <v>1</v>
      </c>
      <c r="R502" s="151" t="s">
        <v>109</v>
      </c>
    </row>
    <row r="503" spans="2:18">
      <c r="B503" s="167">
        <v>2112150499</v>
      </c>
      <c r="C503" s="147" t="s">
        <v>1182</v>
      </c>
      <c r="D503" s="147" t="s">
        <v>53</v>
      </c>
      <c r="E503" s="147" t="s">
        <v>607</v>
      </c>
      <c r="G503" s="147" t="s">
        <v>613</v>
      </c>
      <c r="H503" s="169">
        <v>1</v>
      </c>
      <c r="R503" s="151" t="s">
        <v>109</v>
      </c>
    </row>
    <row r="504" spans="2:18">
      <c r="B504" s="167">
        <v>2112150500</v>
      </c>
      <c r="C504" s="147" t="s">
        <v>1183</v>
      </c>
      <c r="D504" s="147" t="s">
        <v>53</v>
      </c>
      <c r="E504" s="147" t="s">
        <v>608</v>
      </c>
      <c r="G504" s="147" t="s">
        <v>82</v>
      </c>
      <c r="H504" s="169">
        <v>1</v>
      </c>
      <c r="R504" s="151" t="s">
        <v>109</v>
      </c>
    </row>
    <row r="505" spans="2:18">
      <c r="B505" s="167">
        <v>2112150501</v>
      </c>
      <c r="C505" s="147" t="s">
        <v>1184</v>
      </c>
      <c r="D505" s="147" t="s">
        <v>53</v>
      </c>
      <c r="E505" s="147" t="s">
        <v>609</v>
      </c>
      <c r="G505" s="147" t="s">
        <v>614</v>
      </c>
      <c r="H505" s="169">
        <v>1</v>
      </c>
      <c r="R505" s="151" t="s">
        <v>109</v>
      </c>
    </row>
    <row r="506" spans="2:18">
      <c r="B506" s="167">
        <v>2112150502</v>
      </c>
      <c r="C506" s="147" t="s">
        <v>1185</v>
      </c>
      <c r="D506" s="147" t="s">
        <v>53</v>
      </c>
      <c r="E506" s="147" t="s">
        <v>610</v>
      </c>
      <c r="G506" s="147" t="s">
        <v>615</v>
      </c>
      <c r="H506" s="169">
        <v>1</v>
      </c>
      <c r="R506" s="151" t="s">
        <v>109</v>
      </c>
    </row>
    <row r="507" spans="2:18">
      <c r="B507" s="167">
        <v>2112150503</v>
      </c>
      <c r="C507" s="147" t="s">
        <v>1186</v>
      </c>
      <c r="D507" s="147" t="s">
        <v>1209</v>
      </c>
      <c r="E507" s="147" t="s">
        <v>1232</v>
      </c>
      <c r="G507" s="147" t="s">
        <v>616</v>
      </c>
      <c r="H507" s="169">
        <v>1</v>
      </c>
      <c r="R507" s="151" t="s">
        <v>109</v>
      </c>
    </row>
    <row r="508" spans="2:18">
      <c r="B508" s="167">
        <v>2112150504</v>
      </c>
      <c r="C508" s="147" t="s">
        <v>1187</v>
      </c>
      <c r="D508" s="147" t="s">
        <v>1210</v>
      </c>
      <c r="E508" s="147" t="s">
        <v>1233</v>
      </c>
      <c r="G508" s="147" t="s">
        <v>617</v>
      </c>
      <c r="H508" s="169">
        <v>1</v>
      </c>
      <c r="R508" s="151" t="s">
        <v>109</v>
      </c>
    </row>
    <row r="509" spans="2:18">
      <c r="B509" s="167">
        <v>2112150505</v>
      </c>
      <c r="C509" s="147" t="s">
        <v>1188</v>
      </c>
      <c r="D509" s="147" t="s">
        <v>1211</v>
      </c>
      <c r="E509" s="147" t="s">
        <v>1234</v>
      </c>
      <c r="G509" s="147" t="s">
        <v>618</v>
      </c>
      <c r="H509" s="169">
        <v>1</v>
      </c>
      <c r="R509" s="151" t="s">
        <v>109</v>
      </c>
    </row>
    <row r="510" spans="2:18">
      <c r="B510" s="167">
        <v>2112150506</v>
      </c>
      <c r="C510" s="147" t="s">
        <v>1189</v>
      </c>
      <c r="D510" s="147" t="s">
        <v>1212</v>
      </c>
      <c r="E510" s="147" t="s">
        <v>1235</v>
      </c>
      <c r="G510" s="147" t="s">
        <v>619</v>
      </c>
      <c r="H510" s="169">
        <v>1</v>
      </c>
      <c r="R510" s="151" t="s">
        <v>109</v>
      </c>
    </row>
    <row r="511" spans="2:18">
      <c r="B511" s="167">
        <v>2112150507</v>
      </c>
      <c r="C511" s="147" t="s">
        <v>1190</v>
      </c>
      <c r="D511" s="147" t="s">
        <v>1213</v>
      </c>
      <c r="E511" s="147" t="s">
        <v>1236</v>
      </c>
      <c r="G511" s="147" t="s">
        <v>620</v>
      </c>
      <c r="H511" s="169">
        <v>1</v>
      </c>
      <c r="R511" s="151" t="s">
        <v>109</v>
      </c>
    </row>
    <row r="512" spans="2:18">
      <c r="B512" s="167">
        <v>2112150508</v>
      </c>
      <c r="C512" s="147" t="s">
        <v>1191</v>
      </c>
      <c r="D512" s="147" t="s">
        <v>1214</v>
      </c>
      <c r="E512" s="147" t="s">
        <v>1237</v>
      </c>
      <c r="G512" s="147" t="s">
        <v>621</v>
      </c>
      <c r="H512" s="169">
        <v>1</v>
      </c>
      <c r="R512" s="151" t="s">
        <v>109</v>
      </c>
    </row>
    <row r="513" spans="2:18">
      <c r="B513" s="167">
        <v>2112150509</v>
      </c>
      <c r="C513" s="147" t="s">
        <v>1192</v>
      </c>
      <c r="D513" s="147" t="s">
        <v>1215</v>
      </c>
      <c r="E513" s="147" t="s">
        <v>1238</v>
      </c>
      <c r="G513" s="147" t="s">
        <v>622</v>
      </c>
      <c r="H513" s="169">
        <v>1</v>
      </c>
      <c r="R513" s="151" t="s">
        <v>109</v>
      </c>
    </row>
    <row r="514" spans="2:18">
      <c r="B514" s="167">
        <v>2112150510</v>
      </c>
      <c r="C514" s="147" t="s">
        <v>1193</v>
      </c>
      <c r="D514" s="147" t="s">
        <v>1216</v>
      </c>
      <c r="E514" s="147" t="s">
        <v>1239</v>
      </c>
      <c r="G514" s="147" t="s">
        <v>623</v>
      </c>
      <c r="H514" s="169">
        <v>1</v>
      </c>
      <c r="R514" s="151" t="s">
        <v>109</v>
      </c>
    </row>
    <row r="515" spans="2:18">
      <c r="B515" s="167">
        <v>2112150511</v>
      </c>
      <c r="C515" s="147" t="s">
        <v>1194</v>
      </c>
      <c r="D515" s="147" t="s">
        <v>1217</v>
      </c>
      <c r="E515" s="147" t="s">
        <v>1240</v>
      </c>
      <c r="G515" s="147" t="s">
        <v>661</v>
      </c>
      <c r="H515" s="169">
        <v>5</v>
      </c>
      <c r="R515" s="151" t="s">
        <v>109</v>
      </c>
    </row>
    <row r="516" spans="2:18">
      <c r="B516" s="167">
        <v>2112150512</v>
      </c>
      <c r="C516" s="147" t="s">
        <v>1195</v>
      </c>
      <c r="D516" s="147" t="s">
        <v>1218</v>
      </c>
      <c r="E516" s="147" t="s">
        <v>1241</v>
      </c>
      <c r="G516" s="147" t="s">
        <v>662</v>
      </c>
      <c r="H516" s="169">
        <v>5</v>
      </c>
      <c r="R516" s="151" t="s">
        <v>109</v>
      </c>
    </row>
    <row r="517" spans="2:18">
      <c r="B517" s="167">
        <v>2112150513</v>
      </c>
      <c r="C517" s="147" t="s">
        <v>1196</v>
      </c>
      <c r="D517" s="147" t="s">
        <v>1219</v>
      </c>
      <c r="E517" s="147" t="s">
        <v>1242</v>
      </c>
      <c r="G517" s="147" t="s">
        <v>663</v>
      </c>
      <c r="H517" s="169">
        <v>5</v>
      </c>
      <c r="R517" s="151" t="s">
        <v>109</v>
      </c>
    </row>
    <row r="518" spans="2:18">
      <c r="B518" s="167">
        <v>2112150514</v>
      </c>
      <c r="C518" s="147" t="s">
        <v>1197</v>
      </c>
      <c r="D518" s="147" t="s">
        <v>1220</v>
      </c>
      <c r="E518" s="147" t="s">
        <v>1243</v>
      </c>
      <c r="G518" s="147" t="s">
        <v>664</v>
      </c>
      <c r="H518" s="169">
        <v>5</v>
      </c>
      <c r="R518" s="151" t="s">
        <v>109</v>
      </c>
    </row>
    <row r="519" spans="2:18">
      <c r="B519" s="167">
        <v>2112150515</v>
      </c>
      <c r="C519" s="147" t="s">
        <v>1198</v>
      </c>
      <c r="D519" s="147" t="s">
        <v>1221</v>
      </c>
      <c r="E519" s="147" t="s">
        <v>1244</v>
      </c>
      <c r="G519" s="147" t="s">
        <v>665</v>
      </c>
      <c r="H519" s="169">
        <v>5</v>
      </c>
      <c r="R519" s="151" t="s">
        <v>109</v>
      </c>
    </row>
    <row r="520" spans="2:18">
      <c r="B520" s="167">
        <v>2112150516</v>
      </c>
      <c r="C520" s="147" t="s">
        <v>1199</v>
      </c>
      <c r="D520" s="147" t="s">
        <v>1222</v>
      </c>
      <c r="E520" s="147" t="s">
        <v>1245</v>
      </c>
      <c r="G520" s="147" t="s">
        <v>666</v>
      </c>
      <c r="H520" s="170">
        <v>9</v>
      </c>
      <c r="R520" s="151" t="s">
        <v>109</v>
      </c>
    </row>
    <row r="521" spans="2:18">
      <c r="B521" s="167">
        <v>2112150517</v>
      </c>
      <c r="C521" s="147" t="s">
        <v>1200</v>
      </c>
      <c r="D521" s="147" t="s">
        <v>1223</v>
      </c>
      <c r="E521" s="147" t="s">
        <v>1246</v>
      </c>
      <c r="G521" s="147" t="s">
        <v>667</v>
      </c>
      <c r="H521" s="170">
        <v>9</v>
      </c>
      <c r="R521" s="151" t="s">
        <v>109</v>
      </c>
    </row>
    <row r="522" spans="2:18">
      <c r="B522" s="167">
        <v>2112150518</v>
      </c>
      <c r="C522" s="147" t="s">
        <v>1201</v>
      </c>
      <c r="D522" s="147" t="s">
        <v>1224</v>
      </c>
      <c r="E522" s="147" t="s">
        <v>1247</v>
      </c>
      <c r="G522" s="147" t="s">
        <v>668</v>
      </c>
      <c r="H522" s="170">
        <v>9</v>
      </c>
      <c r="R522" s="151" t="s">
        <v>109</v>
      </c>
    </row>
    <row r="523" spans="2:18">
      <c r="B523" s="167">
        <v>2112150519</v>
      </c>
      <c r="C523" s="147" t="s">
        <v>1202</v>
      </c>
      <c r="D523" s="147" t="s">
        <v>1225</v>
      </c>
      <c r="E523" s="147" t="s">
        <v>1248</v>
      </c>
      <c r="G523" s="147" t="s">
        <v>669</v>
      </c>
      <c r="H523" s="170">
        <v>9</v>
      </c>
      <c r="R523" s="151" t="s">
        <v>109</v>
      </c>
    </row>
    <row r="524" spans="2:18">
      <c r="B524" s="167">
        <v>2112150520</v>
      </c>
      <c r="C524" s="147" t="s">
        <v>1203</v>
      </c>
      <c r="D524" s="147" t="s">
        <v>1226</v>
      </c>
      <c r="E524" s="147" t="s">
        <v>1249</v>
      </c>
      <c r="G524" s="147" t="s">
        <v>670</v>
      </c>
      <c r="H524" s="170">
        <v>9</v>
      </c>
      <c r="R524" s="151" t="s">
        <v>109</v>
      </c>
    </row>
    <row r="525" spans="2:18">
      <c r="B525" s="167">
        <v>2112150521</v>
      </c>
      <c r="C525" s="147" t="s">
        <v>1204</v>
      </c>
      <c r="D525" s="147" t="s">
        <v>1227</v>
      </c>
      <c r="E525" s="147" t="s">
        <v>1250</v>
      </c>
      <c r="G525" s="147" t="s">
        <v>671</v>
      </c>
      <c r="H525" s="170">
        <v>27</v>
      </c>
      <c r="R525" s="151" t="s">
        <v>109</v>
      </c>
    </row>
    <row r="526" spans="2:18">
      <c r="B526" s="167">
        <v>2112150522</v>
      </c>
      <c r="C526" s="147" t="s">
        <v>1205</v>
      </c>
      <c r="D526" s="147" t="s">
        <v>1228</v>
      </c>
      <c r="E526" s="147" t="s">
        <v>1251</v>
      </c>
      <c r="G526" s="147" t="s">
        <v>672</v>
      </c>
      <c r="H526" s="170">
        <v>27</v>
      </c>
      <c r="R526" s="151" t="s">
        <v>109</v>
      </c>
    </row>
    <row r="527" spans="2:18">
      <c r="B527" s="167">
        <v>2112150523</v>
      </c>
      <c r="C527" s="147" t="s">
        <v>1206</v>
      </c>
      <c r="D527" s="147" t="s">
        <v>1229</v>
      </c>
      <c r="E527" s="147" t="s">
        <v>1252</v>
      </c>
      <c r="G527" s="147" t="s">
        <v>673</v>
      </c>
      <c r="H527" s="170">
        <v>27</v>
      </c>
      <c r="R527" s="151" t="s">
        <v>109</v>
      </c>
    </row>
    <row r="528" spans="2:18">
      <c r="B528" s="167">
        <v>2112150524</v>
      </c>
      <c r="C528" s="147" t="s">
        <v>1207</v>
      </c>
      <c r="D528" s="147" t="s">
        <v>1230</v>
      </c>
      <c r="E528" s="147" t="s">
        <v>1253</v>
      </c>
      <c r="G528" s="147" t="s">
        <v>674</v>
      </c>
      <c r="H528" s="170">
        <v>27</v>
      </c>
      <c r="R528" s="151" t="s">
        <v>109</v>
      </c>
    </row>
    <row r="529" spans="2:18">
      <c r="B529" s="167">
        <v>2112150525</v>
      </c>
      <c r="C529" s="147" t="s">
        <v>1208</v>
      </c>
      <c r="D529" s="147" t="s">
        <v>1231</v>
      </c>
      <c r="E529" s="147" t="s">
        <v>1254</v>
      </c>
      <c r="G529" s="147" t="s">
        <v>675</v>
      </c>
      <c r="H529" s="170">
        <v>27</v>
      </c>
      <c r="R529" s="151" t="s">
        <v>109</v>
      </c>
    </row>
  </sheetData>
  <phoneticPr fontId="9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6278-BF77-A649-8113-A70837657B33}">
  <dimension ref="A1:Z121"/>
  <sheetViews>
    <sheetView tabSelected="1" zoomScale="150" zoomScaleNormal="150" workbookViewId="0">
      <selection activeCell="F18" sqref="F18"/>
    </sheetView>
  </sheetViews>
  <sheetFormatPr baseColWidth="10" defaultRowHeight="17"/>
  <cols>
    <col min="1" max="1" width="8" customWidth="1"/>
    <col min="3" max="3" width="16.6640625" customWidth="1"/>
    <col min="9" max="9" width="10.83203125" customWidth="1"/>
    <col min="12" max="12" width="13.1640625" customWidth="1"/>
    <col min="14" max="14" width="21.33203125" customWidth="1"/>
    <col min="15" max="15" width="2.83203125" customWidth="1"/>
  </cols>
  <sheetData>
    <row r="1" spans="1:26">
      <c r="B1" s="152" t="s">
        <v>127</v>
      </c>
      <c r="C1" s="152" t="s">
        <v>121</v>
      </c>
      <c r="D1" s="152" t="s">
        <v>119</v>
      </c>
      <c r="E1" s="152" t="s">
        <v>120</v>
      </c>
      <c r="F1" s="153" t="s">
        <v>122</v>
      </c>
      <c r="G1" s="153" t="s">
        <v>123</v>
      </c>
      <c r="H1" s="153" t="s">
        <v>124</v>
      </c>
      <c r="I1" s="152" t="s">
        <v>129</v>
      </c>
      <c r="J1" s="152" t="s">
        <v>125</v>
      </c>
      <c r="K1" s="152" t="s">
        <v>1301</v>
      </c>
      <c r="L1" s="173" t="s">
        <v>1343</v>
      </c>
      <c r="M1" s="152" t="s">
        <v>130</v>
      </c>
      <c r="N1" s="152" t="s">
        <v>131</v>
      </c>
      <c r="O1" s="152" t="s">
        <v>1338</v>
      </c>
      <c r="Q1" s="159" t="s">
        <v>625</v>
      </c>
      <c r="R1" s="159" t="s">
        <v>626</v>
      </c>
      <c r="S1" s="159" t="s">
        <v>627</v>
      </c>
      <c r="T1" s="159" t="s">
        <v>628</v>
      </c>
      <c r="U1" s="159" t="s">
        <v>629</v>
      </c>
      <c r="V1" s="159" t="s">
        <v>630</v>
      </c>
      <c r="W1" s="159" t="s">
        <v>631</v>
      </c>
      <c r="X1" s="159" t="s">
        <v>632</v>
      </c>
      <c r="Y1" s="159" t="s">
        <v>633</v>
      </c>
      <c r="Z1" s="159" t="s">
        <v>634</v>
      </c>
    </row>
    <row r="2" spans="1:26">
      <c r="B2" s="154">
        <v>1</v>
      </c>
      <c r="C2" s="161" t="s">
        <v>611</v>
      </c>
      <c r="D2" s="162">
        <v>1</v>
      </c>
      <c r="E2" s="161" t="s">
        <v>112</v>
      </c>
      <c r="F2" s="156">
        <f>V2-4</f>
        <v>50</v>
      </c>
      <c r="G2" s="156">
        <f>W2-4</f>
        <v>36</v>
      </c>
      <c r="H2" s="156">
        <f>X2-4</f>
        <v>21</v>
      </c>
      <c r="I2" s="163">
        <f>SUM(F2:H2)</f>
        <v>107</v>
      </c>
      <c r="J2" s="163">
        <f t="shared" ref="J2:J21" si="0">F2*G2*H2</f>
        <v>37800</v>
      </c>
      <c r="K2" s="164" t="s">
        <v>1339</v>
      </c>
      <c r="L2" s="172" t="s">
        <v>1339</v>
      </c>
      <c r="M2" s="165" t="s">
        <v>118</v>
      </c>
      <c r="N2" s="165" t="str">
        <f>IF(EXACT(K2,M2),"일치","불일치")</f>
        <v>불일치</v>
      </c>
      <c r="O2" s="165" t="s">
        <v>1302</v>
      </c>
      <c r="Q2" s="159">
        <v>3742</v>
      </c>
      <c r="R2" s="159" t="s">
        <v>635</v>
      </c>
      <c r="S2" s="159" t="s">
        <v>636</v>
      </c>
      <c r="T2" s="159" t="s">
        <v>637</v>
      </c>
      <c r="U2" s="159" t="s">
        <v>118</v>
      </c>
      <c r="V2" s="159">
        <v>54</v>
      </c>
      <c r="W2" s="159">
        <v>40</v>
      </c>
      <c r="X2" s="159">
        <v>25</v>
      </c>
      <c r="Y2" s="159">
        <v>119</v>
      </c>
      <c r="Z2" s="159">
        <v>54000</v>
      </c>
    </row>
    <row r="3" spans="1:26">
      <c r="B3" s="158">
        <v>2</v>
      </c>
      <c r="C3" s="161" t="s">
        <v>612</v>
      </c>
      <c r="D3" s="162">
        <v>1</v>
      </c>
      <c r="E3" s="161" t="s">
        <v>111</v>
      </c>
      <c r="F3" s="156">
        <f>V3-4</f>
        <v>31</v>
      </c>
      <c r="G3" s="156">
        <f>W3-4</f>
        <v>26.5</v>
      </c>
      <c r="H3" s="156">
        <f>X3-4</f>
        <v>27</v>
      </c>
      <c r="I3" s="163">
        <f t="shared" ref="I3:I21" si="1">SUM(F3:H3)</f>
        <v>84.5</v>
      </c>
      <c r="J3" s="163">
        <f t="shared" si="0"/>
        <v>22180.5</v>
      </c>
      <c r="K3" s="164" t="s">
        <v>1341</v>
      </c>
      <c r="L3" s="172" t="s">
        <v>1341</v>
      </c>
      <c r="M3" s="165" t="s">
        <v>118</v>
      </c>
      <c r="N3" s="165" t="str">
        <f>IF(EXACT(K3,M3),"일치","불일치")</f>
        <v>불일치</v>
      </c>
      <c r="O3" s="165" t="s">
        <v>1303</v>
      </c>
      <c r="Q3" s="159">
        <v>11377</v>
      </c>
      <c r="R3" s="159" t="s">
        <v>638</v>
      </c>
      <c r="S3" s="159" t="s">
        <v>639</v>
      </c>
      <c r="T3" s="159" t="s">
        <v>640</v>
      </c>
      <c r="U3" s="159" t="s">
        <v>117</v>
      </c>
      <c r="V3" s="159">
        <v>35</v>
      </c>
      <c r="W3" s="159">
        <v>30.5</v>
      </c>
      <c r="X3" s="159">
        <v>31</v>
      </c>
      <c r="Y3" s="159">
        <v>96.5</v>
      </c>
      <c r="Z3" s="159">
        <v>33092.5</v>
      </c>
    </row>
    <row r="4" spans="1:26">
      <c r="B4" s="154">
        <v>3</v>
      </c>
      <c r="C4" s="161" t="s">
        <v>64</v>
      </c>
      <c r="D4" s="162">
        <v>1</v>
      </c>
      <c r="E4" s="161" t="s">
        <v>679</v>
      </c>
      <c r="F4" s="156">
        <f>V4-4</f>
        <v>27</v>
      </c>
      <c r="G4" s="156">
        <f>W4-4</f>
        <v>18</v>
      </c>
      <c r="H4" s="156">
        <f>X4-4</f>
        <v>21</v>
      </c>
      <c r="I4" s="163">
        <f t="shared" si="1"/>
        <v>66</v>
      </c>
      <c r="J4" s="163">
        <f t="shared" si="0"/>
        <v>10206</v>
      </c>
      <c r="K4" s="164" t="s">
        <v>128</v>
      </c>
      <c r="L4" s="172" t="s">
        <v>128</v>
      </c>
      <c r="M4" s="165" t="s">
        <v>118</v>
      </c>
      <c r="N4" s="165" t="str">
        <f>IF(EXACT(K4,M4),"일치","불일치")</f>
        <v>불일치</v>
      </c>
      <c r="O4" s="165" t="s">
        <v>1304</v>
      </c>
      <c r="Q4" s="159">
        <v>14163</v>
      </c>
      <c r="R4" s="159" t="s">
        <v>641</v>
      </c>
      <c r="S4" s="159" t="s">
        <v>642</v>
      </c>
      <c r="T4" s="159" t="s">
        <v>643</v>
      </c>
      <c r="U4" s="159" t="s">
        <v>128</v>
      </c>
      <c r="V4" s="159">
        <v>31</v>
      </c>
      <c r="W4" s="159">
        <v>22</v>
      </c>
      <c r="X4" s="159">
        <v>25</v>
      </c>
      <c r="Y4" s="159">
        <v>78</v>
      </c>
      <c r="Z4" s="159">
        <v>17050</v>
      </c>
    </row>
    <row r="5" spans="1:26">
      <c r="B5" s="158">
        <v>4</v>
      </c>
      <c r="C5" s="161" t="s">
        <v>67</v>
      </c>
      <c r="D5" s="162">
        <v>1</v>
      </c>
      <c r="E5" s="161" t="s">
        <v>680</v>
      </c>
      <c r="F5" s="156">
        <f>V5-4</f>
        <v>22</v>
      </c>
      <c r="G5" s="156">
        <f>W5-4</f>
        <v>14</v>
      </c>
      <c r="H5" s="156">
        <f>X5-4</f>
        <v>11</v>
      </c>
      <c r="I5" s="163">
        <f t="shared" si="1"/>
        <v>47</v>
      </c>
      <c r="J5" s="163">
        <f t="shared" si="0"/>
        <v>3388</v>
      </c>
      <c r="K5" s="164" t="s">
        <v>116</v>
      </c>
      <c r="L5" s="172" t="s">
        <v>116</v>
      </c>
      <c r="M5" s="165" t="s">
        <v>128</v>
      </c>
      <c r="N5" s="165" t="str">
        <f>IF(EXACT(K5,M5),"일치","불일치")</f>
        <v>불일치</v>
      </c>
      <c r="O5" s="165" t="s">
        <v>1305</v>
      </c>
      <c r="Q5" s="159">
        <v>15562</v>
      </c>
      <c r="R5" s="159" t="s">
        <v>644</v>
      </c>
      <c r="S5" s="159" t="s">
        <v>645</v>
      </c>
      <c r="T5" s="159" t="s">
        <v>646</v>
      </c>
      <c r="U5" s="159" t="s">
        <v>116</v>
      </c>
      <c r="V5" s="159">
        <v>26</v>
      </c>
      <c r="W5" s="159">
        <v>18</v>
      </c>
      <c r="X5" s="159">
        <v>15</v>
      </c>
      <c r="Y5" s="159">
        <v>59</v>
      </c>
      <c r="Z5" s="159">
        <v>7020</v>
      </c>
    </row>
    <row r="6" spans="1:26">
      <c r="B6" s="154">
        <v>5</v>
      </c>
      <c r="C6" s="161" t="s">
        <v>70</v>
      </c>
      <c r="D6" s="162">
        <v>1</v>
      </c>
      <c r="E6" s="161" t="s">
        <v>681</v>
      </c>
      <c r="F6" s="156">
        <f>V6-4</f>
        <v>21</v>
      </c>
      <c r="G6" s="156">
        <f>W6-4</f>
        <v>10</v>
      </c>
      <c r="H6" s="156">
        <f>X6-4</f>
        <v>7</v>
      </c>
      <c r="I6" s="163">
        <f t="shared" si="1"/>
        <v>38</v>
      </c>
      <c r="J6" s="163">
        <f t="shared" si="0"/>
        <v>1470</v>
      </c>
      <c r="K6" s="164" t="s">
        <v>115</v>
      </c>
      <c r="L6" s="172" t="s">
        <v>115</v>
      </c>
      <c r="M6" s="165" t="s">
        <v>128</v>
      </c>
      <c r="N6" s="165" t="str">
        <f>IF(EXACT(K6,M6),"일치","불일치")</f>
        <v>불일치</v>
      </c>
      <c r="O6" s="165" t="s">
        <v>1306</v>
      </c>
      <c r="Q6" s="159">
        <v>28506</v>
      </c>
      <c r="R6" s="159" t="s">
        <v>647</v>
      </c>
      <c r="S6" s="159" t="s">
        <v>648</v>
      </c>
      <c r="T6" s="159" t="s">
        <v>649</v>
      </c>
      <c r="U6" s="159" t="s">
        <v>115</v>
      </c>
      <c r="V6" s="159">
        <v>25</v>
      </c>
      <c r="W6" s="159">
        <v>14</v>
      </c>
      <c r="X6" s="159">
        <v>11</v>
      </c>
      <c r="Y6" s="159">
        <v>50</v>
      </c>
      <c r="Z6" s="159">
        <v>3850</v>
      </c>
    </row>
    <row r="7" spans="1:26">
      <c r="B7" s="158">
        <v>6</v>
      </c>
      <c r="C7" s="155" t="s">
        <v>73</v>
      </c>
      <c r="D7" s="160">
        <v>1</v>
      </c>
      <c r="E7" s="155" t="s">
        <v>112</v>
      </c>
      <c r="F7" s="156">
        <f>F2</f>
        <v>50</v>
      </c>
      <c r="G7" s="156">
        <f>H2</f>
        <v>21</v>
      </c>
      <c r="H7" s="156">
        <f>G2</f>
        <v>36</v>
      </c>
      <c r="I7" s="153">
        <f t="shared" si="1"/>
        <v>107</v>
      </c>
      <c r="J7" s="153">
        <f t="shared" si="0"/>
        <v>37800</v>
      </c>
      <c r="K7" s="158" t="s">
        <v>1339</v>
      </c>
      <c r="L7" s="172" t="s">
        <v>1339</v>
      </c>
      <c r="M7" s="152" t="s">
        <v>1337</v>
      </c>
      <c r="N7" s="165" t="str">
        <f>IF(EXACT(K7,M7),"일치","불일치")</f>
        <v>불일치</v>
      </c>
      <c r="O7" s="152" t="s">
        <v>1307</v>
      </c>
      <c r="Q7" s="159">
        <v>6901</v>
      </c>
      <c r="R7" s="159" t="s">
        <v>638</v>
      </c>
      <c r="S7" s="159" t="s">
        <v>650</v>
      </c>
      <c r="T7" s="159" t="s">
        <v>640</v>
      </c>
      <c r="U7" s="159" t="s">
        <v>653</v>
      </c>
      <c r="V7" s="159">
        <v>37</v>
      </c>
      <c r="W7" s="159">
        <v>30</v>
      </c>
      <c r="X7" s="159">
        <v>24</v>
      </c>
      <c r="Y7" s="159">
        <v>91</v>
      </c>
      <c r="Z7" s="159">
        <v>26640</v>
      </c>
    </row>
    <row r="8" spans="1:26">
      <c r="B8" s="154">
        <v>7</v>
      </c>
      <c r="C8" s="155" t="s">
        <v>76</v>
      </c>
      <c r="D8" s="160">
        <v>1</v>
      </c>
      <c r="E8" s="155" t="s">
        <v>111</v>
      </c>
      <c r="F8" s="156">
        <f t="shared" ref="F8:F11" si="2">F3</f>
        <v>31</v>
      </c>
      <c r="G8" s="156">
        <f t="shared" ref="G8:G11" si="3">H3</f>
        <v>27</v>
      </c>
      <c r="H8" s="156">
        <f t="shared" ref="H8:H11" si="4">G3</f>
        <v>26.5</v>
      </c>
      <c r="I8" s="153">
        <f t="shared" si="1"/>
        <v>84.5</v>
      </c>
      <c r="J8" s="153">
        <f t="shared" si="0"/>
        <v>22180.5</v>
      </c>
      <c r="K8" s="158" t="s">
        <v>1341</v>
      </c>
      <c r="L8" s="172" t="s">
        <v>1341</v>
      </c>
      <c r="M8" s="152" t="s">
        <v>118</v>
      </c>
      <c r="N8" s="165" t="str">
        <f>IF(EXACT(K8,M8),"일치","불일치")</f>
        <v>불일치</v>
      </c>
      <c r="O8" s="152" t="s">
        <v>1308</v>
      </c>
      <c r="Q8" s="159">
        <v>13446</v>
      </c>
      <c r="R8" s="159" t="s">
        <v>641</v>
      </c>
      <c r="S8" s="159" t="s">
        <v>651</v>
      </c>
      <c r="T8" s="159" t="s">
        <v>643</v>
      </c>
      <c r="U8" s="159" t="s">
        <v>652</v>
      </c>
      <c r="V8" s="159">
        <v>26</v>
      </c>
      <c r="W8" s="159">
        <v>26</v>
      </c>
      <c r="X8" s="159">
        <v>26</v>
      </c>
      <c r="Y8" s="159">
        <v>78</v>
      </c>
      <c r="Z8" s="159">
        <v>17576</v>
      </c>
    </row>
    <row r="9" spans="1:26">
      <c r="B9" s="158">
        <v>8</v>
      </c>
      <c r="C9" s="155" t="s">
        <v>79</v>
      </c>
      <c r="D9" s="160">
        <v>1</v>
      </c>
      <c r="E9" s="155" t="s">
        <v>114</v>
      </c>
      <c r="F9" s="156">
        <f t="shared" si="2"/>
        <v>27</v>
      </c>
      <c r="G9" s="156">
        <f t="shared" si="3"/>
        <v>21</v>
      </c>
      <c r="H9" s="156">
        <f t="shared" si="4"/>
        <v>18</v>
      </c>
      <c r="I9" s="153">
        <f t="shared" si="1"/>
        <v>66</v>
      </c>
      <c r="J9" s="153">
        <f t="shared" si="0"/>
        <v>10206</v>
      </c>
      <c r="K9" s="158" t="s">
        <v>128</v>
      </c>
      <c r="L9" s="172" t="s">
        <v>128</v>
      </c>
      <c r="M9" s="152" t="s">
        <v>118</v>
      </c>
      <c r="N9" s="165" t="str">
        <f>IF(EXACT(K9,M9),"일치","불일치")</f>
        <v>불일치</v>
      </c>
      <c r="O9" s="152" t="s">
        <v>1309</v>
      </c>
    </row>
    <row r="10" spans="1:26">
      <c r="B10" s="154">
        <v>9</v>
      </c>
      <c r="C10" s="155" t="s">
        <v>613</v>
      </c>
      <c r="D10" s="160">
        <v>1</v>
      </c>
      <c r="E10" s="155" t="s">
        <v>113</v>
      </c>
      <c r="F10" s="156">
        <f t="shared" si="2"/>
        <v>22</v>
      </c>
      <c r="G10" s="156">
        <f t="shared" si="3"/>
        <v>11</v>
      </c>
      <c r="H10" s="156">
        <f t="shared" si="4"/>
        <v>14</v>
      </c>
      <c r="I10" s="153">
        <f t="shared" si="1"/>
        <v>47</v>
      </c>
      <c r="J10" s="153">
        <f t="shared" si="0"/>
        <v>3388</v>
      </c>
      <c r="K10" s="158" t="s">
        <v>116</v>
      </c>
      <c r="L10" s="172" t="s">
        <v>116</v>
      </c>
      <c r="M10" s="152" t="s">
        <v>128</v>
      </c>
      <c r="N10" s="165" t="str">
        <f>IF(EXACT(K10,M10),"일치","불일치")</f>
        <v>불일치</v>
      </c>
      <c r="O10" s="152" t="s">
        <v>1310</v>
      </c>
    </row>
    <row r="11" spans="1:26">
      <c r="B11" s="158">
        <v>10</v>
      </c>
      <c r="C11" s="155" t="s">
        <v>82</v>
      </c>
      <c r="D11" s="160">
        <v>1</v>
      </c>
      <c r="E11" s="155" t="s">
        <v>110</v>
      </c>
      <c r="F11" s="156">
        <f t="shared" si="2"/>
        <v>21</v>
      </c>
      <c r="G11" s="156">
        <f t="shared" si="3"/>
        <v>7</v>
      </c>
      <c r="H11" s="156">
        <f t="shared" si="4"/>
        <v>10</v>
      </c>
      <c r="I11" s="153">
        <f t="shared" si="1"/>
        <v>38</v>
      </c>
      <c r="J11" s="153">
        <f t="shared" si="0"/>
        <v>1470</v>
      </c>
      <c r="K11" s="158" t="s">
        <v>115</v>
      </c>
      <c r="L11" s="172" t="s">
        <v>115</v>
      </c>
      <c r="M11" s="152" t="s">
        <v>128</v>
      </c>
      <c r="N11" s="165" t="str">
        <f>IF(EXACT(K11,M11),"일치","불일치")</f>
        <v>불일치</v>
      </c>
      <c r="O11" s="152" t="s">
        <v>1311</v>
      </c>
    </row>
    <row r="12" spans="1:26">
      <c r="A12" t="s">
        <v>654</v>
      </c>
      <c r="B12" s="154">
        <v>11</v>
      </c>
      <c r="C12" s="161" t="s">
        <v>614</v>
      </c>
      <c r="D12" s="162">
        <v>1</v>
      </c>
      <c r="E12" s="161" t="s">
        <v>678</v>
      </c>
      <c r="F12" s="156">
        <f>F2</f>
        <v>50</v>
      </c>
      <c r="G12" s="156">
        <f>H2</f>
        <v>21</v>
      </c>
      <c r="H12" s="156">
        <f>G2</f>
        <v>36</v>
      </c>
      <c r="I12" s="163">
        <f t="shared" si="1"/>
        <v>107</v>
      </c>
      <c r="J12" s="163">
        <f t="shared" si="0"/>
        <v>37800</v>
      </c>
      <c r="K12" s="165" t="s">
        <v>1339</v>
      </c>
      <c r="L12" s="172" t="s">
        <v>1339</v>
      </c>
      <c r="M12" s="165" t="s">
        <v>1337</v>
      </c>
      <c r="N12" s="165" t="str">
        <f>IF(EXACT(K12,M12),"일치","불일치")</f>
        <v>불일치</v>
      </c>
      <c r="O12" s="165" t="s">
        <v>1312</v>
      </c>
    </row>
    <row r="13" spans="1:26">
      <c r="A13" t="s">
        <v>654</v>
      </c>
      <c r="B13" s="158">
        <v>12</v>
      </c>
      <c r="C13" s="161" t="s">
        <v>615</v>
      </c>
      <c r="D13" s="162">
        <v>1</v>
      </c>
      <c r="E13" s="161" t="s">
        <v>678</v>
      </c>
      <c r="F13" s="156">
        <f t="shared" ref="F13:F16" si="5">F3</f>
        <v>31</v>
      </c>
      <c r="G13" s="156">
        <f t="shared" ref="G13:G16" si="6">H3</f>
        <v>27</v>
      </c>
      <c r="H13" s="156">
        <f t="shared" ref="H13:H16" si="7">G3</f>
        <v>26.5</v>
      </c>
      <c r="I13" s="163">
        <f t="shared" si="1"/>
        <v>84.5</v>
      </c>
      <c r="J13" s="163">
        <f t="shared" si="0"/>
        <v>22180.5</v>
      </c>
      <c r="K13" s="174" t="s">
        <v>1340</v>
      </c>
      <c r="L13" s="172" t="s">
        <v>1341</v>
      </c>
      <c r="M13" s="165" t="s">
        <v>118</v>
      </c>
      <c r="N13" s="165" t="str">
        <f>IF(EXACT(K13,M13),"일치","불일치")</f>
        <v>불일치</v>
      </c>
      <c r="O13" s="165" t="s">
        <v>1313</v>
      </c>
    </row>
    <row r="14" spans="1:26">
      <c r="A14" t="s">
        <v>654</v>
      </c>
      <c r="B14" s="154">
        <v>13</v>
      </c>
      <c r="C14" s="161" t="s">
        <v>616</v>
      </c>
      <c r="D14" s="162">
        <v>1</v>
      </c>
      <c r="E14" s="161" t="s">
        <v>683</v>
      </c>
      <c r="F14" s="156">
        <f t="shared" si="5"/>
        <v>27</v>
      </c>
      <c r="G14" s="156">
        <f t="shared" si="6"/>
        <v>21</v>
      </c>
      <c r="H14" s="156">
        <f t="shared" si="7"/>
        <v>18</v>
      </c>
      <c r="I14" s="163">
        <f t="shared" si="1"/>
        <v>66</v>
      </c>
      <c r="J14" s="163">
        <f t="shared" si="0"/>
        <v>10206</v>
      </c>
      <c r="K14" s="174" t="s">
        <v>1341</v>
      </c>
      <c r="L14" s="172" t="s">
        <v>128</v>
      </c>
      <c r="M14" s="165" t="s">
        <v>118</v>
      </c>
      <c r="N14" s="165" t="str">
        <f>IF(EXACT(K14,M14),"일치","불일치")</f>
        <v>불일치</v>
      </c>
      <c r="O14" s="165" t="s">
        <v>1314</v>
      </c>
    </row>
    <row r="15" spans="1:26">
      <c r="A15" t="s">
        <v>654</v>
      </c>
      <c r="B15" s="158">
        <v>14</v>
      </c>
      <c r="C15" s="161" t="s">
        <v>617</v>
      </c>
      <c r="D15" s="162">
        <v>1</v>
      </c>
      <c r="E15" s="161" t="s">
        <v>679</v>
      </c>
      <c r="F15" s="156">
        <f t="shared" si="5"/>
        <v>22</v>
      </c>
      <c r="G15" s="156">
        <f t="shared" si="6"/>
        <v>11</v>
      </c>
      <c r="H15" s="156">
        <f t="shared" si="7"/>
        <v>14</v>
      </c>
      <c r="I15" s="163">
        <f t="shared" si="1"/>
        <v>47</v>
      </c>
      <c r="J15" s="163">
        <f t="shared" si="0"/>
        <v>3388</v>
      </c>
      <c r="K15" s="174" t="s">
        <v>128</v>
      </c>
      <c r="L15" s="172" t="s">
        <v>116</v>
      </c>
      <c r="M15" s="165" t="s">
        <v>128</v>
      </c>
      <c r="N15" s="165" t="str">
        <f>IF(EXACT(K15,M15),"일치","불일치")</f>
        <v>일치</v>
      </c>
      <c r="O15" s="165" t="s">
        <v>1315</v>
      </c>
    </row>
    <row r="16" spans="1:26">
      <c r="A16" t="s">
        <v>654</v>
      </c>
      <c r="B16" s="154">
        <v>15</v>
      </c>
      <c r="C16" s="161" t="s">
        <v>618</v>
      </c>
      <c r="D16" s="162">
        <v>1</v>
      </c>
      <c r="E16" s="161" t="s">
        <v>680</v>
      </c>
      <c r="F16" s="156">
        <f t="shared" si="5"/>
        <v>21</v>
      </c>
      <c r="G16" s="156">
        <f t="shared" si="6"/>
        <v>7</v>
      </c>
      <c r="H16" s="156">
        <f t="shared" si="7"/>
        <v>10</v>
      </c>
      <c r="I16" s="163">
        <f t="shared" si="1"/>
        <v>38</v>
      </c>
      <c r="J16" s="163">
        <f t="shared" si="0"/>
        <v>1470</v>
      </c>
      <c r="K16" s="174" t="s">
        <v>116</v>
      </c>
      <c r="L16" s="172" t="s">
        <v>115</v>
      </c>
      <c r="M16" s="165" t="s">
        <v>128</v>
      </c>
      <c r="N16" s="165" t="str">
        <f>IF(EXACT(K16,M16),"일치","불일치")</f>
        <v>불일치</v>
      </c>
      <c r="O16" s="165" t="s">
        <v>1316</v>
      </c>
    </row>
    <row r="17" spans="1:15">
      <c r="A17" t="s">
        <v>654</v>
      </c>
      <c r="B17" s="158">
        <v>16</v>
      </c>
      <c r="C17" s="155" t="s">
        <v>619</v>
      </c>
      <c r="D17" s="160">
        <v>1</v>
      </c>
      <c r="E17" s="155" t="s">
        <v>682</v>
      </c>
      <c r="F17" s="156">
        <f>H2</f>
        <v>21</v>
      </c>
      <c r="G17" s="156">
        <f>G2</f>
        <v>36</v>
      </c>
      <c r="H17" s="156">
        <f>F2</f>
        <v>50</v>
      </c>
      <c r="I17" s="153">
        <f t="shared" si="1"/>
        <v>107</v>
      </c>
      <c r="J17" s="153">
        <f t="shared" si="0"/>
        <v>37800</v>
      </c>
      <c r="K17" s="174" t="s">
        <v>660</v>
      </c>
      <c r="L17" s="172" t="s">
        <v>1339</v>
      </c>
      <c r="M17" s="152" t="s">
        <v>1337</v>
      </c>
      <c r="N17" s="165" t="str">
        <f>IF(EXACT(K17,M17),"일치","불일치")</f>
        <v>불일치</v>
      </c>
      <c r="O17" s="152" t="s">
        <v>1317</v>
      </c>
    </row>
    <row r="18" spans="1:15">
      <c r="A18" t="s">
        <v>654</v>
      </c>
      <c r="B18" s="154">
        <v>17</v>
      </c>
      <c r="C18" s="155" t="s">
        <v>620</v>
      </c>
      <c r="D18" s="160">
        <v>1</v>
      </c>
      <c r="E18" s="155" t="s">
        <v>678</v>
      </c>
      <c r="F18" s="156">
        <f t="shared" ref="F18:F21" si="8">H3</f>
        <v>27</v>
      </c>
      <c r="G18" s="156">
        <f t="shared" ref="G18:G21" si="9">G3</f>
        <v>26.5</v>
      </c>
      <c r="H18" s="156">
        <f t="shared" ref="H18:H21" si="10">F3</f>
        <v>31</v>
      </c>
      <c r="I18" s="153">
        <f t="shared" si="1"/>
        <v>84.5</v>
      </c>
      <c r="J18" s="153">
        <f t="shared" si="0"/>
        <v>22180.5</v>
      </c>
      <c r="K18" s="174" t="s">
        <v>1340</v>
      </c>
      <c r="L18" s="172" t="s">
        <v>1341</v>
      </c>
      <c r="M18" s="152" t="s">
        <v>118</v>
      </c>
      <c r="N18" s="165" t="str">
        <f>IF(EXACT(K18,M18),"일치","불일치")</f>
        <v>불일치</v>
      </c>
      <c r="O18" s="152" t="s">
        <v>1318</v>
      </c>
    </row>
    <row r="19" spans="1:15">
      <c r="A19" t="s">
        <v>654</v>
      </c>
      <c r="B19" s="158">
        <v>18</v>
      </c>
      <c r="C19" s="155" t="s">
        <v>621</v>
      </c>
      <c r="D19" s="160">
        <v>1</v>
      </c>
      <c r="E19" s="155" t="s">
        <v>678</v>
      </c>
      <c r="F19" s="156">
        <f t="shared" si="8"/>
        <v>21</v>
      </c>
      <c r="G19" s="156">
        <f t="shared" si="9"/>
        <v>18</v>
      </c>
      <c r="H19" s="156">
        <f t="shared" si="10"/>
        <v>27</v>
      </c>
      <c r="I19" s="153">
        <f t="shared" si="1"/>
        <v>66</v>
      </c>
      <c r="J19" s="153">
        <f t="shared" si="0"/>
        <v>10206</v>
      </c>
      <c r="K19" s="174" t="s">
        <v>1340</v>
      </c>
      <c r="L19" s="172" t="s">
        <v>128</v>
      </c>
      <c r="M19" s="152" t="s">
        <v>118</v>
      </c>
      <c r="N19" s="165" t="str">
        <f>IF(EXACT(K19,M19),"일치","불일치")</f>
        <v>불일치</v>
      </c>
      <c r="O19" s="152" t="s">
        <v>1319</v>
      </c>
    </row>
    <row r="20" spans="1:15">
      <c r="A20" t="s">
        <v>654</v>
      </c>
      <c r="B20" s="154">
        <v>19</v>
      </c>
      <c r="C20" s="155" t="s">
        <v>622</v>
      </c>
      <c r="D20" s="160">
        <v>1</v>
      </c>
      <c r="E20" s="155" t="s">
        <v>678</v>
      </c>
      <c r="F20" s="156">
        <f t="shared" si="8"/>
        <v>11</v>
      </c>
      <c r="G20" s="156">
        <f t="shared" si="9"/>
        <v>14</v>
      </c>
      <c r="H20" s="156">
        <f t="shared" si="10"/>
        <v>22</v>
      </c>
      <c r="I20" s="153">
        <f t="shared" si="1"/>
        <v>47</v>
      </c>
      <c r="J20" s="153">
        <f t="shared" si="0"/>
        <v>3388</v>
      </c>
      <c r="K20" s="174" t="s">
        <v>1340</v>
      </c>
      <c r="L20" s="172" t="s">
        <v>116</v>
      </c>
      <c r="M20" s="152" t="s">
        <v>128</v>
      </c>
      <c r="N20" s="165" t="str">
        <f>IF(EXACT(K20,M20),"일치","불일치")</f>
        <v>불일치</v>
      </c>
      <c r="O20" s="152" t="s">
        <v>1320</v>
      </c>
    </row>
    <row r="21" spans="1:15">
      <c r="A21" t="s">
        <v>654</v>
      </c>
      <c r="B21" s="158">
        <v>20</v>
      </c>
      <c r="C21" s="155" t="s">
        <v>623</v>
      </c>
      <c r="D21" s="160">
        <v>1</v>
      </c>
      <c r="E21" s="155" t="s">
        <v>679</v>
      </c>
      <c r="F21" s="156">
        <f t="shared" si="8"/>
        <v>7</v>
      </c>
      <c r="G21" s="156">
        <f t="shared" si="9"/>
        <v>10</v>
      </c>
      <c r="H21" s="156">
        <f t="shared" si="10"/>
        <v>21</v>
      </c>
      <c r="I21" s="153">
        <f t="shared" si="1"/>
        <v>38</v>
      </c>
      <c r="J21" s="153">
        <f t="shared" si="0"/>
        <v>1470</v>
      </c>
      <c r="K21" s="174" t="s">
        <v>128</v>
      </c>
      <c r="L21" s="172" t="s">
        <v>115</v>
      </c>
      <c r="M21" s="157" t="s">
        <v>128</v>
      </c>
      <c r="N21" s="165" t="str">
        <f>IF(EXACT(K21,M21),"일치","불일치")</f>
        <v>일치</v>
      </c>
      <c r="O21" s="157" t="s">
        <v>1321</v>
      </c>
    </row>
    <row r="22" spans="1:15">
      <c r="B22" s="154">
        <v>21</v>
      </c>
      <c r="C22" s="161" t="s">
        <v>661</v>
      </c>
      <c r="D22" s="162">
        <v>5</v>
      </c>
      <c r="E22" s="161" t="s">
        <v>677</v>
      </c>
      <c r="F22" s="156">
        <f>F2</f>
        <v>50</v>
      </c>
      <c r="G22" s="156">
        <f>G2</f>
        <v>36</v>
      </c>
      <c r="H22" s="156">
        <f>H2/D22</f>
        <v>4.2</v>
      </c>
      <c r="I22" s="163">
        <f>SUM(F22:H22)</f>
        <v>90.2</v>
      </c>
      <c r="J22" s="163">
        <f>F22*G22*(H22*D22)</f>
        <v>37800</v>
      </c>
      <c r="K22" s="164" t="s">
        <v>1339</v>
      </c>
      <c r="L22" s="172" t="s">
        <v>1339</v>
      </c>
      <c r="M22" s="166" t="s">
        <v>118</v>
      </c>
      <c r="N22" s="165" t="str">
        <f>IF(EXACT(K22,M22),"일치","불일치")</f>
        <v>불일치</v>
      </c>
      <c r="O22" s="166" t="s">
        <v>1322</v>
      </c>
    </row>
    <row r="23" spans="1:15">
      <c r="B23" s="158">
        <v>22</v>
      </c>
      <c r="C23" s="161" t="s">
        <v>662</v>
      </c>
      <c r="D23" s="162">
        <v>5</v>
      </c>
      <c r="E23" s="161" t="s">
        <v>683</v>
      </c>
      <c r="F23" s="156">
        <f t="shared" ref="F23:G23" si="11">F3</f>
        <v>31</v>
      </c>
      <c r="G23" s="156">
        <f t="shared" si="11"/>
        <v>26.5</v>
      </c>
      <c r="H23" s="156">
        <f>H3/D23</f>
        <v>5.4</v>
      </c>
      <c r="I23" s="163">
        <f t="shared" ref="I23:I26" si="12">SUM(F23:H23)</f>
        <v>62.9</v>
      </c>
      <c r="J23" s="163">
        <f t="shared" ref="J23:J26" si="13">F23*G23*(H23*D23)</f>
        <v>22180.5</v>
      </c>
      <c r="K23" s="164" t="s">
        <v>1341</v>
      </c>
      <c r="L23" s="172" t="s">
        <v>1341</v>
      </c>
      <c r="M23" s="165" t="s">
        <v>118</v>
      </c>
      <c r="N23" s="165" t="str">
        <f>IF(EXACT(K23,M23),"일치","불일치")</f>
        <v>불일치</v>
      </c>
      <c r="O23" s="165" t="s">
        <v>1323</v>
      </c>
    </row>
    <row r="24" spans="1:15">
      <c r="B24" s="154">
        <v>23</v>
      </c>
      <c r="C24" s="161" t="s">
        <v>663</v>
      </c>
      <c r="D24" s="162">
        <v>5</v>
      </c>
      <c r="E24" s="161" t="s">
        <v>679</v>
      </c>
      <c r="F24" s="156">
        <f t="shared" ref="F24:G24" si="14">F4</f>
        <v>27</v>
      </c>
      <c r="G24" s="156">
        <f t="shared" si="14"/>
        <v>18</v>
      </c>
      <c r="H24" s="156">
        <f>H4/D24</f>
        <v>4.2</v>
      </c>
      <c r="I24" s="163">
        <f t="shared" si="12"/>
        <v>49.2</v>
      </c>
      <c r="J24" s="163">
        <f t="shared" si="13"/>
        <v>10206</v>
      </c>
      <c r="K24" s="164" t="s">
        <v>128</v>
      </c>
      <c r="L24" s="172" t="s">
        <v>128</v>
      </c>
      <c r="M24" s="166" t="s">
        <v>117</v>
      </c>
      <c r="N24" s="165" t="str">
        <f>IF(EXACT(K24,M24),"일치","불일치")</f>
        <v>불일치</v>
      </c>
      <c r="O24" s="166" t="s">
        <v>1324</v>
      </c>
    </row>
    <row r="25" spans="1:15">
      <c r="B25" s="158">
        <v>24</v>
      </c>
      <c r="C25" s="161" t="s">
        <v>664</v>
      </c>
      <c r="D25" s="162">
        <v>5</v>
      </c>
      <c r="E25" s="161" t="s">
        <v>680</v>
      </c>
      <c r="F25" s="156">
        <f t="shared" ref="F25:G25" si="15">F5</f>
        <v>22</v>
      </c>
      <c r="G25" s="156">
        <f t="shared" si="15"/>
        <v>14</v>
      </c>
      <c r="H25" s="156">
        <f>H5/D25</f>
        <v>2.2000000000000002</v>
      </c>
      <c r="I25" s="163">
        <f t="shared" si="12"/>
        <v>38.200000000000003</v>
      </c>
      <c r="J25" s="163">
        <f t="shared" si="13"/>
        <v>3388</v>
      </c>
      <c r="K25" s="164" t="s">
        <v>116</v>
      </c>
      <c r="L25" s="172" t="s">
        <v>116</v>
      </c>
      <c r="M25" s="165" t="s">
        <v>116</v>
      </c>
      <c r="N25" s="165" t="str">
        <f>IF(EXACT(K25,M25),"일치","불일치")</f>
        <v>일치</v>
      </c>
      <c r="O25" s="165" t="s">
        <v>1325</v>
      </c>
    </row>
    <row r="26" spans="1:15">
      <c r="B26" s="154">
        <v>25</v>
      </c>
      <c r="C26" s="161" t="s">
        <v>665</v>
      </c>
      <c r="D26" s="162">
        <v>5</v>
      </c>
      <c r="E26" s="161" t="s">
        <v>681</v>
      </c>
      <c r="F26" s="156">
        <f t="shared" ref="F26:G26" si="16">F6</f>
        <v>21</v>
      </c>
      <c r="G26" s="156">
        <f t="shared" si="16"/>
        <v>10</v>
      </c>
      <c r="H26" s="156">
        <f>H6/D26</f>
        <v>1.4</v>
      </c>
      <c r="I26" s="163">
        <f t="shared" si="12"/>
        <v>32.4</v>
      </c>
      <c r="J26" s="163">
        <f t="shared" si="13"/>
        <v>1470</v>
      </c>
      <c r="K26" s="164" t="s">
        <v>115</v>
      </c>
      <c r="L26" s="172" t="s">
        <v>115</v>
      </c>
      <c r="M26" s="166" t="s">
        <v>116</v>
      </c>
      <c r="N26" s="165" t="str">
        <f>IF(EXACT(K26,M26),"일치","불일치")</f>
        <v>불일치</v>
      </c>
      <c r="O26" s="166" t="s">
        <v>1326</v>
      </c>
    </row>
    <row r="27" spans="1:15">
      <c r="B27" s="158">
        <v>26</v>
      </c>
      <c r="C27" s="155" t="s">
        <v>676</v>
      </c>
      <c r="D27" s="160">
        <v>9</v>
      </c>
      <c r="E27" s="155" t="s">
        <v>677</v>
      </c>
      <c r="F27" s="156">
        <f>ROUNDDOWN(F2/D27,1)</f>
        <v>5.5</v>
      </c>
      <c r="G27" s="156">
        <f>G2</f>
        <v>36</v>
      </c>
      <c r="H27" s="156">
        <f>H2</f>
        <v>21</v>
      </c>
      <c r="I27" s="153">
        <f>SUM(F27:H27)</f>
        <v>62.5</v>
      </c>
      <c r="J27" s="153">
        <f t="shared" ref="J27:J31" si="17">F27*G27*H27</f>
        <v>4158</v>
      </c>
      <c r="K27" s="158" t="s">
        <v>1339</v>
      </c>
      <c r="L27" s="172" t="s">
        <v>1341</v>
      </c>
      <c r="M27" s="157" t="s">
        <v>118</v>
      </c>
      <c r="N27" s="165" t="str">
        <f>IF(EXACT(K27,M27),"일치","불일치")</f>
        <v>불일치</v>
      </c>
      <c r="O27" s="157" t="s">
        <v>1327</v>
      </c>
    </row>
    <row r="28" spans="1:15">
      <c r="B28" s="154">
        <v>27</v>
      </c>
      <c r="C28" s="155" t="s">
        <v>667</v>
      </c>
      <c r="D28" s="160">
        <v>9</v>
      </c>
      <c r="E28" s="155" t="s">
        <v>683</v>
      </c>
      <c r="F28" s="156">
        <f>ROUNDDOWN(F3/D28,1)</f>
        <v>3.4</v>
      </c>
      <c r="G28" s="156">
        <f t="shared" ref="G28:H28" si="18">G3</f>
        <v>26.5</v>
      </c>
      <c r="H28" s="156">
        <f t="shared" si="18"/>
        <v>27</v>
      </c>
      <c r="I28" s="153">
        <f t="shared" ref="I28:I31" si="19">SUM(F28:H28)</f>
        <v>56.9</v>
      </c>
      <c r="J28" s="153">
        <f t="shared" si="17"/>
        <v>2432.6999999999998</v>
      </c>
      <c r="K28" s="158" t="s">
        <v>1341</v>
      </c>
      <c r="L28" s="172" t="s">
        <v>1341</v>
      </c>
      <c r="M28" s="152" t="s">
        <v>117</v>
      </c>
      <c r="N28" s="165" t="str">
        <f>IF(EXACT(K28,M28),"일치","불일치")</f>
        <v>불일치</v>
      </c>
      <c r="O28" s="152" t="s">
        <v>1328</v>
      </c>
    </row>
    <row r="29" spans="1:15">
      <c r="B29" s="158">
        <v>28</v>
      </c>
      <c r="C29" s="155" t="s">
        <v>668</v>
      </c>
      <c r="D29" s="160">
        <v>9</v>
      </c>
      <c r="E29" s="155" t="s">
        <v>679</v>
      </c>
      <c r="F29" s="156">
        <f>ROUNDDOWN(F4/D29,1)</f>
        <v>3</v>
      </c>
      <c r="G29" s="156">
        <f t="shared" ref="G29:H29" si="20">G4</f>
        <v>18</v>
      </c>
      <c r="H29" s="156">
        <f t="shared" si="20"/>
        <v>21</v>
      </c>
      <c r="I29" s="153">
        <f t="shared" si="19"/>
        <v>42</v>
      </c>
      <c r="J29" s="153">
        <f t="shared" si="17"/>
        <v>1134</v>
      </c>
      <c r="K29" s="158" t="s">
        <v>128</v>
      </c>
      <c r="L29" s="172" t="s">
        <v>1341</v>
      </c>
      <c r="M29" s="157" t="s">
        <v>117</v>
      </c>
      <c r="N29" s="165" t="str">
        <f>IF(EXACT(K29,M29),"일치","불일치")</f>
        <v>불일치</v>
      </c>
      <c r="O29" s="157" t="s">
        <v>1329</v>
      </c>
    </row>
    <row r="30" spans="1:15">
      <c r="B30" s="154">
        <v>29</v>
      </c>
      <c r="C30" s="155" t="s">
        <v>669</v>
      </c>
      <c r="D30" s="160">
        <v>9</v>
      </c>
      <c r="E30" s="155" t="s">
        <v>680</v>
      </c>
      <c r="F30" s="156">
        <f>ROUNDDOWN(F5/D30,1)</f>
        <v>2.4</v>
      </c>
      <c r="G30" s="156">
        <f t="shared" ref="G30:H30" si="21">G5</f>
        <v>14</v>
      </c>
      <c r="H30" s="156">
        <f t="shared" si="21"/>
        <v>11</v>
      </c>
      <c r="I30" s="153">
        <f t="shared" si="19"/>
        <v>27.4</v>
      </c>
      <c r="J30" s="153">
        <f t="shared" si="17"/>
        <v>369.6</v>
      </c>
      <c r="K30" s="158" t="s">
        <v>116</v>
      </c>
      <c r="L30" s="172" t="s">
        <v>116</v>
      </c>
      <c r="M30" s="152" t="s">
        <v>116</v>
      </c>
      <c r="N30" s="165" t="str">
        <f>IF(EXACT(K30,M30),"일치","불일치")</f>
        <v>일치</v>
      </c>
      <c r="O30" s="152" t="s">
        <v>1330</v>
      </c>
    </row>
    <row r="31" spans="1:15">
      <c r="B31" s="158">
        <v>30</v>
      </c>
      <c r="C31" s="155" t="s">
        <v>670</v>
      </c>
      <c r="D31" s="160">
        <v>9</v>
      </c>
      <c r="E31" s="155" t="s">
        <v>681</v>
      </c>
      <c r="F31" s="156">
        <f>ROUNDDOWN(F6/D31,1)</f>
        <v>2.2999999999999998</v>
      </c>
      <c r="G31" s="156">
        <f t="shared" ref="G31:H31" si="22">G6</f>
        <v>10</v>
      </c>
      <c r="H31" s="156">
        <f t="shared" si="22"/>
        <v>7</v>
      </c>
      <c r="I31" s="153">
        <f t="shared" si="19"/>
        <v>19.3</v>
      </c>
      <c r="J31" s="153">
        <f t="shared" si="17"/>
        <v>161</v>
      </c>
      <c r="K31" s="158" t="s">
        <v>115</v>
      </c>
      <c r="L31" s="172" t="s">
        <v>116</v>
      </c>
      <c r="M31" s="157" t="s">
        <v>116</v>
      </c>
      <c r="N31" s="165" t="str">
        <f>IF(EXACT(K31,M31),"일치","불일치")</f>
        <v>불일치</v>
      </c>
      <c r="O31" s="157" t="s">
        <v>1331</v>
      </c>
    </row>
    <row r="32" spans="1:15">
      <c r="B32" s="154">
        <v>31</v>
      </c>
      <c r="C32" s="161" t="s">
        <v>671</v>
      </c>
      <c r="D32" s="162">
        <v>27</v>
      </c>
      <c r="E32" s="161" t="s">
        <v>682</v>
      </c>
      <c r="F32" s="156">
        <f>ROUNDDOWN(H2/3,1)</f>
        <v>7</v>
      </c>
      <c r="G32" s="156">
        <f>ROUNDDOWN(G2/3,1)</f>
        <v>12</v>
      </c>
      <c r="H32" s="156">
        <f>ROUNDDOWN(F2/3,1)</f>
        <v>16.600000000000001</v>
      </c>
      <c r="I32" s="163">
        <f t="shared" ref="I32" si="23">SUM(F32:H32)</f>
        <v>35.6</v>
      </c>
      <c r="J32" s="163">
        <f t="shared" ref="J32" si="24">F32*G32*H32</f>
        <v>1394.4</v>
      </c>
      <c r="K32" s="164" t="s">
        <v>660</v>
      </c>
      <c r="L32" s="172" t="s">
        <v>1339</v>
      </c>
      <c r="M32" s="165" t="s">
        <v>118</v>
      </c>
      <c r="N32" s="165" t="str">
        <f>IF(EXACT(K32,M32),"일치","불일치")</f>
        <v>불일치</v>
      </c>
      <c r="O32" s="165" t="s">
        <v>1332</v>
      </c>
    </row>
    <row r="33" spans="2:15">
      <c r="B33" s="158">
        <v>32</v>
      </c>
      <c r="C33" s="161" t="s">
        <v>672</v>
      </c>
      <c r="D33" s="162">
        <v>27</v>
      </c>
      <c r="E33" s="161" t="s">
        <v>678</v>
      </c>
      <c r="F33" s="156">
        <f>ROUNDDOWN(H3/3,1)</f>
        <v>9</v>
      </c>
      <c r="G33" s="156">
        <f>ROUNDDOWN(G3/3,1)</f>
        <v>8.8000000000000007</v>
      </c>
      <c r="H33" s="156">
        <f>ROUNDDOWN(F3/3,1)</f>
        <v>10.3</v>
      </c>
      <c r="I33" s="163">
        <f t="shared" ref="I33:I36" si="25">SUM(F33:H33)</f>
        <v>28.1</v>
      </c>
      <c r="J33" s="163">
        <f t="shared" ref="J33:J36" si="26">F33*G33*H33</f>
        <v>815.7600000000001</v>
      </c>
      <c r="K33" s="164" t="s">
        <v>1340</v>
      </c>
      <c r="L33" s="172" t="s">
        <v>1341</v>
      </c>
      <c r="M33" s="166" t="s">
        <v>118</v>
      </c>
      <c r="N33" s="165" t="str">
        <f>IF(EXACT(K33,M33),"일치","불일치")</f>
        <v>불일치</v>
      </c>
      <c r="O33" s="166" t="s">
        <v>1333</v>
      </c>
    </row>
    <row r="34" spans="2:15">
      <c r="B34" s="154">
        <v>33</v>
      </c>
      <c r="C34" s="161" t="s">
        <v>673</v>
      </c>
      <c r="D34" s="162">
        <v>27</v>
      </c>
      <c r="E34" s="161" t="s">
        <v>678</v>
      </c>
      <c r="F34" s="156">
        <f>ROUNDDOWN(H4/3,1)</f>
        <v>7</v>
      </c>
      <c r="G34" s="156">
        <f>ROUNDDOWN(G4/3,1)</f>
        <v>6</v>
      </c>
      <c r="H34" s="156">
        <f>ROUNDDOWN(F4/3,1)</f>
        <v>9</v>
      </c>
      <c r="I34" s="163">
        <f t="shared" si="25"/>
        <v>22</v>
      </c>
      <c r="J34" s="163">
        <f t="shared" si="26"/>
        <v>378</v>
      </c>
      <c r="K34" s="164" t="s">
        <v>1340</v>
      </c>
      <c r="L34" s="172" t="s">
        <v>128</v>
      </c>
      <c r="M34" s="165" t="s">
        <v>117</v>
      </c>
      <c r="N34" s="165" t="str">
        <f>IF(EXACT(K34,M34),"일치","불일치")</f>
        <v>불일치</v>
      </c>
      <c r="O34" s="165" t="s">
        <v>1334</v>
      </c>
    </row>
    <row r="35" spans="2:15">
      <c r="B35" s="158">
        <v>34</v>
      </c>
      <c r="C35" s="161" t="s">
        <v>674</v>
      </c>
      <c r="D35" s="162">
        <v>27</v>
      </c>
      <c r="E35" s="161" t="s">
        <v>678</v>
      </c>
      <c r="F35" s="156">
        <f>ROUNDDOWN(H5/3,1)</f>
        <v>3.6</v>
      </c>
      <c r="G35" s="156">
        <f>ROUNDDOWN(G5/3,1)</f>
        <v>4.5999999999999996</v>
      </c>
      <c r="H35" s="156">
        <f>ROUNDDOWN(F5/3,1)</f>
        <v>7.3</v>
      </c>
      <c r="I35" s="163">
        <f t="shared" si="25"/>
        <v>15.5</v>
      </c>
      <c r="J35" s="163">
        <f t="shared" si="26"/>
        <v>120.88799999999999</v>
      </c>
      <c r="K35" s="164" t="s">
        <v>1340</v>
      </c>
      <c r="L35" s="172" t="s">
        <v>1342</v>
      </c>
      <c r="M35" s="166" t="s">
        <v>117</v>
      </c>
      <c r="N35" s="165" t="str">
        <f>IF(EXACT(K35,M35),"일치","불일치")</f>
        <v>불일치</v>
      </c>
      <c r="O35" s="166" t="s">
        <v>1335</v>
      </c>
    </row>
    <row r="36" spans="2:15">
      <c r="B36" s="154">
        <v>35</v>
      </c>
      <c r="C36" s="161" t="s">
        <v>675</v>
      </c>
      <c r="D36" s="162">
        <v>27</v>
      </c>
      <c r="E36" s="161" t="s">
        <v>679</v>
      </c>
      <c r="F36" s="156">
        <f>ROUNDDOWN(H6/3,1)</f>
        <v>2.2999999999999998</v>
      </c>
      <c r="G36" s="156">
        <f>ROUNDDOWN(G6/3,1)</f>
        <v>3.3</v>
      </c>
      <c r="H36" s="156">
        <f>ROUNDDOWN(F6/3,1)</f>
        <v>7</v>
      </c>
      <c r="I36" s="163">
        <f t="shared" si="25"/>
        <v>12.6</v>
      </c>
      <c r="J36" s="163">
        <f t="shared" si="26"/>
        <v>53.129999999999995</v>
      </c>
      <c r="K36" s="164" t="s">
        <v>128</v>
      </c>
      <c r="L36" s="172" t="s">
        <v>115</v>
      </c>
      <c r="M36" s="165" t="s">
        <v>117</v>
      </c>
      <c r="N36" s="165" t="str">
        <f>IF(EXACT(K36,M36),"일치","불일치")</f>
        <v>불일치</v>
      </c>
      <c r="O36" s="165" t="s">
        <v>1336</v>
      </c>
    </row>
    <row r="37" spans="2:15">
      <c r="B37" s="158"/>
      <c r="C37" s="155"/>
      <c r="D37" s="160"/>
      <c r="E37" s="155"/>
      <c r="F37" s="156"/>
      <c r="G37" s="156"/>
      <c r="H37" s="156"/>
      <c r="I37" s="153"/>
      <c r="J37" s="153"/>
      <c r="K37" s="158"/>
      <c r="L37" s="157"/>
      <c r="M37" s="152"/>
      <c r="N37" s="171"/>
    </row>
    <row r="38" spans="2:15">
      <c r="B38" s="154"/>
      <c r="C38" s="155"/>
      <c r="D38" s="160"/>
      <c r="E38" s="155"/>
      <c r="F38" s="156"/>
      <c r="G38" s="156"/>
      <c r="H38" s="156"/>
      <c r="I38" s="153"/>
      <c r="J38" s="153"/>
      <c r="K38" s="158"/>
      <c r="L38" s="152"/>
      <c r="M38" s="152"/>
      <c r="N38" s="171"/>
    </row>
    <row r="39" spans="2:15">
      <c r="B39" s="158"/>
      <c r="C39" s="155"/>
      <c r="D39" s="160"/>
      <c r="E39" s="155"/>
      <c r="F39" s="156"/>
      <c r="G39" s="156"/>
      <c r="H39" s="156"/>
      <c r="I39" s="153"/>
      <c r="J39" s="153"/>
      <c r="K39" s="158"/>
      <c r="L39" s="157"/>
      <c r="M39" s="152"/>
      <c r="N39" s="171"/>
    </row>
    <row r="40" spans="2:15">
      <c r="B40" s="154"/>
      <c r="C40" s="155"/>
      <c r="D40" s="160"/>
      <c r="E40" s="155"/>
      <c r="F40" s="156"/>
      <c r="G40" s="156"/>
      <c r="H40" s="156"/>
      <c r="I40" s="153"/>
      <c r="J40" s="153"/>
      <c r="K40" s="158"/>
      <c r="L40" s="152"/>
      <c r="M40" s="152"/>
      <c r="N40" s="171"/>
    </row>
    <row r="41" spans="2:15">
      <c r="B41" s="158"/>
      <c r="C41" s="155"/>
      <c r="D41" s="160"/>
      <c r="E41" s="155"/>
      <c r="F41" s="156"/>
      <c r="G41" s="156"/>
      <c r="H41" s="156"/>
      <c r="I41" s="153"/>
      <c r="J41" s="153"/>
      <c r="K41" s="158"/>
      <c r="L41" s="157"/>
      <c r="M41" s="152"/>
      <c r="N41" s="171"/>
    </row>
    <row r="42" spans="2:15">
      <c r="B42" s="154"/>
      <c r="C42" s="155"/>
      <c r="D42" s="160"/>
      <c r="E42" s="155"/>
      <c r="F42" s="156"/>
      <c r="G42" s="156"/>
      <c r="H42" s="156"/>
      <c r="I42" s="153"/>
      <c r="J42" s="153"/>
      <c r="K42" s="158"/>
      <c r="L42" s="152"/>
      <c r="M42" s="152"/>
      <c r="N42" s="171"/>
    </row>
    <row r="43" spans="2:15">
      <c r="B43" s="158"/>
      <c r="C43" s="155"/>
      <c r="D43" s="160"/>
      <c r="E43" s="155"/>
      <c r="F43" s="156"/>
      <c r="G43" s="156"/>
      <c r="H43" s="156"/>
      <c r="I43" s="153"/>
      <c r="J43" s="153"/>
      <c r="K43" s="158"/>
      <c r="L43" s="157"/>
      <c r="M43" s="152"/>
      <c r="N43" s="171"/>
    </row>
    <row r="44" spans="2:15">
      <c r="B44" s="154"/>
      <c r="C44" s="155"/>
      <c r="D44" s="160"/>
      <c r="E44" s="155"/>
      <c r="F44" s="156"/>
      <c r="G44" s="156"/>
      <c r="H44" s="156"/>
      <c r="I44" s="153"/>
      <c r="J44" s="153"/>
      <c r="K44" s="158"/>
      <c r="L44" s="152"/>
      <c r="M44" s="152"/>
      <c r="N44" s="171"/>
    </row>
    <row r="45" spans="2:15">
      <c r="B45" s="158"/>
      <c r="C45" s="155"/>
      <c r="D45" s="160"/>
      <c r="E45" s="155"/>
      <c r="F45" s="156"/>
      <c r="G45" s="156"/>
      <c r="H45" s="156"/>
      <c r="I45" s="153"/>
      <c r="J45" s="153"/>
      <c r="K45" s="158"/>
      <c r="L45" s="157"/>
      <c r="M45" s="152"/>
      <c r="N45" s="171"/>
    </row>
    <row r="46" spans="2:15">
      <c r="B46" s="154"/>
      <c r="C46" s="155"/>
      <c r="D46" s="160"/>
      <c r="E46" s="155"/>
      <c r="F46" s="156"/>
      <c r="G46" s="156"/>
      <c r="H46" s="156"/>
      <c r="I46" s="153"/>
      <c r="J46" s="153"/>
      <c r="K46" s="158"/>
      <c r="L46" s="152"/>
      <c r="M46" s="152"/>
      <c r="N46" s="171"/>
    </row>
    <row r="47" spans="2:15">
      <c r="B47" s="158"/>
      <c r="C47" s="155"/>
      <c r="D47" s="160"/>
      <c r="E47" s="155"/>
      <c r="F47" s="156"/>
      <c r="G47" s="156"/>
      <c r="H47" s="156"/>
      <c r="I47" s="153"/>
      <c r="J47" s="153"/>
      <c r="K47" s="158"/>
      <c r="L47" s="157"/>
      <c r="M47" s="152"/>
      <c r="N47" s="171"/>
    </row>
    <row r="48" spans="2:15">
      <c r="B48" s="154"/>
      <c r="C48" s="155"/>
      <c r="D48" s="160"/>
      <c r="E48" s="155"/>
      <c r="F48" s="156"/>
      <c r="G48" s="156"/>
      <c r="H48" s="156"/>
      <c r="I48" s="153"/>
      <c r="J48" s="153"/>
      <c r="K48" s="158"/>
      <c r="L48" s="152"/>
      <c r="M48" s="152"/>
      <c r="N48" s="171"/>
    </row>
    <row r="49" spans="2:14">
      <c r="B49" s="158"/>
      <c r="C49" s="155"/>
      <c r="D49" s="160"/>
      <c r="E49" s="155"/>
      <c r="F49" s="156"/>
      <c r="G49" s="156"/>
      <c r="H49" s="156"/>
      <c r="I49" s="153"/>
      <c r="J49" s="153"/>
      <c r="K49" s="158"/>
      <c r="L49" s="157"/>
      <c r="M49" s="152"/>
      <c r="N49" s="171"/>
    </row>
    <row r="50" spans="2:14">
      <c r="B50" s="154"/>
      <c r="C50" s="155"/>
      <c r="D50" s="160"/>
      <c r="E50" s="155"/>
      <c r="F50" s="156"/>
      <c r="G50" s="156"/>
      <c r="H50" s="156"/>
      <c r="I50" s="153"/>
      <c r="J50" s="153"/>
      <c r="K50" s="158"/>
      <c r="L50" s="152"/>
      <c r="M50" s="152"/>
      <c r="N50" s="171"/>
    </row>
    <row r="51" spans="2:14">
      <c r="B51" s="158"/>
      <c r="C51" s="155"/>
      <c r="D51" s="160"/>
      <c r="E51" s="155"/>
      <c r="F51" s="156"/>
      <c r="G51" s="156"/>
      <c r="H51" s="156"/>
      <c r="I51" s="153"/>
      <c r="J51" s="153"/>
      <c r="K51" s="158"/>
      <c r="L51" s="157"/>
      <c r="M51" s="152"/>
      <c r="N51" s="171"/>
    </row>
    <row r="52" spans="2:14">
      <c r="B52" s="154"/>
      <c r="C52" s="155"/>
      <c r="D52" s="160"/>
      <c r="E52" s="155"/>
      <c r="F52" s="156"/>
      <c r="G52" s="156"/>
      <c r="H52" s="156"/>
      <c r="I52" s="153"/>
      <c r="J52" s="153"/>
      <c r="K52" s="158"/>
      <c r="L52" s="152"/>
      <c r="M52" s="152"/>
      <c r="N52" s="171"/>
    </row>
    <row r="53" spans="2:14">
      <c r="B53" s="158"/>
      <c r="C53" s="155"/>
      <c r="D53" s="160"/>
      <c r="E53" s="155"/>
      <c r="F53" s="156"/>
      <c r="G53" s="156"/>
      <c r="H53" s="156"/>
      <c r="I53" s="153"/>
      <c r="J53" s="153"/>
      <c r="K53" s="158"/>
      <c r="L53" s="157"/>
      <c r="M53" s="152"/>
      <c r="N53" s="171"/>
    </row>
    <row r="54" spans="2:14">
      <c r="B54" s="154"/>
      <c r="C54" s="155"/>
      <c r="D54" s="160"/>
      <c r="E54" s="155"/>
      <c r="F54" s="156"/>
      <c r="G54" s="156"/>
      <c r="H54" s="156"/>
      <c r="I54" s="153"/>
      <c r="J54" s="153"/>
      <c r="K54" s="158"/>
      <c r="L54" s="152"/>
      <c r="M54" s="152"/>
      <c r="N54" s="171"/>
    </row>
    <row r="55" spans="2:14">
      <c r="B55" s="158"/>
      <c r="C55" s="155"/>
      <c r="D55" s="160"/>
      <c r="E55" s="155"/>
      <c r="F55" s="156"/>
      <c r="G55" s="156"/>
      <c r="H55" s="156"/>
      <c r="I55" s="153"/>
      <c r="J55" s="153"/>
      <c r="K55" s="158"/>
      <c r="L55" s="157"/>
      <c r="M55" s="152"/>
      <c r="N55" s="171"/>
    </row>
    <row r="56" spans="2:14">
      <c r="B56" s="154"/>
      <c r="C56" s="155"/>
      <c r="D56" s="160"/>
      <c r="E56" s="155"/>
      <c r="F56" s="156"/>
      <c r="G56" s="156"/>
      <c r="H56" s="156"/>
      <c r="I56" s="153"/>
      <c r="J56" s="153"/>
      <c r="K56" s="158"/>
      <c r="L56" s="152"/>
      <c r="M56" s="152"/>
      <c r="N56" s="171"/>
    </row>
    <row r="57" spans="2:14">
      <c r="B57" s="158"/>
      <c r="C57" s="155"/>
      <c r="D57" s="160"/>
      <c r="E57" s="155"/>
      <c r="F57" s="156"/>
      <c r="G57" s="156"/>
      <c r="H57" s="156"/>
      <c r="I57" s="153"/>
      <c r="J57" s="153"/>
      <c r="K57" s="158"/>
      <c r="L57" s="157"/>
      <c r="M57" s="152"/>
      <c r="N57" s="171"/>
    </row>
    <row r="58" spans="2:14">
      <c r="B58" s="154"/>
      <c r="C58" s="155"/>
      <c r="D58" s="160"/>
      <c r="E58" s="155"/>
      <c r="F58" s="156"/>
      <c r="G58" s="156"/>
      <c r="H58" s="156"/>
      <c r="I58" s="153"/>
      <c r="J58" s="153"/>
      <c r="K58" s="158"/>
      <c r="L58" s="152"/>
      <c r="M58" s="152"/>
      <c r="N58" s="171"/>
    </row>
    <row r="59" spans="2:14">
      <c r="B59" s="158"/>
      <c r="C59" s="155"/>
      <c r="D59" s="160"/>
      <c r="E59" s="155"/>
      <c r="F59" s="156"/>
      <c r="G59" s="156"/>
      <c r="H59" s="156"/>
      <c r="I59" s="153"/>
      <c r="J59" s="153"/>
      <c r="K59" s="158"/>
      <c r="L59" s="157"/>
      <c r="M59" s="152"/>
      <c r="N59" s="171"/>
    </row>
    <row r="60" spans="2:14">
      <c r="B60" s="154"/>
      <c r="C60" s="155"/>
      <c r="D60" s="160"/>
      <c r="E60" s="155"/>
      <c r="F60" s="156"/>
      <c r="G60" s="156"/>
      <c r="H60" s="156"/>
      <c r="I60" s="153"/>
      <c r="J60" s="153"/>
      <c r="K60" s="158"/>
      <c r="L60" s="152"/>
      <c r="M60" s="152"/>
      <c r="N60" s="171"/>
    </row>
    <row r="61" spans="2:14">
      <c r="B61" s="158"/>
      <c r="C61" s="155"/>
      <c r="D61" s="160"/>
      <c r="E61" s="155"/>
      <c r="F61" s="156"/>
      <c r="G61" s="156"/>
      <c r="H61" s="156"/>
      <c r="I61" s="153"/>
      <c r="J61" s="153"/>
      <c r="K61" s="158"/>
      <c r="L61" s="157"/>
      <c r="M61" s="152"/>
      <c r="N61" s="171"/>
    </row>
    <row r="62" spans="2:14">
      <c r="B62" s="154"/>
      <c r="C62" s="155"/>
      <c r="D62" s="160"/>
      <c r="E62" s="155"/>
      <c r="F62" s="156"/>
      <c r="G62" s="156"/>
      <c r="H62" s="156"/>
      <c r="I62" s="153"/>
      <c r="J62" s="153"/>
      <c r="K62" s="158"/>
      <c r="L62" s="152"/>
      <c r="M62" s="152"/>
      <c r="N62" s="171"/>
    </row>
    <row r="63" spans="2:14">
      <c r="B63" s="158"/>
      <c r="C63" s="155"/>
      <c r="D63" s="160"/>
      <c r="E63" s="155"/>
      <c r="F63" s="156"/>
      <c r="G63" s="156"/>
      <c r="H63" s="156"/>
      <c r="I63" s="153"/>
      <c r="J63" s="153"/>
      <c r="K63" s="158"/>
      <c r="L63" s="157"/>
      <c r="M63" s="152"/>
      <c r="N63" s="171"/>
    </row>
    <row r="64" spans="2:14">
      <c r="B64" s="154"/>
      <c r="C64" s="155"/>
      <c r="D64" s="160"/>
      <c r="E64" s="155"/>
      <c r="F64" s="156"/>
      <c r="G64" s="156"/>
      <c r="H64" s="156"/>
      <c r="I64" s="153"/>
      <c r="J64" s="153"/>
      <c r="K64" s="158"/>
      <c r="L64" s="152"/>
      <c r="M64" s="152"/>
      <c r="N64" s="171"/>
    </row>
    <row r="65" spans="2:14">
      <c r="B65" s="158"/>
      <c r="C65" s="155"/>
      <c r="D65" s="160"/>
      <c r="E65" s="155"/>
      <c r="F65" s="156"/>
      <c r="G65" s="156"/>
      <c r="H65" s="156"/>
      <c r="I65" s="153"/>
      <c r="J65" s="153"/>
      <c r="K65" s="158"/>
      <c r="L65" s="157"/>
      <c r="M65" s="152"/>
      <c r="N65" s="171"/>
    </row>
    <row r="66" spans="2:14">
      <c r="B66" s="154"/>
      <c r="C66" s="155"/>
      <c r="D66" s="160"/>
      <c r="E66" s="155"/>
      <c r="F66" s="156"/>
      <c r="G66" s="156"/>
      <c r="H66" s="156"/>
      <c r="I66" s="153"/>
      <c r="J66" s="153"/>
      <c r="K66" s="158"/>
      <c r="L66" s="152"/>
      <c r="M66" s="152"/>
      <c r="N66" s="171"/>
    </row>
    <row r="67" spans="2:14">
      <c r="B67" s="158"/>
      <c r="C67" s="155"/>
      <c r="D67" s="160"/>
      <c r="E67" s="155"/>
      <c r="F67" s="156"/>
      <c r="G67" s="156"/>
      <c r="H67" s="156"/>
      <c r="I67" s="153"/>
      <c r="J67" s="153"/>
      <c r="K67" s="158"/>
      <c r="L67" s="157"/>
      <c r="M67" s="152"/>
      <c r="N67" s="171"/>
    </row>
    <row r="68" spans="2:14">
      <c r="B68" s="154"/>
      <c r="C68" s="155"/>
      <c r="D68" s="160"/>
      <c r="E68" s="155"/>
      <c r="F68" s="156"/>
      <c r="G68" s="156"/>
      <c r="H68" s="156"/>
      <c r="I68" s="153"/>
      <c r="J68" s="153"/>
      <c r="K68" s="158"/>
      <c r="L68" s="152"/>
      <c r="M68" s="152"/>
      <c r="N68" s="171"/>
    </row>
    <row r="69" spans="2:14">
      <c r="B69" s="158"/>
      <c r="C69" s="155"/>
      <c r="D69" s="160"/>
      <c r="E69" s="155"/>
      <c r="F69" s="156"/>
      <c r="G69" s="156"/>
      <c r="H69" s="156"/>
      <c r="I69" s="153"/>
      <c r="J69" s="153"/>
      <c r="K69" s="158"/>
      <c r="L69" s="157"/>
      <c r="M69" s="152"/>
      <c r="N69" s="171"/>
    </row>
    <row r="70" spans="2:14">
      <c r="B70" s="154"/>
      <c r="C70" s="155"/>
      <c r="D70" s="160"/>
      <c r="E70" s="155"/>
      <c r="F70" s="156"/>
      <c r="G70" s="156"/>
      <c r="H70" s="156"/>
      <c r="I70" s="153"/>
      <c r="J70" s="153"/>
      <c r="K70" s="158"/>
      <c r="L70" s="152"/>
      <c r="M70" s="152"/>
      <c r="N70" s="171"/>
    </row>
    <row r="71" spans="2:14">
      <c r="B71" s="158"/>
      <c r="C71" s="155"/>
      <c r="D71" s="160"/>
      <c r="E71" s="155"/>
      <c r="F71" s="156"/>
      <c r="G71" s="156"/>
      <c r="H71" s="156"/>
      <c r="I71" s="153"/>
      <c r="J71" s="153"/>
      <c r="K71" s="158"/>
      <c r="L71" s="157"/>
      <c r="M71" s="152"/>
      <c r="N71" s="171"/>
    </row>
    <row r="72" spans="2:14">
      <c r="B72" s="154"/>
      <c r="C72" s="155"/>
      <c r="D72" s="160"/>
      <c r="E72" s="155"/>
      <c r="F72" s="156"/>
      <c r="G72" s="156"/>
      <c r="H72" s="156"/>
      <c r="I72" s="153"/>
      <c r="J72" s="153"/>
      <c r="K72" s="158"/>
      <c r="L72" s="152"/>
      <c r="M72" s="152"/>
      <c r="N72" s="171"/>
    </row>
    <row r="73" spans="2:14">
      <c r="B73" s="158"/>
      <c r="C73" s="155"/>
      <c r="D73" s="160"/>
      <c r="E73" s="155"/>
      <c r="F73" s="156"/>
      <c r="G73" s="156"/>
      <c r="H73" s="156"/>
      <c r="I73" s="153"/>
      <c r="J73" s="153"/>
      <c r="K73" s="158"/>
      <c r="L73" s="157"/>
      <c r="M73" s="152"/>
      <c r="N73" s="171"/>
    </row>
    <row r="74" spans="2:14">
      <c r="B74" s="154"/>
      <c r="C74" s="155"/>
      <c r="D74" s="160"/>
      <c r="E74" s="155"/>
      <c r="F74" s="156"/>
      <c r="G74" s="156"/>
      <c r="H74" s="156"/>
      <c r="I74" s="153"/>
      <c r="J74" s="153"/>
      <c r="K74" s="158"/>
      <c r="L74" s="152"/>
      <c r="M74" s="152"/>
      <c r="N74" s="171"/>
    </row>
    <row r="75" spans="2:14">
      <c r="B75" s="158"/>
      <c r="C75" s="155"/>
      <c r="D75" s="160"/>
      <c r="E75" s="155"/>
      <c r="F75" s="156"/>
      <c r="G75" s="156"/>
      <c r="H75" s="156"/>
      <c r="I75" s="153"/>
      <c r="J75" s="153"/>
      <c r="K75" s="158"/>
      <c r="L75" s="157"/>
      <c r="M75" s="152"/>
      <c r="N75" s="171"/>
    </row>
    <row r="76" spans="2:14">
      <c r="B76" s="154"/>
      <c r="C76" s="155"/>
      <c r="D76" s="160"/>
      <c r="E76" s="155"/>
      <c r="F76" s="156"/>
      <c r="G76" s="156"/>
      <c r="H76" s="156"/>
      <c r="I76" s="153"/>
      <c r="J76" s="153"/>
      <c r="K76" s="158"/>
      <c r="L76" s="152"/>
      <c r="M76" s="152"/>
      <c r="N76" s="171"/>
    </row>
    <row r="77" spans="2:14">
      <c r="B77" s="158"/>
      <c r="C77" s="155"/>
      <c r="D77" s="160"/>
      <c r="E77" s="155"/>
      <c r="F77" s="156"/>
      <c r="G77" s="156"/>
      <c r="H77" s="156"/>
      <c r="I77" s="153"/>
      <c r="J77" s="153"/>
      <c r="K77" s="158"/>
      <c r="L77" s="157"/>
      <c r="M77" s="152"/>
      <c r="N77" s="171"/>
    </row>
    <row r="78" spans="2:14">
      <c r="B78" s="154"/>
      <c r="C78" s="155"/>
      <c r="D78" s="160"/>
      <c r="E78" s="155"/>
      <c r="F78" s="156"/>
      <c r="G78" s="156"/>
      <c r="H78" s="156"/>
      <c r="I78" s="153"/>
      <c r="J78" s="153"/>
      <c r="K78" s="158"/>
      <c r="L78" s="152"/>
      <c r="M78" s="152"/>
      <c r="N78" s="171"/>
    </row>
    <row r="79" spans="2:14">
      <c r="B79" s="158"/>
      <c r="C79" s="155"/>
      <c r="D79" s="160"/>
      <c r="E79" s="155"/>
      <c r="F79" s="156"/>
      <c r="G79" s="156"/>
      <c r="H79" s="156"/>
      <c r="I79" s="153"/>
      <c r="J79" s="153"/>
      <c r="K79" s="158"/>
      <c r="L79" s="157"/>
      <c r="M79" s="152"/>
      <c r="N79" s="171"/>
    </row>
    <row r="80" spans="2:14">
      <c r="B80" s="154"/>
      <c r="C80" s="155"/>
      <c r="D80" s="160"/>
      <c r="E80" s="155"/>
      <c r="F80" s="156"/>
      <c r="G80" s="156"/>
      <c r="H80" s="156"/>
      <c r="I80" s="153"/>
      <c r="J80" s="153"/>
      <c r="K80" s="158"/>
      <c r="L80" s="152"/>
      <c r="M80" s="152"/>
      <c r="N80" s="171"/>
    </row>
    <row r="81" spans="2:14">
      <c r="B81" s="158"/>
      <c r="C81" s="155"/>
      <c r="D81" s="160"/>
      <c r="E81" s="155"/>
      <c r="F81" s="156"/>
      <c r="G81" s="156"/>
      <c r="H81" s="156"/>
      <c r="I81" s="153"/>
      <c r="J81" s="153"/>
      <c r="K81" s="158"/>
      <c r="L81" s="157"/>
      <c r="M81" s="152"/>
      <c r="N81" s="171"/>
    </row>
    <row r="82" spans="2:14">
      <c r="B82" s="154"/>
      <c r="C82" s="155"/>
      <c r="D82" s="160"/>
      <c r="E82" s="155"/>
      <c r="F82" s="156"/>
      <c r="G82" s="156"/>
      <c r="H82" s="156"/>
      <c r="I82" s="153"/>
      <c r="J82" s="153"/>
      <c r="K82" s="158"/>
      <c r="L82" s="152"/>
      <c r="M82" s="152"/>
      <c r="N82" s="171"/>
    </row>
    <row r="83" spans="2:14">
      <c r="B83" s="158"/>
      <c r="C83" s="155"/>
      <c r="D83" s="160"/>
      <c r="E83" s="155"/>
      <c r="F83" s="156"/>
      <c r="G83" s="156"/>
      <c r="H83" s="156"/>
      <c r="I83" s="153"/>
      <c r="J83" s="153"/>
      <c r="K83" s="158"/>
      <c r="L83" s="157"/>
      <c r="M83" s="152"/>
      <c r="N83" s="171"/>
    </row>
    <row r="84" spans="2:14">
      <c r="B84" s="154"/>
      <c r="C84" s="155"/>
      <c r="D84" s="160"/>
      <c r="E84" s="155"/>
      <c r="F84" s="156"/>
      <c r="G84" s="156"/>
      <c r="H84" s="156"/>
      <c r="I84" s="153"/>
      <c r="J84" s="153"/>
      <c r="K84" s="158"/>
      <c r="L84" s="152"/>
      <c r="M84" s="152"/>
      <c r="N84" s="171"/>
    </row>
    <row r="85" spans="2:14">
      <c r="B85" s="158"/>
      <c r="C85" s="155"/>
      <c r="D85" s="160"/>
      <c r="E85" s="155"/>
      <c r="F85" s="156"/>
      <c r="G85" s="156"/>
      <c r="H85" s="156"/>
      <c r="I85" s="153"/>
      <c r="J85" s="153"/>
      <c r="K85" s="158"/>
      <c r="L85" s="157"/>
      <c r="M85" s="152"/>
      <c r="N85" s="171"/>
    </row>
    <row r="86" spans="2:14">
      <c r="B86" s="154"/>
      <c r="C86" s="155"/>
      <c r="D86" s="160"/>
      <c r="E86" s="155"/>
      <c r="F86" s="156"/>
      <c r="G86" s="156"/>
      <c r="H86" s="156"/>
      <c r="I86" s="153"/>
      <c r="J86" s="153"/>
      <c r="K86" s="158"/>
      <c r="L86" s="152"/>
      <c r="M86" s="152"/>
      <c r="N86" s="171"/>
    </row>
    <row r="87" spans="2:14">
      <c r="B87" s="158"/>
      <c r="C87" s="155"/>
      <c r="D87" s="160"/>
      <c r="E87" s="155"/>
      <c r="F87" s="156"/>
      <c r="G87" s="156"/>
      <c r="H87" s="156"/>
      <c r="I87" s="153"/>
      <c r="J87" s="153"/>
      <c r="K87" s="158"/>
      <c r="L87" s="157"/>
      <c r="M87" s="152"/>
      <c r="N87" s="171"/>
    </row>
    <row r="88" spans="2:14">
      <c r="B88" s="154"/>
      <c r="C88" s="155"/>
      <c r="D88" s="160"/>
      <c r="E88" s="155"/>
      <c r="F88" s="156"/>
      <c r="G88" s="156"/>
      <c r="H88" s="156"/>
      <c r="I88" s="153"/>
      <c r="J88" s="153"/>
      <c r="K88" s="158"/>
      <c r="L88" s="152"/>
      <c r="M88" s="152"/>
      <c r="N88" s="171"/>
    </row>
    <row r="89" spans="2:14">
      <c r="B89" s="158"/>
      <c r="C89" s="155"/>
      <c r="D89" s="160"/>
      <c r="E89" s="155"/>
      <c r="F89" s="156"/>
      <c r="G89" s="156"/>
      <c r="H89" s="156"/>
      <c r="I89" s="153"/>
      <c r="J89" s="153"/>
      <c r="K89" s="158"/>
      <c r="L89" s="157"/>
      <c r="M89" s="152"/>
      <c r="N89" s="171"/>
    </row>
    <row r="90" spans="2:14">
      <c r="B90" s="154"/>
      <c r="C90" s="155"/>
      <c r="D90" s="160"/>
      <c r="E90" s="155"/>
      <c r="F90" s="156"/>
      <c r="G90" s="156"/>
      <c r="H90" s="156"/>
      <c r="I90" s="153"/>
      <c r="J90" s="153"/>
      <c r="K90" s="158"/>
      <c r="L90" s="152"/>
      <c r="M90" s="152"/>
      <c r="N90" s="171"/>
    </row>
    <row r="91" spans="2:14">
      <c r="B91" s="158"/>
      <c r="C91" s="155"/>
      <c r="D91" s="160"/>
      <c r="E91" s="155"/>
      <c r="F91" s="156"/>
      <c r="G91" s="156"/>
      <c r="H91" s="156"/>
      <c r="I91" s="153"/>
      <c r="J91" s="153"/>
      <c r="K91" s="158"/>
      <c r="L91" s="157"/>
      <c r="M91" s="152"/>
      <c r="N91" s="171"/>
    </row>
    <row r="92" spans="2:14">
      <c r="B92" s="154"/>
      <c r="C92" s="155"/>
      <c r="D92" s="160"/>
      <c r="E92" s="155"/>
      <c r="F92" s="156"/>
      <c r="G92" s="156"/>
      <c r="H92" s="156"/>
      <c r="I92" s="153"/>
      <c r="J92" s="153"/>
      <c r="K92" s="158"/>
      <c r="L92" s="152"/>
      <c r="M92" s="152"/>
      <c r="N92" s="171"/>
    </row>
    <row r="93" spans="2:14">
      <c r="B93" s="158"/>
      <c r="C93" s="155"/>
      <c r="D93" s="160"/>
      <c r="E93" s="155"/>
      <c r="F93" s="156"/>
      <c r="G93" s="156"/>
      <c r="H93" s="156"/>
      <c r="I93" s="153"/>
      <c r="J93" s="153"/>
      <c r="K93" s="158"/>
      <c r="L93" s="157"/>
      <c r="M93" s="152"/>
      <c r="N93" s="171"/>
    </row>
    <row r="94" spans="2:14">
      <c r="B94" s="154"/>
      <c r="C94" s="155"/>
      <c r="D94" s="160"/>
      <c r="E94" s="155"/>
      <c r="F94" s="156"/>
      <c r="G94" s="156"/>
      <c r="H94" s="156"/>
      <c r="I94" s="153"/>
      <c r="J94" s="153"/>
      <c r="K94" s="158"/>
      <c r="L94" s="152"/>
      <c r="M94" s="152"/>
      <c r="N94" s="171"/>
    </row>
    <row r="95" spans="2:14">
      <c r="B95" s="158"/>
      <c r="C95" s="155"/>
      <c r="D95" s="160"/>
      <c r="E95" s="155"/>
      <c r="F95" s="156"/>
      <c r="G95" s="156"/>
      <c r="H95" s="156"/>
      <c r="I95" s="153"/>
      <c r="J95" s="153"/>
      <c r="K95" s="158"/>
      <c r="L95" s="157"/>
      <c r="M95" s="152"/>
      <c r="N95" s="171"/>
    </row>
    <row r="96" spans="2:14">
      <c r="B96" s="154"/>
      <c r="C96" s="155"/>
      <c r="D96" s="160"/>
      <c r="E96" s="155"/>
      <c r="F96" s="156"/>
      <c r="G96" s="156"/>
      <c r="H96" s="156"/>
      <c r="I96" s="153"/>
      <c r="J96" s="153"/>
      <c r="K96" s="158"/>
      <c r="L96" s="152"/>
      <c r="M96" s="152"/>
      <c r="N96" s="171"/>
    </row>
    <row r="97" spans="2:14">
      <c r="B97" s="158"/>
      <c r="C97" s="155"/>
      <c r="D97" s="160"/>
      <c r="E97" s="155"/>
      <c r="F97" s="156"/>
      <c r="G97" s="156"/>
      <c r="H97" s="156"/>
      <c r="I97" s="153"/>
      <c r="J97" s="153"/>
      <c r="K97" s="158"/>
      <c r="L97" s="157"/>
      <c r="M97" s="152"/>
      <c r="N97" s="171"/>
    </row>
    <row r="98" spans="2:14">
      <c r="B98" s="154"/>
      <c r="C98" s="155"/>
      <c r="D98" s="160"/>
      <c r="E98" s="155"/>
      <c r="F98" s="156"/>
      <c r="G98" s="156"/>
      <c r="H98" s="156"/>
      <c r="I98" s="153"/>
      <c r="J98" s="153"/>
      <c r="K98" s="158"/>
      <c r="L98" s="152"/>
      <c r="M98" s="152"/>
      <c r="N98" s="171"/>
    </row>
    <row r="99" spans="2:14">
      <c r="B99" s="158"/>
      <c r="C99" s="155"/>
      <c r="D99" s="160"/>
      <c r="E99" s="155"/>
      <c r="F99" s="156"/>
      <c r="G99" s="156"/>
      <c r="H99" s="156"/>
      <c r="I99" s="153"/>
      <c r="J99" s="153"/>
      <c r="K99" s="158"/>
      <c r="L99" s="157"/>
      <c r="M99" s="152"/>
      <c r="N99" s="171"/>
    </row>
    <row r="100" spans="2:14">
      <c r="B100" s="154"/>
      <c r="C100" s="155"/>
      <c r="D100" s="160"/>
      <c r="E100" s="155"/>
      <c r="F100" s="156"/>
      <c r="G100" s="156"/>
      <c r="H100" s="156"/>
      <c r="I100" s="153"/>
      <c r="J100" s="153"/>
      <c r="K100" s="158"/>
      <c r="L100" s="152"/>
      <c r="M100" s="152"/>
      <c r="N100" s="171"/>
    </row>
    <row r="101" spans="2:14">
      <c r="B101" s="158"/>
      <c r="C101" s="155"/>
      <c r="D101" s="160"/>
      <c r="E101" s="155"/>
      <c r="F101" s="156"/>
      <c r="G101" s="156"/>
      <c r="H101" s="156"/>
      <c r="I101" s="153"/>
      <c r="J101" s="153"/>
      <c r="K101" s="158"/>
      <c r="L101" s="157"/>
      <c r="M101" s="152"/>
      <c r="N101" s="171"/>
    </row>
    <row r="102" spans="2:14">
      <c r="B102" s="154"/>
      <c r="C102" s="155"/>
      <c r="D102" s="160"/>
      <c r="E102" s="155"/>
      <c r="F102" s="156"/>
      <c r="G102" s="156"/>
      <c r="H102" s="156"/>
      <c r="I102" s="153"/>
      <c r="J102" s="153"/>
      <c r="K102" s="158"/>
      <c r="L102" s="152"/>
      <c r="M102" s="152"/>
      <c r="N102" s="171"/>
    </row>
    <row r="103" spans="2:14">
      <c r="B103" s="158"/>
      <c r="C103" s="155"/>
      <c r="D103" s="160"/>
      <c r="E103" s="155"/>
      <c r="F103" s="156"/>
      <c r="G103" s="156"/>
      <c r="H103" s="156"/>
      <c r="I103" s="153"/>
      <c r="J103" s="153"/>
      <c r="K103" s="158"/>
      <c r="L103" s="157"/>
      <c r="M103" s="152"/>
      <c r="N103" s="171"/>
    </row>
    <row r="104" spans="2:14">
      <c r="B104" s="154"/>
      <c r="C104" s="155"/>
      <c r="D104" s="160"/>
      <c r="E104" s="155"/>
      <c r="F104" s="156"/>
      <c r="G104" s="156"/>
      <c r="H104" s="156"/>
      <c r="I104" s="153"/>
      <c r="J104" s="153"/>
      <c r="K104" s="158"/>
      <c r="L104" s="152"/>
      <c r="M104" s="152"/>
      <c r="N104" s="171"/>
    </row>
    <row r="105" spans="2:14">
      <c r="B105" s="158"/>
      <c r="C105" s="155"/>
      <c r="D105" s="160"/>
      <c r="E105" s="155"/>
      <c r="F105" s="156"/>
      <c r="G105" s="156"/>
      <c r="H105" s="156"/>
      <c r="I105" s="153"/>
      <c r="J105" s="153"/>
      <c r="K105" s="158"/>
      <c r="L105" s="157"/>
      <c r="M105" s="152"/>
      <c r="N105" s="171"/>
    </row>
    <row r="106" spans="2:14">
      <c r="B106" s="154"/>
      <c r="C106" s="155"/>
      <c r="D106" s="160"/>
      <c r="E106" s="155"/>
      <c r="F106" s="156"/>
      <c r="G106" s="156"/>
      <c r="H106" s="156"/>
      <c r="I106" s="153"/>
      <c r="J106" s="153"/>
      <c r="K106" s="158"/>
      <c r="L106" s="152"/>
      <c r="M106" s="152"/>
      <c r="N106" s="171"/>
    </row>
    <row r="107" spans="2:14">
      <c r="B107" s="158"/>
      <c r="C107" s="155"/>
      <c r="D107" s="160"/>
      <c r="E107" s="155"/>
      <c r="F107" s="156"/>
      <c r="G107" s="156"/>
      <c r="H107" s="156"/>
      <c r="I107" s="153"/>
      <c r="J107" s="153"/>
      <c r="K107" s="158"/>
      <c r="L107" s="157"/>
      <c r="M107" s="152"/>
      <c r="N107" s="171"/>
    </row>
    <row r="108" spans="2:14">
      <c r="B108" s="154"/>
      <c r="C108" s="155"/>
      <c r="D108" s="160"/>
      <c r="E108" s="155"/>
      <c r="F108" s="156"/>
      <c r="G108" s="156"/>
      <c r="H108" s="156"/>
      <c r="I108" s="153"/>
      <c r="J108" s="153"/>
      <c r="K108" s="158"/>
      <c r="L108" s="152"/>
      <c r="M108" s="152"/>
      <c r="N108" s="171"/>
    </row>
    <row r="109" spans="2:14">
      <c r="B109" s="158"/>
      <c r="C109" s="155"/>
      <c r="D109" s="160"/>
      <c r="E109" s="155"/>
      <c r="F109" s="156"/>
      <c r="G109" s="156"/>
      <c r="H109" s="156"/>
      <c r="I109" s="153"/>
      <c r="J109" s="153"/>
      <c r="K109" s="158"/>
      <c r="L109" s="157"/>
      <c r="M109" s="152"/>
      <c r="N109" s="171"/>
    </row>
    <row r="110" spans="2:14">
      <c r="B110" s="154"/>
      <c r="C110" s="155"/>
      <c r="D110" s="160"/>
      <c r="E110" s="155"/>
      <c r="F110" s="156"/>
      <c r="G110" s="156"/>
      <c r="H110" s="156"/>
      <c r="I110" s="153"/>
      <c r="J110" s="153"/>
      <c r="K110" s="158"/>
      <c r="L110" s="152"/>
      <c r="M110" s="152"/>
      <c r="N110" s="171"/>
    </row>
    <row r="111" spans="2:14">
      <c r="B111" s="158"/>
      <c r="C111" s="155"/>
      <c r="D111" s="160"/>
      <c r="E111" s="155"/>
      <c r="F111" s="156"/>
      <c r="G111" s="156"/>
      <c r="H111" s="156"/>
      <c r="I111" s="153"/>
      <c r="J111" s="153"/>
      <c r="K111" s="158"/>
      <c r="L111" s="157"/>
      <c r="M111" s="152"/>
      <c r="N111" s="171"/>
    </row>
    <row r="112" spans="2:14">
      <c r="B112" s="154"/>
      <c r="C112" s="155"/>
      <c r="D112" s="160"/>
      <c r="E112" s="155"/>
      <c r="F112" s="156"/>
      <c r="G112" s="156"/>
      <c r="H112" s="156"/>
      <c r="I112" s="153"/>
      <c r="J112" s="153"/>
      <c r="K112" s="158"/>
      <c r="L112" s="152"/>
      <c r="M112" s="152"/>
      <c r="N112" s="171"/>
    </row>
    <row r="113" spans="2:14">
      <c r="B113" s="158"/>
      <c r="C113" s="155"/>
      <c r="D113" s="160"/>
      <c r="E113" s="155"/>
      <c r="F113" s="156"/>
      <c r="G113" s="156"/>
      <c r="H113" s="156"/>
      <c r="I113" s="153"/>
      <c r="J113" s="153"/>
      <c r="K113" s="158"/>
      <c r="L113" s="157"/>
      <c r="M113" s="152"/>
      <c r="N113" s="171"/>
    </row>
    <row r="114" spans="2:14">
      <c r="B114" s="154"/>
      <c r="C114" s="155"/>
      <c r="D114" s="160"/>
      <c r="E114" s="155"/>
      <c r="F114" s="156"/>
      <c r="G114" s="156"/>
      <c r="H114" s="156"/>
      <c r="I114" s="153"/>
      <c r="J114" s="153"/>
      <c r="K114" s="158"/>
      <c r="L114" s="152"/>
      <c r="M114" s="152"/>
      <c r="N114" s="171"/>
    </row>
    <row r="115" spans="2:14">
      <c r="B115" s="158"/>
      <c r="C115" s="155"/>
      <c r="D115" s="160"/>
      <c r="E115" s="155"/>
      <c r="F115" s="156"/>
      <c r="G115" s="156"/>
      <c r="H115" s="156"/>
      <c r="I115" s="153"/>
      <c r="J115" s="153"/>
      <c r="K115" s="158"/>
      <c r="L115" s="157"/>
      <c r="M115" s="152"/>
      <c r="N115" s="171"/>
    </row>
    <row r="116" spans="2:14">
      <c r="B116" s="154"/>
      <c r="C116" s="155"/>
      <c r="D116" s="160"/>
      <c r="E116" s="155"/>
      <c r="F116" s="156"/>
      <c r="G116" s="156"/>
      <c r="H116" s="156"/>
      <c r="I116" s="153"/>
      <c r="J116" s="153"/>
      <c r="K116" s="158"/>
      <c r="L116" s="152"/>
      <c r="M116" s="152"/>
      <c r="N116" s="171"/>
    </row>
    <row r="117" spans="2:14">
      <c r="B117" s="158"/>
      <c r="C117" s="155"/>
      <c r="D117" s="160"/>
      <c r="E117" s="155"/>
      <c r="F117" s="156"/>
      <c r="G117" s="156"/>
      <c r="H117" s="156"/>
      <c r="I117" s="153"/>
      <c r="J117" s="153"/>
      <c r="K117" s="158"/>
      <c r="L117" s="157"/>
      <c r="M117" s="152"/>
      <c r="N117" s="171"/>
    </row>
    <row r="118" spans="2:14">
      <c r="B118" s="154"/>
      <c r="C118" s="155"/>
      <c r="D118" s="160"/>
      <c r="E118" s="155"/>
      <c r="F118" s="156"/>
      <c r="G118" s="156"/>
      <c r="H118" s="156"/>
      <c r="I118" s="153"/>
      <c r="J118" s="153"/>
      <c r="K118" s="158"/>
      <c r="L118" s="152"/>
      <c r="M118" s="152"/>
      <c r="N118" s="171"/>
    </row>
    <row r="119" spans="2:14">
      <c r="B119" s="158"/>
      <c r="C119" s="155"/>
      <c r="D119" s="160"/>
      <c r="E119" s="155"/>
      <c r="F119" s="156"/>
      <c r="G119" s="156"/>
      <c r="H119" s="156"/>
      <c r="I119" s="153"/>
      <c r="J119" s="153"/>
      <c r="K119" s="158"/>
      <c r="L119" s="157"/>
      <c r="M119" s="152"/>
      <c r="N119" s="171"/>
    </row>
    <row r="120" spans="2:14">
      <c r="B120" s="154"/>
      <c r="C120" s="155"/>
      <c r="D120" s="160"/>
      <c r="E120" s="155"/>
      <c r="F120" s="156"/>
      <c r="G120" s="156"/>
      <c r="H120" s="156"/>
      <c r="I120" s="153"/>
      <c r="J120" s="153"/>
      <c r="K120" s="158"/>
      <c r="L120" s="152"/>
      <c r="M120" s="152"/>
      <c r="N120" s="171"/>
    </row>
    <row r="121" spans="2:14">
      <c r="B121" s="158"/>
      <c r="C121" s="155"/>
      <c r="D121" s="160"/>
      <c r="E121" s="155"/>
      <c r="F121" s="156"/>
      <c r="G121" s="156"/>
      <c r="H121" s="156"/>
      <c r="I121" s="153"/>
      <c r="J121" s="153"/>
      <c r="K121" s="158"/>
      <c r="L121" s="157"/>
      <c r="M121" s="152"/>
      <c r="N121" s="171"/>
    </row>
  </sheetData>
  <phoneticPr fontId="9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161-DAF6-D345-8662-899816A1F04F}">
  <dimension ref="A2:X136"/>
  <sheetViews>
    <sheetView zoomScale="150" zoomScaleNormal="150" workbookViewId="0">
      <selection activeCell="F23" sqref="F23:H23"/>
    </sheetView>
  </sheetViews>
  <sheetFormatPr baseColWidth="10" defaultRowHeight="17"/>
  <cols>
    <col min="1" max="1" width="8" customWidth="1"/>
    <col min="3" max="3" width="16.6640625" customWidth="1"/>
    <col min="9" max="9" width="10.83203125" customWidth="1"/>
    <col min="14" max="14" width="2.83203125" customWidth="1"/>
  </cols>
  <sheetData>
    <row r="2" spans="2:24">
      <c r="B2" t="s">
        <v>624</v>
      </c>
    </row>
    <row r="3" spans="2:24">
      <c r="B3" s="159" t="s">
        <v>625</v>
      </c>
      <c r="C3" s="159" t="s">
        <v>626</v>
      </c>
      <c r="D3" s="159" t="s">
        <v>627</v>
      </c>
      <c r="E3" s="159" t="s">
        <v>628</v>
      </c>
      <c r="F3" s="159" t="s">
        <v>629</v>
      </c>
      <c r="G3" s="159" t="s">
        <v>630</v>
      </c>
      <c r="H3" s="159" t="s">
        <v>631</v>
      </c>
      <c r="I3" s="159" t="s">
        <v>632</v>
      </c>
      <c r="J3" s="159" t="s">
        <v>633</v>
      </c>
      <c r="K3" s="159" t="s">
        <v>634</v>
      </c>
    </row>
    <row r="4" spans="2:24">
      <c r="B4" s="159">
        <v>3742</v>
      </c>
      <c r="C4" s="159" t="s">
        <v>635</v>
      </c>
      <c r="D4" s="159" t="s">
        <v>636</v>
      </c>
      <c r="E4" s="159" t="s">
        <v>637</v>
      </c>
      <c r="F4" s="159" t="s">
        <v>118</v>
      </c>
      <c r="G4" s="159">
        <v>54</v>
      </c>
      <c r="H4" s="159">
        <v>40</v>
      </c>
      <c r="I4" s="159">
        <v>25</v>
      </c>
      <c r="J4" s="159">
        <v>119</v>
      </c>
      <c r="K4" s="159">
        <v>54000</v>
      </c>
    </row>
    <row r="5" spans="2:24">
      <c r="B5" s="159">
        <v>11377</v>
      </c>
      <c r="C5" s="159" t="s">
        <v>638</v>
      </c>
      <c r="D5" s="159" t="s">
        <v>639</v>
      </c>
      <c r="E5" s="159" t="s">
        <v>640</v>
      </c>
      <c r="F5" s="159" t="s">
        <v>117</v>
      </c>
      <c r="G5" s="159">
        <v>35</v>
      </c>
      <c r="H5" s="159">
        <v>30.5</v>
      </c>
      <c r="I5" s="159">
        <v>31</v>
      </c>
      <c r="J5" s="159">
        <v>96.5</v>
      </c>
      <c r="K5" s="159">
        <v>33092.5</v>
      </c>
    </row>
    <row r="6" spans="2:24">
      <c r="B6" s="159">
        <v>14163</v>
      </c>
      <c r="C6" s="159" t="s">
        <v>641</v>
      </c>
      <c r="D6" s="159" t="s">
        <v>642</v>
      </c>
      <c r="E6" s="159" t="s">
        <v>643</v>
      </c>
      <c r="F6" s="159" t="s">
        <v>128</v>
      </c>
      <c r="G6" s="159">
        <v>31</v>
      </c>
      <c r="H6" s="159">
        <v>22</v>
      </c>
      <c r="I6" s="159">
        <v>25</v>
      </c>
      <c r="J6" s="159">
        <v>78</v>
      </c>
      <c r="K6" s="159">
        <v>17050</v>
      </c>
    </row>
    <row r="7" spans="2:24">
      <c r="B7" s="159">
        <v>15562</v>
      </c>
      <c r="C7" s="159" t="s">
        <v>644</v>
      </c>
      <c r="D7" s="159" t="s">
        <v>645</v>
      </c>
      <c r="E7" s="159" t="s">
        <v>646</v>
      </c>
      <c r="F7" s="159" t="s">
        <v>116</v>
      </c>
      <c r="G7" s="159">
        <v>26</v>
      </c>
      <c r="H7" s="159">
        <v>18</v>
      </c>
      <c r="I7" s="159">
        <v>15</v>
      </c>
      <c r="J7" s="159">
        <v>59</v>
      </c>
      <c r="K7" s="159">
        <v>7020</v>
      </c>
    </row>
    <row r="8" spans="2:24">
      <c r="B8" s="159">
        <v>28506</v>
      </c>
      <c r="C8" s="159" t="s">
        <v>647</v>
      </c>
      <c r="D8" s="159" t="s">
        <v>648</v>
      </c>
      <c r="E8" s="159" t="s">
        <v>649</v>
      </c>
      <c r="F8" s="159" t="s">
        <v>115</v>
      </c>
      <c r="G8" s="159">
        <v>25</v>
      </c>
      <c r="H8" s="159">
        <v>14</v>
      </c>
      <c r="I8" s="159">
        <v>11</v>
      </c>
      <c r="J8" s="159">
        <v>50</v>
      </c>
      <c r="K8" s="159">
        <v>3850</v>
      </c>
    </row>
    <row r="9" spans="2:24">
      <c r="B9" s="159">
        <v>6901</v>
      </c>
      <c r="C9" s="159" t="s">
        <v>638</v>
      </c>
      <c r="D9" s="159" t="s">
        <v>650</v>
      </c>
      <c r="E9" s="159" t="s">
        <v>640</v>
      </c>
      <c r="F9" s="159" t="s">
        <v>653</v>
      </c>
      <c r="G9" s="159">
        <v>37</v>
      </c>
      <c r="H9" s="159">
        <v>30</v>
      </c>
      <c r="I9" s="159">
        <v>24</v>
      </c>
      <c r="J9" s="159">
        <v>91</v>
      </c>
      <c r="K9" s="159">
        <v>26640</v>
      </c>
    </row>
    <row r="10" spans="2:24">
      <c r="B10" s="159">
        <v>13446</v>
      </c>
      <c r="C10" s="159" t="s">
        <v>641</v>
      </c>
      <c r="D10" s="159" t="s">
        <v>651</v>
      </c>
      <c r="E10" s="159" t="s">
        <v>643</v>
      </c>
      <c r="F10" s="159" t="s">
        <v>652</v>
      </c>
      <c r="G10" s="159">
        <v>26</v>
      </c>
      <c r="H10" s="159">
        <v>26</v>
      </c>
      <c r="I10" s="159">
        <v>26</v>
      </c>
      <c r="J10" s="159">
        <v>78</v>
      </c>
      <c r="K10" s="159">
        <v>17576</v>
      </c>
    </row>
    <row r="11" spans="2:24">
      <c r="O11" t="s">
        <v>624</v>
      </c>
    </row>
    <row r="12" spans="2:24">
      <c r="B12" s="152" t="s">
        <v>127</v>
      </c>
      <c r="C12" s="152" t="s">
        <v>121</v>
      </c>
      <c r="D12" s="152" t="s">
        <v>119</v>
      </c>
      <c r="E12" s="152" t="s">
        <v>120</v>
      </c>
      <c r="F12" s="153" t="s">
        <v>122</v>
      </c>
      <c r="G12" s="153" t="s">
        <v>123</v>
      </c>
      <c r="H12" s="153" t="s">
        <v>124</v>
      </c>
      <c r="I12" s="152" t="s">
        <v>129</v>
      </c>
      <c r="J12" s="152" t="s">
        <v>125</v>
      </c>
      <c r="K12" s="152" t="s">
        <v>126</v>
      </c>
      <c r="L12" s="152" t="s">
        <v>130</v>
      </c>
      <c r="M12" s="152" t="s">
        <v>131</v>
      </c>
      <c r="O12" s="159" t="s">
        <v>625</v>
      </c>
      <c r="P12" s="159" t="s">
        <v>626</v>
      </c>
      <c r="Q12" s="159" t="s">
        <v>627</v>
      </c>
      <c r="R12" s="159" t="s">
        <v>628</v>
      </c>
      <c r="S12" s="159" t="s">
        <v>629</v>
      </c>
      <c r="T12" s="159" t="s">
        <v>630</v>
      </c>
      <c r="U12" s="159" t="s">
        <v>631</v>
      </c>
      <c r="V12" s="159" t="s">
        <v>632</v>
      </c>
      <c r="W12" s="159" t="s">
        <v>633</v>
      </c>
      <c r="X12" s="159" t="s">
        <v>634</v>
      </c>
    </row>
    <row r="13" spans="2:24">
      <c r="B13" s="154">
        <v>1</v>
      </c>
      <c r="C13" s="155" t="s">
        <v>611</v>
      </c>
      <c r="D13" s="160">
        <v>1</v>
      </c>
      <c r="E13" s="155" t="s">
        <v>112</v>
      </c>
      <c r="F13" s="156">
        <v>47</v>
      </c>
      <c r="G13" s="156">
        <v>33</v>
      </c>
      <c r="H13" s="156">
        <v>18</v>
      </c>
      <c r="I13" s="153">
        <f>SUM(F13:H13)</f>
        <v>98</v>
      </c>
      <c r="J13" s="153">
        <f t="shared" ref="J13" si="0">F13*G13*H13</f>
        <v>27918</v>
      </c>
      <c r="K13" s="158" t="s">
        <v>118</v>
      </c>
      <c r="L13" s="152"/>
      <c r="M13" s="152"/>
      <c r="O13" s="159">
        <v>3742</v>
      </c>
      <c r="P13" s="159" t="s">
        <v>635</v>
      </c>
      <c r="Q13" s="159" t="s">
        <v>636</v>
      </c>
      <c r="R13" s="159" t="s">
        <v>637</v>
      </c>
      <c r="S13" s="159" t="s">
        <v>118</v>
      </c>
      <c r="T13" s="159">
        <v>54</v>
      </c>
      <c r="U13" s="159">
        <v>40</v>
      </c>
      <c r="V13" s="159">
        <v>25</v>
      </c>
      <c r="W13" s="159">
        <v>119</v>
      </c>
      <c r="X13" s="159">
        <v>54000</v>
      </c>
    </row>
    <row r="14" spans="2:24">
      <c r="B14" s="158">
        <v>2</v>
      </c>
      <c r="C14" s="155" t="s">
        <v>612</v>
      </c>
      <c r="D14" s="160">
        <v>1</v>
      </c>
      <c r="E14" s="155" t="s">
        <v>111</v>
      </c>
      <c r="F14" s="156">
        <v>28</v>
      </c>
      <c r="G14" s="156">
        <v>23.5</v>
      </c>
      <c r="H14" s="156">
        <v>24</v>
      </c>
      <c r="I14" s="153">
        <f t="shared" ref="I14:I32" si="1">SUM(F14:H14)</f>
        <v>75.5</v>
      </c>
      <c r="J14" s="153">
        <f t="shared" ref="J14:J32" si="2">F14*G14*H14</f>
        <v>15792</v>
      </c>
      <c r="K14" s="158" t="s">
        <v>117</v>
      </c>
      <c r="L14" s="152"/>
      <c r="M14" s="152"/>
      <c r="O14" s="159">
        <v>11377</v>
      </c>
      <c r="P14" s="159" t="s">
        <v>638</v>
      </c>
      <c r="Q14" s="159" t="s">
        <v>639</v>
      </c>
      <c r="R14" s="159" t="s">
        <v>640</v>
      </c>
      <c r="S14" s="159" t="s">
        <v>117</v>
      </c>
      <c r="T14" s="159">
        <v>35</v>
      </c>
      <c r="U14" s="159">
        <v>30.5</v>
      </c>
      <c r="V14" s="159">
        <v>31</v>
      </c>
      <c r="W14" s="159">
        <v>96.5</v>
      </c>
      <c r="X14" s="159">
        <v>33092.5</v>
      </c>
    </row>
    <row r="15" spans="2:24">
      <c r="B15" s="154">
        <v>3</v>
      </c>
      <c r="C15" s="155" t="s">
        <v>64</v>
      </c>
      <c r="D15" s="160">
        <v>1</v>
      </c>
      <c r="E15" s="155" t="s">
        <v>114</v>
      </c>
      <c r="F15" s="156">
        <v>24</v>
      </c>
      <c r="G15" s="156">
        <v>15</v>
      </c>
      <c r="H15" s="156">
        <v>18</v>
      </c>
      <c r="I15" s="153">
        <f t="shared" si="1"/>
        <v>57</v>
      </c>
      <c r="J15" s="153">
        <f t="shared" si="2"/>
        <v>6480</v>
      </c>
      <c r="K15" s="158" t="s">
        <v>128</v>
      </c>
      <c r="L15" s="152"/>
      <c r="M15" s="152"/>
      <c r="O15" s="159">
        <v>14163</v>
      </c>
      <c r="P15" s="159" t="s">
        <v>641</v>
      </c>
      <c r="Q15" s="159" t="s">
        <v>642</v>
      </c>
      <c r="R15" s="159" t="s">
        <v>643</v>
      </c>
      <c r="S15" s="159" t="s">
        <v>128</v>
      </c>
      <c r="T15" s="159">
        <v>31</v>
      </c>
      <c r="U15" s="159">
        <v>22</v>
      </c>
      <c r="V15" s="159">
        <v>25</v>
      </c>
      <c r="W15" s="159">
        <v>78</v>
      </c>
      <c r="X15" s="159">
        <v>17050</v>
      </c>
    </row>
    <row r="16" spans="2:24">
      <c r="B16" s="158">
        <v>4</v>
      </c>
      <c r="C16" s="155" t="s">
        <v>67</v>
      </c>
      <c r="D16" s="160">
        <v>1</v>
      </c>
      <c r="E16" s="155" t="s">
        <v>113</v>
      </c>
      <c r="F16" s="156">
        <v>19</v>
      </c>
      <c r="G16" s="156">
        <v>11</v>
      </c>
      <c r="H16" s="156">
        <v>8</v>
      </c>
      <c r="I16" s="153">
        <f t="shared" si="1"/>
        <v>38</v>
      </c>
      <c r="J16" s="153">
        <f t="shared" si="2"/>
        <v>1672</v>
      </c>
      <c r="K16" s="158" t="s">
        <v>116</v>
      </c>
      <c r="L16" s="152"/>
      <c r="M16" s="152"/>
      <c r="O16" s="159">
        <v>15562</v>
      </c>
      <c r="P16" s="159" t="s">
        <v>644</v>
      </c>
      <c r="Q16" s="159" t="s">
        <v>645</v>
      </c>
      <c r="R16" s="159" t="s">
        <v>646</v>
      </c>
      <c r="S16" s="159" t="s">
        <v>116</v>
      </c>
      <c r="T16" s="159">
        <v>26</v>
      </c>
      <c r="U16" s="159">
        <v>18</v>
      </c>
      <c r="V16" s="159">
        <v>15</v>
      </c>
      <c r="W16" s="159">
        <v>59</v>
      </c>
      <c r="X16" s="159">
        <v>7020</v>
      </c>
    </row>
    <row r="17" spans="1:24">
      <c r="B17" s="154">
        <v>5</v>
      </c>
      <c r="C17" s="155" t="s">
        <v>70</v>
      </c>
      <c r="D17" s="160">
        <v>1</v>
      </c>
      <c r="E17" s="155" t="s">
        <v>110</v>
      </c>
      <c r="F17" s="156">
        <v>18</v>
      </c>
      <c r="G17" s="156">
        <v>7</v>
      </c>
      <c r="H17" s="156">
        <v>4</v>
      </c>
      <c r="I17" s="153">
        <f t="shared" si="1"/>
        <v>29</v>
      </c>
      <c r="J17" s="153">
        <f t="shared" si="2"/>
        <v>504</v>
      </c>
      <c r="K17" s="158" t="s">
        <v>115</v>
      </c>
      <c r="L17" s="152"/>
      <c r="M17" s="152"/>
      <c r="O17" s="159">
        <v>28506</v>
      </c>
      <c r="P17" s="159" t="s">
        <v>647</v>
      </c>
      <c r="Q17" s="159" t="s">
        <v>648</v>
      </c>
      <c r="R17" s="159" t="s">
        <v>649</v>
      </c>
      <c r="S17" s="159" t="s">
        <v>115</v>
      </c>
      <c r="T17" s="159">
        <v>25</v>
      </c>
      <c r="U17" s="159">
        <v>14</v>
      </c>
      <c r="V17" s="159">
        <v>11</v>
      </c>
      <c r="W17" s="159">
        <v>50</v>
      </c>
      <c r="X17" s="159">
        <v>3850</v>
      </c>
    </row>
    <row r="18" spans="1:24">
      <c r="B18" s="158">
        <v>6</v>
      </c>
      <c r="C18" s="155" t="s">
        <v>73</v>
      </c>
      <c r="D18" s="160">
        <v>1</v>
      </c>
      <c r="E18" s="155" t="s">
        <v>112</v>
      </c>
      <c r="F18" s="156">
        <v>47</v>
      </c>
      <c r="G18" s="156">
        <v>18</v>
      </c>
      <c r="H18" s="156">
        <v>33</v>
      </c>
      <c r="I18" s="153">
        <f t="shared" si="1"/>
        <v>98</v>
      </c>
      <c r="J18" s="153">
        <f t="shared" si="2"/>
        <v>27918</v>
      </c>
      <c r="K18" s="158" t="s">
        <v>118</v>
      </c>
      <c r="L18" s="152"/>
      <c r="M18" s="152"/>
      <c r="O18" s="159">
        <v>6901</v>
      </c>
      <c r="P18" s="159" t="s">
        <v>638</v>
      </c>
      <c r="Q18" s="159" t="s">
        <v>650</v>
      </c>
      <c r="R18" s="159" t="s">
        <v>640</v>
      </c>
      <c r="S18" s="159" t="s">
        <v>653</v>
      </c>
      <c r="T18" s="159">
        <v>37</v>
      </c>
      <c r="U18" s="159">
        <v>30</v>
      </c>
      <c r="V18" s="159">
        <v>24</v>
      </c>
      <c r="W18" s="159">
        <v>91</v>
      </c>
      <c r="X18" s="159">
        <v>26640</v>
      </c>
    </row>
    <row r="19" spans="1:24">
      <c r="B19" s="154">
        <v>7</v>
      </c>
      <c r="C19" s="155" t="s">
        <v>76</v>
      </c>
      <c r="D19" s="160">
        <v>1</v>
      </c>
      <c r="E19" s="155" t="s">
        <v>111</v>
      </c>
      <c r="F19" s="156">
        <v>28</v>
      </c>
      <c r="G19" s="156">
        <v>24</v>
      </c>
      <c r="H19" s="156">
        <v>23.5</v>
      </c>
      <c r="I19" s="153">
        <f t="shared" si="1"/>
        <v>75.5</v>
      </c>
      <c r="J19" s="153">
        <f t="shared" si="2"/>
        <v>15792</v>
      </c>
      <c r="K19" s="158" t="s">
        <v>117</v>
      </c>
      <c r="L19" s="152"/>
      <c r="M19" s="152"/>
      <c r="O19" s="159">
        <v>13446</v>
      </c>
      <c r="P19" s="159" t="s">
        <v>641</v>
      </c>
      <c r="Q19" s="159" t="s">
        <v>651</v>
      </c>
      <c r="R19" s="159" t="s">
        <v>643</v>
      </c>
      <c r="S19" s="159" t="s">
        <v>652</v>
      </c>
      <c r="T19" s="159">
        <v>26</v>
      </c>
      <c r="U19" s="159">
        <v>26</v>
      </c>
      <c r="V19" s="159">
        <v>26</v>
      </c>
      <c r="W19" s="159">
        <v>78</v>
      </c>
      <c r="X19" s="159">
        <v>17576</v>
      </c>
    </row>
    <row r="20" spans="1:24">
      <c r="B20" s="158">
        <v>8</v>
      </c>
      <c r="C20" s="155" t="s">
        <v>79</v>
      </c>
      <c r="D20" s="160">
        <v>1</v>
      </c>
      <c r="E20" s="155" t="s">
        <v>114</v>
      </c>
      <c r="F20" s="156">
        <v>24</v>
      </c>
      <c r="G20" s="156">
        <v>18</v>
      </c>
      <c r="H20" s="156">
        <v>15</v>
      </c>
      <c r="I20" s="153">
        <f t="shared" si="1"/>
        <v>57</v>
      </c>
      <c r="J20" s="153">
        <f t="shared" si="2"/>
        <v>6480</v>
      </c>
      <c r="K20" s="158" t="s">
        <v>128</v>
      </c>
      <c r="L20" s="152"/>
      <c r="M20" s="152"/>
    </row>
    <row r="21" spans="1:24">
      <c r="B21" s="154">
        <v>9</v>
      </c>
      <c r="C21" s="155" t="s">
        <v>613</v>
      </c>
      <c r="D21" s="160">
        <v>1</v>
      </c>
      <c r="E21" s="155" t="s">
        <v>113</v>
      </c>
      <c r="F21" s="156">
        <v>19</v>
      </c>
      <c r="G21" s="156">
        <v>8</v>
      </c>
      <c r="H21" s="156">
        <v>11</v>
      </c>
      <c r="I21" s="153">
        <f t="shared" si="1"/>
        <v>38</v>
      </c>
      <c r="J21" s="153">
        <f t="shared" si="2"/>
        <v>1672</v>
      </c>
      <c r="K21" s="158" t="s">
        <v>116</v>
      </c>
      <c r="L21" s="152"/>
      <c r="M21" s="152"/>
    </row>
    <row r="22" spans="1:24">
      <c r="B22" s="158">
        <v>10</v>
      </c>
      <c r="C22" s="155" t="s">
        <v>82</v>
      </c>
      <c r="D22" s="160">
        <v>1</v>
      </c>
      <c r="E22" s="155" t="s">
        <v>110</v>
      </c>
      <c r="F22" s="156">
        <v>18</v>
      </c>
      <c r="G22" s="156">
        <v>4</v>
      </c>
      <c r="H22" s="156">
        <v>7</v>
      </c>
      <c r="I22" s="153">
        <f t="shared" si="1"/>
        <v>29</v>
      </c>
      <c r="J22" s="153">
        <f t="shared" si="2"/>
        <v>504</v>
      </c>
      <c r="K22" s="158" t="s">
        <v>115</v>
      </c>
      <c r="L22" s="152"/>
      <c r="M22" s="152"/>
    </row>
    <row r="23" spans="1:24">
      <c r="A23" t="s">
        <v>654</v>
      </c>
      <c r="B23" s="154">
        <v>11</v>
      </c>
      <c r="C23" s="155" t="s">
        <v>614</v>
      </c>
      <c r="D23" s="160">
        <v>1</v>
      </c>
      <c r="E23" s="155"/>
      <c r="F23" s="156">
        <v>47</v>
      </c>
      <c r="G23" s="156">
        <v>18</v>
      </c>
      <c r="H23" s="156">
        <v>33</v>
      </c>
      <c r="I23" s="153">
        <f t="shared" si="1"/>
        <v>98</v>
      </c>
      <c r="J23" s="153">
        <f t="shared" si="2"/>
        <v>27918</v>
      </c>
      <c r="K23" s="158" t="s">
        <v>655</v>
      </c>
      <c r="L23" s="152"/>
      <c r="M23" s="152"/>
    </row>
    <row r="24" spans="1:24">
      <c r="A24" t="s">
        <v>654</v>
      </c>
      <c r="B24" s="158">
        <v>12</v>
      </c>
      <c r="C24" s="155" t="s">
        <v>615</v>
      </c>
      <c r="D24" s="160">
        <v>1</v>
      </c>
      <c r="E24" s="155"/>
      <c r="F24" s="156">
        <v>28</v>
      </c>
      <c r="G24" s="156">
        <v>24</v>
      </c>
      <c r="H24" s="156">
        <v>23.5</v>
      </c>
      <c r="I24" s="153">
        <f t="shared" si="1"/>
        <v>75.5</v>
      </c>
      <c r="J24" s="153">
        <f t="shared" si="2"/>
        <v>15792</v>
      </c>
      <c r="K24" s="158" t="s">
        <v>656</v>
      </c>
      <c r="L24" s="152"/>
      <c r="M24" s="152"/>
    </row>
    <row r="25" spans="1:24">
      <c r="A25" t="s">
        <v>654</v>
      </c>
      <c r="B25" s="154">
        <v>13</v>
      </c>
      <c r="C25" s="155" t="s">
        <v>616</v>
      </c>
      <c r="D25" s="160">
        <v>1</v>
      </c>
      <c r="E25" s="155"/>
      <c r="F25" s="156">
        <v>24</v>
      </c>
      <c r="G25" s="156">
        <v>18</v>
      </c>
      <c r="H25" s="156">
        <v>15</v>
      </c>
      <c r="I25" s="153">
        <f t="shared" si="1"/>
        <v>57</v>
      </c>
      <c r="J25" s="153">
        <f t="shared" si="2"/>
        <v>6480</v>
      </c>
      <c r="K25" s="158" t="s">
        <v>657</v>
      </c>
      <c r="L25" s="152"/>
      <c r="M25" s="152"/>
    </row>
    <row r="26" spans="1:24">
      <c r="A26" t="s">
        <v>654</v>
      </c>
      <c r="B26" s="158">
        <v>14</v>
      </c>
      <c r="C26" s="155" t="s">
        <v>617</v>
      </c>
      <c r="D26" s="160">
        <v>1</v>
      </c>
      <c r="E26" s="155"/>
      <c r="F26" s="156">
        <v>19</v>
      </c>
      <c r="G26" s="156">
        <v>8</v>
      </c>
      <c r="H26" s="156">
        <v>11</v>
      </c>
      <c r="I26" s="153">
        <f t="shared" si="1"/>
        <v>38</v>
      </c>
      <c r="J26" s="153">
        <f t="shared" si="2"/>
        <v>1672</v>
      </c>
      <c r="K26" s="158" t="s">
        <v>658</v>
      </c>
      <c r="L26" s="152"/>
      <c r="M26" s="152"/>
    </row>
    <row r="27" spans="1:24">
      <c r="A27" t="s">
        <v>654</v>
      </c>
      <c r="B27" s="154">
        <v>15</v>
      </c>
      <c r="C27" s="155" t="s">
        <v>618</v>
      </c>
      <c r="D27" s="160">
        <v>1</v>
      </c>
      <c r="E27" s="155"/>
      <c r="F27" s="156">
        <v>18</v>
      </c>
      <c r="G27" s="156">
        <v>4</v>
      </c>
      <c r="H27" s="156">
        <v>7</v>
      </c>
      <c r="I27" s="153">
        <f t="shared" si="1"/>
        <v>29</v>
      </c>
      <c r="J27" s="153">
        <f t="shared" si="2"/>
        <v>504</v>
      </c>
      <c r="K27" s="158" t="s">
        <v>659</v>
      </c>
      <c r="L27" s="152"/>
      <c r="M27" s="152"/>
    </row>
    <row r="28" spans="1:24">
      <c r="A28" t="s">
        <v>654</v>
      </c>
      <c r="B28" s="158">
        <v>16</v>
      </c>
      <c r="C28" s="155" t="s">
        <v>619</v>
      </c>
      <c r="D28" s="160">
        <v>1</v>
      </c>
      <c r="E28" s="155"/>
      <c r="F28" s="156">
        <v>18</v>
      </c>
      <c r="G28" s="156">
        <v>33</v>
      </c>
      <c r="H28" s="156">
        <v>47</v>
      </c>
      <c r="I28" s="153">
        <f t="shared" ref="I28" si="3">SUM(F28:H28)</f>
        <v>98</v>
      </c>
      <c r="J28" s="153">
        <f t="shared" ref="J28" si="4">F28*G28*H28</f>
        <v>27918</v>
      </c>
      <c r="K28" s="158" t="s">
        <v>660</v>
      </c>
      <c r="L28" s="152"/>
      <c r="M28" s="152"/>
      <c r="Q28">
        <v>3.3</v>
      </c>
    </row>
    <row r="29" spans="1:24">
      <c r="A29" t="s">
        <v>654</v>
      </c>
      <c r="B29" s="154">
        <v>17</v>
      </c>
      <c r="C29" s="155" t="s">
        <v>620</v>
      </c>
      <c r="D29" s="160">
        <v>1</v>
      </c>
      <c r="E29" s="155"/>
      <c r="F29" s="156">
        <v>24</v>
      </c>
      <c r="G29" s="156">
        <v>23.5</v>
      </c>
      <c r="H29" s="156">
        <v>28</v>
      </c>
      <c r="I29" s="153">
        <f t="shared" si="1"/>
        <v>75.5</v>
      </c>
      <c r="J29" s="153">
        <f t="shared" si="2"/>
        <v>15792</v>
      </c>
      <c r="K29" s="158" t="s">
        <v>655</v>
      </c>
      <c r="L29" s="152"/>
      <c r="M29" s="152"/>
      <c r="P29">
        <v>47</v>
      </c>
      <c r="Q29">
        <v>15</v>
      </c>
      <c r="R29">
        <f>Q29*Q30*Q31</f>
        <v>750</v>
      </c>
    </row>
    <row r="30" spans="1:24">
      <c r="A30" t="s">
        <v>654</v>
      </c>
      <c r="B30" s="158">
        <v>18</v>
      </c>
      <c r="C30" s="155" t="s">
        <v>621</v>
      </c>
      <c r="D30" s="160">
        <v>1</v>
      </c>
      <c r="E30" s="155"/>
      <c r="F30" s="156">
        <v>18</v>
      </c>
      <c r="G30" s="156">
        <v>15</v>
      </c>
      <c r="H30" s="156">
        <v>24</v>
      </c>
      <c r="I30" s="153">
        <f t="shared" si="1"/>
        <v>57</v>
      </c>
      <c r="J30" s="153">
        <f t="shared" si="2"/>
        <v>6480</v>
      </c>
      <c r="K30" s="158" t="s">
        <v>655</v>
      </c>
      <c r="L30" s="152"/>
      <c r="M30" s="152"/>
      <c r="P30">
        <v>33</v>
      </c>
      <c r="Q30">
        <f t="shared" ref="Q30" si="5">P30/$Q$28</f>
        <v>10</v>
      </c>
      <c r="R30">
        <f>R29*3.3*3.3*3.3</f>
        <v>26952.75</v>
      </c>
    </row>
    <row r="31" spans="1:24">
      <c r="A31" t="s">
        <v>654</v>
      </c>
      <c r="B31" s="154">
        <v>19</v>
      </c>
      <c r="C31" s="155" t="s">
        <v>622</v>
      </c>
      <c r="D31" s="160">
        <v>1</v>
      </c>
      <c r="E31" s="155"/>
      <c r="F31" s="156">
        <v>8</v>
      </c>
      <c r="G31" s="156">
        <v>11</v>
      </c>
      <c r="H31" s="156">
        <v>19</v>
      </c>
      <c r="I31" s="153">
        <f t="shared" si="1"/>
        <v>38</v>
      </c>
      <c r="J31" s="153">
        <f t="shared" si="2"/>
        <v>1672</v>
      </c>
      <c r="K31" s="158" t="s">
        <v>128</v>
      </c>
      <c r="L31" s="152"/>
      <c r="M31" s="152"/>
      <c r="P31">
        <v>18</v>
      </c>
      <c r="Q31">
        <v>5</v>
      </c>
    </row>
    <row r="32" spans="1:24">
      <c r="A32" t="s">
        <v>654</v>
      </c>
      <c r="B32" s="158">
        <v>20</v>
      </c>
      <c r="C32" s="155" t="s">
        <v>623</v>
      </c>
      <c r="D32" s="160">
        <v>1</v>
      </c>
      <c r="E32" s="155"/>
      <c r="F32" s="156">
        <v>4</v>
      </c>
      <c r="G32" s="156">
        <v>7</v>
      </c>
      <c r="H32" s="156">
        <v>18</v>
      </c>
      <c r="I32" s="153">
        <f t="shared" si="1"/>
        <v>29</v>
      </c>
      <c r="J32" s="153">
        <f t="shared" si="2"/>
        <v>504</v>
      </c>
      <c r="K32" s="158" t="s">
        <v>128</v>
      </c>
      <c r="L32" s="157"/>
      <c r="M32" s="152"/>
    </row>
    <row r="33" spans="2:19">
      <c r="B33" s="154"/>
      <c r="C33" s="155"/>
      <c r="D33" s="160"/>
      <c r="E33" s="155"/>
      <c r="F33" s="156"/>
      <c r="G33" s="156"/>
      <c r="H33" s="156"/>
      <c r="I33" s="153"/>
      <c r="J33" s="153"/>
      <c r="K33" s="158"/>
      <c r="L33" s="152"/>
      <c r="M33" s="152"/>
      <c r="Q33">
        <v>1.5</v>
      </c>
      <c r="R33">
        <f>Q33*33</f>
        <v>49.5</v>
      </c>
      <c r="S33">
        <f>R33*R34*R35</f>
        <v>26952.75</v>
      </c>
    </row>
    <row r="34" spans="2:19">
      <c r="B34" s="158">
        <v>21</v>
      </c>
      <c r="C34" s="155" t="s">
        <v>661</v>
      </c>
      <c r="D34" s="160">
        <v>5</v>
      </c>
      <c r="E34" s="155"/>
      <c r="F34" s="156">
        <v>47</v>
      </c>
      <c r="G34" s="156">
        <v>33</v>
      </c>
      <c r="H34" s="156">
        <v>3.6</v>
      </c>
      <c r="I34" s="153">
        <f>SUM(F34:H34)</f>
        <v>83.6</v>
      </c>
      <c r="J34" s="153">
        <f>F34*G34*(H34*D34)</f>
        <v>27918</v>
      </c>
      <c r="K34" s="158" t="s">
        <v>118</v>
      </c>
      <c r="L34" s="157"/>
      <c r="M34" s="152"/>
      <c r="Q34">
        <v>1</v>
      </c>
      <c r="R34">
        <f>Q34*33</f>
        <v>33</v>
      </c>
    </row>
    <row r="35" spans="2:19">
      <c r="B35" s="154">
        <v>22</v>
      </c>
      <c r="C35" s="155" t="s">
        <v>662</v>
      </c>
      <c r="D35" s="160">
        <v>5</v>
      </c>
      <c r="E35" s="155"/>
      <c r="F35" s="156">
        <v>28</v>
      </c>
      <c r="G35" s="156">
        <v>23.5</v>
      </c>
      <c r="H35" s="156">
        <v>4.8</v>
      </c>
      <c r="I35" s="153">
        <f t="shared" ref="I35:I38" si="6">SUM(F35:H35)</f>
        <v>56.3</v>
      </c>
      <c r="J35" s="153">
        <f t="shared" ref="J35:J38" si="7">F35*G35*(H35*D35)</f>
        <v>15792</v>
      </c>
      <c r="K35" s="158" t="s">
        <v>117</v>
      </c>
      <c r="L35" s="152"/>
      <c r="M35" s="152"/>
      <c r="Q35">
        <v>0.5</v>
      </c>
      <c r="R35">
        <f>Q35*33</f>
        <v>16.5</v>
      </c>
    </row>
    <row r="36" spans="2:19">
      <c r="B36" s="158">
        <v>23</v>
      </c>
      <c r="C36" s="155" t="s">
        <v>663</v>
      </c>
      <c r="D36" s="160">
        <v>5</v>
      </c>
      <c r="E36" s="155"/>
      <c r="F36" s="156">
        <v>24</v>
      </c>
      <c r="G36" s="156">
        <v>15</v>
      </c>
      <c r="H36" s="156">
        <v>3.6</v>
      </c>
      <c r="I36" s="153">
        <f t="shared" si="6"/>
        <v>42.6</v>
      </c>
      <c r="J36" s="153">
        <f t="shared" si="7"/>
        <v>6480</v>
      </c>
      <c r="K36" s="158" t="s">
        <v>128</v>
      </c>
      <c r="L36" s="157"/>
      <c r="M36" s="152"/>
    </row>
    <row r="37" spans="2:19">
      <c r="B37" s="154">
        <v>24</v>
      </c>
      <c r="C37" s="155" t="s">
        <v>664</v>
      </c>
      <c r="D37" s="160">
        <v>5</v>
      </c>
      <c r="E37" s="155"/>
      <c r="F37" s="156">
        <v>19</v>
      </c>
      <c r="G37" s="156">
        <v>11</v>
      </c>
      <c r="H37" s="156">
        <v>1.6</v>
      </c>
      <c r="I37" s="153">
        <f t="shared" si="6"/>
        <v>31.6</v>
      </c>
      <c r="J37" s="153">
        <f t="shared" si="7"/>
        <v>1672</v>
      </c>
      <c r="K37" s="158" t="s">
        <v>116</v>
      </c>
      <c r="L37" s="152"/>
      <c r="M37" s="152"/>
    </row>
    <row r="38" spans="2:19">
      <c r="B38" s="158">
        <v>25</v>
      </c>
      <c r="C38" s="155" t="s">
        <v>665</v>
      </c>
      <c r="D38" s="160">
        <v>5</v>
      </c>
      <c r="E38" s="155"/>
      <c r="F38" s="156">
        <v>18</v>
      </c>
      <c r="G38" s="156">
        <v>7</v>
      </c>
      <c r="H38" s="156">
        <v>0.8</v>
      </c>
      <c r="I38" s="153">
        <f t="shared" si="6"/>
        <v>25.8</v>
      </c>
      <c r="J38" s="153">
        <f t="shared" si="7"/>
        <v>504</v>
      </c>
      <c r="K38" s="158" t="s">
        <v>115</v>
      </c>
      <c r="L38" s="157"/>
      <c r="M38" s="152"/>
      <c r="R38">
        <f>R33+4</f>
        <v>53.5</v>
      </c>
    </row>
    <row r="39" spans="2:19">
      <c r="B39" s="154"/>
      <c r="C39" s="155"/>
      <c r="D39" s="160"/>
      <c r="E39" s="155"/>
      <c r="F39" s="156"/>
      <c r="G39" s="156"/>
      <c r="H39" s="156"/>
      <c r="I39" s="153"/>
      <c r="J39" s="153"/>
      <c r="K39" s="158"/>
      <c r="L39" s="152"/>
      <c r="M39" s="152"/>
      <c r="R39">
        <f>R34+4</f>
        <v>37</v>
      </c>
    </row>
    <row r="40" spans="2:19">
      <c r="B40" s="158">
        <v>26</v>
      </c>
      <c r="C40" s="155" t="s">
        <v>676</v>
      </c>
      <c r="D40" s="160">
        <v>9</v>
      </c>
      <c r="E40" s="155"/>
      <c r="F40" s="156">
        <v>5.2</v>
      </c>
      <c r="G40" s="156">
        <v>33</v>
      </c>
      <c r="H40" s="156">
        <v>18</v>
      </c>
      <c r="I40" s="153">
        <f>SUM(F40:H40)</f>
        <v>56.2</v>
      </c>
      <c r="J40" s="153">
        <f t="shared" ref="J40:J45" si="8">F40*G40*H40</f>
        <v>3088.7999999999997</v>
      </c>
      <c r="K40" s="158" t="s">
        <v>118</v>
      </c>
      <c r="L40" s="157"/>
      <c r="M40" s="152"/>
      <c r="R40">
        <f>R35+4</f>
        <v>20.5</v>
      </c>
    </row>
    <row r="41" spans="2:19">
      <c r="B41" s="154">
        <v>27</v>
      </c>
      <c r="C41" s="155" t="s">
        <v>667</v>
      </c>
      <c r="D41" s="160">
        <v>9</v>
      </c>
      <c r="E41" s="155"/>
      <c r="F41" s="156">
        <v>3.1</v>
      </c>
      <c r="G41" s="156">
        <v>23.5</v>
      </c>
      <c r="H41" s="156">
        <v>24</v>
      </c>
      <c r="I41" s="153">
        <f t="shared" ref="I41:I45" si="9">SUM(F41:H41)</f>
        <v>50.6</v>
      </c>
      <c r="J41" s="153">
        <f t="shared" si="8"/>
        <v>1748.4</v>
      </c>
      <c r="K41" s="158" t="s">
        <v>117</v>
      </c>
      <c r="L41" s="152"/>
      <c r="M41" s="152"/>
    </row>
    <row r="42" spans="2:19">
      <c r="B42" s="158">
        <v>28</v>
      </c>
      <c r="C42" s="155" t="s">
        <v>668</v>
      </c>
      <c r="D42" s="160">
        <v>9</v>
      </c>
      <c r="E42" s="155"/>
      <c r="F42" s="156">
        <v>2.6</v>
      </c>
      <c r="G42" s="156">
        <v>15</v>
      </c>
      <c r="H42" s="156">
        <v>18</v>
      </c>
      <c r="I42" s="153">
        <f t="shared" si="9"/>
        <v>35.6</v>
      </c>
      <c r="J42" s="153">
        <f t="shared" si="8"/>
        <v>702</v>
      </c>
      <c r="K42" s="158" t="s">
        <v>128</v>
      </c>
      <c r="L42" s="157"/>
      <c r="M42" s="152"/>
    </row>
    <row r="43" spans="2:19">
      <c r="B43" s="154">
        <v>29</v>
      </c>
      <c r="C43" s="155" t="s">
        <v>669</v>
      </c>
      <c r="D43" s="160">
        <v>9</v>
      </c>
      <c r="E43" s="155"/>
      <c r="F43" s="156">
        <v>2.1</v>
      </c>
      <c r="G43" s="156">
        <v>11</v>
      </c>
      <c r="H43" s="156">
        <v>8</v>
      </c>
      <c r="I43" s="153">
        <f t="shared" si="9"/>
        <v>21.1</v>
      </c>
      <c r="J43" s="153">
        <f t="shared" si="8"/>
        <v>184.8</v>
      </c>
      <c r="K43" s="158" t="s">
        <v>116</v>
      </c>
      <c r="L43" s="152"/>
      <c r="M43" s="152"/>
    </row>
    <row r="44" spans="2:19">
      <c r="B44" s="158">
        <v>30</v>
      </c>
      <c r="C44" s="155" t="s">
        <v>670</v>
      </c>
      <c r="D44" s="160">
        <v>9</v>
      </c>
      <c r="E44" s="155"/>
      <c r="F44" s="156">
        <v>2</v>
      </c>
      <c r="G44" s="156">
        <v>7</v>
      </c>
      <c r="H44" s="156">
        <v>4</v>
      </c>
      <c r="I44" s="153">
        <f t="shared" si="9"/>
        <v>13</v>
      </c>
      <c r="J44" s="153">
        <f t="shared" si="8"/>
        <v>56</v>
      </c>
      <c r="K44" s="158" t="s">
        <v>115</v>
      </c>
      <c r="L44" s="157"/>
      <c r="M44" s="152"/>
    </row>
    <row r="45" spans="2:19">
      <c r="B45" s="154">
        <v>31</v>
      </c>
      <c r="C45" s="155" t="s">
        <v>671</v>
      </c>
      <c r="D45" s="160">
        <v>9</v>
      </c>
      <c r="E45" s="155"/>
      <c r="F45" s="156">
        <v>5.2</v>
      </c>
      <c r="G45" s="156">
        <v>18</v>
      </c>
      <c r="H45" s="156">
        <v>33</v>
      </c>
      <c r="I45" s="153">
        <f t="shared" si="9"/>
        <v>56.2</v>
      </c>
      <c r="J45" s="153">
        <f t="shared" si="8"/>
        <v>3088.8</v>
      </c>
      <c r="K45" s="158" t="s">
        <v>118</v>
      </c>
      <c r="L45" s="152"/>
      <c r="M45" s="152"/>
    </row>
    <row r="46" spans="2:19">
      <c r="B46" s="158"/>
      <c r="C46" s="155"/>
      <c r="D46" s="160"/>
      <c r="E46" s="155"/>
      <c r="F46" s="156"/>
      <c r="G46" s="156"/>
      <c r="H46" s="156"/>
      <c r="I46" s="153"/>
      <c r="J46" s="153"/>
      <c r="K46" s="158"/>
      <c r="L46" s="157"/>
      <c r="M46" s="152"/>
    </row>
    <row r="47" spans="2:19">
      <c r="B47" s="154"/>
      <c r="C47" s="155"/>
      <c r="D47" s="160">
        <v>33</v>
      </c>
      <c r="E47" s="155"/>
      <c r="F47" s="156"/>
      <c r="G47" s="156"/>
      <c r="H47" s="156"/>
      <c r="I47" s="153"/>
      <c r="J47" s="153"/>
      <c r="K47" s="158"/>
      <c r="L47" s="152"/>
      <c r="M47" s="152"/>
    </row>
    <row r="48" spans="2:19">
      <c r="B48" s="158"/>
      <c r="C48" s="155"/>
      <c r="D48" s="160"/>
      <c r="E48" s="155"/>
      <c r="F48" s="156"/>
      <c r="G48" s="156"/>
      <c r="H48" s="156"/>
      <c r="I48" s="153"/>
      <c r="J48" s="153"/>
      <c r="K48" s="158"/>
      <c r="L48" s="157"/>
      <c r="M48" s="152"/>
    </row>
    <row r="49" spans="2:13">
      <c r="B49" s="154"/>
      <c r="C49" s="155"/>
      <c r="D49" s="160"/>
      <c r="E49" s="155"/>
      <c r="F49" s="156"/>
      <c r="G49" s="156"/>
      <c r="H49" s="156"/>
      <c r="I49" s="153"/>
      <c r="J49" s="153"/>
      <c r="K49" s="158"/>
      <c r="L49" s="152"/>
      <c r="M49" s="152"/>
    </row>
    <row r="50" spans="2:13">
      <c r="B50" s="158"/>
      <c r="C50" s="155"/>
      <c r="D50" s="160"/>
      <c r="E50" s="155"/>
      <c r="F50" s="156"/>
      <c r="G50" s="156"/>
      <c r="H50" s="156"/>
      <c r="I50" s="153"/>
      <c r="J50" s="153"/>
      <c r="K50" s="158"/>
      <c r="L50" s="157"/>
      <c r="M50" s="152"/>
    </row>
    <row r="51" spans="2:13">
      <c r="B51" s="154"/>
      <c r="C51" s="155"/>
      <c r="D51" s="160"/>
      <c r="E51" s="155"/>
      <c r="F51" s="156"/>
      <c r="G51" s="156"/>
      <c r="H51" s="156"/>
      <c r="I51" s="153"/>
      <c r="J51" s="153"/>
      <c r="K51" s="158"/>
      <c r="L51" s="152"/>
      <c r="M51" s="152"/>
    </row>
    <row r="52" spans="2:13">
      <c r="B52" s="158"/>
      <c r="C52" s="155"/>
      <c r="D52" s="160"/>
      <c r="E52" s="155"/>
      <c r="F52" s="156"/>
      <c r="G52" s="156"/>
      <c r="H52" s="156"/>
      <c r="I52" s="153"/>
      <c r="J52" s="153"/>
      <c r="K52" s="158"/>
      <c r="L52" s="157"/>
      <c r="M52" s="152"/>
    </row>
    <row r="53" spans="2:13">
      <c r="B53" s="154"/>
      <c r="C53" s="155"/>
      <c r="D53" s="160"/>
      <c r="E53" s="155"/>
      <c r="F53" s="156"/>
      <c r="G53" s="156"/>
      <c r="H53" s="156"/>
      <c r="I53" s="153"/>
      <c r="J53" s="153"/>
      <c r="K53" s="158"/>
      <c r="L53" s="152"/>
      <c r="M53" s="152"/>
    </row>
    <row r="54" spans="2:13">
      <c r="B54" s="158"/>
      <c r="C54" s="155"/>
      <c r="D54" s="160"/>
      <c r="E54" s="155"/>
      <c r="F54" s="156"/>
      <c r="G54" s="156"/>
      <c r="H54" s="156"/>
      <c r="I54" s="153"/>
      <c r="J54" s="153"/>
      <c r="K54" s="158"/>
      <c r="L54" s="157"/>
      <c r="M54" s="152"/>
    </row>
    <row r="55" spans="2:13">
      <c r="B55" s="154"/>
      <c r="C55" s="155"/>
      <c r="D55" s="160"/>
      <c r="E55" s="155"/>
      <c r="F55" s="156"/>
      <c r="G55" s="156"/>
      <c r="H55" s="156"/>
      <c r="I55" s="153"/>
      <c r="J55" s="153"/>
      <c r="K55" s="158"/>
      <c r="L55" s="152"/>
      <c r="M55" s="152"/>
    </row>
    <row r="56" spans="2:13">
      <c r="B56" s="158"/>
      <c r="C56" s="155"/>
      <c r="D56" s="160"/>
      <c r="E56" s="155"/>
      <c r="F56" s="156"/>
      <c r="G56" s="156"/>
      <c r="H56" s="156"/>
      <c r="I56" s="153"/>
      <c r="J56" s="153"/>
      <c r="K56" s="158"/>
      <c r="L56" s="157"/>
      <c r="M56" s="152"/>
    </row>
    <row r="57" spans="2:13">
      <c r="B57" s="154"/>
      <c r="C57" s="155"/>
      <c r="D57" s="160"/>
      <c r="E57" s="155"/>
      <c r="F57" s="156"/>
      <c r="G57" s="156"/>
      <c r="H57" s="156"/>
      <c r="I57" s="153"/>
      <c r="J57" s="153"/>
      <c r="K57" s="158"/>
      <c r="L57" s="152"/>
      <c r="M57" s="152"/>
    </row>
    <row r="58" spans="2:13">
      <c r="B58" s="158"/>
      <c r="C58" s="155"/>
      <c r="D58" s="160"/>
      <c r="E58" s="155"/>
      <c r="F58" s="156"/>
      <c r="G58" s="156"/>
      <c r="H58" s="156"/>
      <c r="I58" s="153"/>
      <c r="J58" s="153"/>
      <c r="K58" s="158"/>
      <c r="L58" s="157"/>
      <c r="M58" s="152"/>
    </row>
    <row r="59" spans="2:13">
      <c r="B59" s="154"/>
      <c r="C59" s="155"/>
      <c r="D59" s="160"/>
      <c r="E59" s="155"/>
      <c r="F59" s="156"/>
      <c r="G59" s="156"/>
      <c r="H59" s="156"/>
      <c r="I59" s="153"/>
      <c r="J59" s="153"/>
      <c r="K59" s="158"/>
      <c r="L59" s="152"/>
      <c r="M59" s="152"/>
    </row>
    <row r="60" spans="2:13">
      <c r="B60" s="158"/>
      <c r="C60" s="155"/>
      <c r="D60" s="160"/>
      <c r="E60" s="155"/>
      <c r="F60" s="156"/>
      <c r="G60" s="156"/>
      <c r="H60" s="156"/>
      <c r="I60" s="153"/>
      <c r="J60" s="153"/>
      <c r="K60" s="158"/>
      <c r="L60" s="157"/>
      <c r="M60" s="152"/>
    </row>
    <row r="61" spans="2:13">
      <c r="B61" s="154"/>
      <c r="C61" s="155"/>
      <c r="D61" s="160"/>
      <c r="E61" s="155"/>
      <c r="F61" s="156"/>
      <c r="G61" s="156"/>
      <c r="H61" s="156"/>
      <c r="I61" s="153"/>
      <c r="J61" s="153"/>
      <c r="K61" s="158"/>
      <c r="L61" s="152"/>
      <c r="M61" s="152"/>
    </row>
    <row r="62" spans="2:13">
      <c r="B62" s="158"/>
      <c r="C62" s="155"/>
      <c r="D62" s="160"/>
      <c r="E62" s="155"/>
      <c r="F62" s="156"/>
      <c r="G62" s="156"/>
      <c r="H62" s="156"/>
      <c r="I62" s="153"/>
      <c r="J62" s="153"/>
      <c r="K62" s="158"/>
      <c r="L62" s="157"/>
      <c r="M62" s="152"/>
    </row>
    <row r="63" spans="2:13">
      <c r="B63" s="154"/>
      <c r="C63" s="155"/>
      <c r="D63" s="160"/>
      <c r="E63" s="155"/>
      <c r="F63" s="156"/>
      <c r="G63" s="156"/>
      <c r="H63" s="156"/>
      <c r="I63" s="153"/>
      <c r="J63" s="153"/>
      <c r="K63" s="158"/>
      <c r="L63" s="152"/>
      <c r="M63" s="152"/>
    </row>
    <row r="64" spans="2:13">
      <c r="B64" s="158"/>
      <c r="C64" s="155"/>
      <c r="D64" s="160"/>
      <c r="E64" s="155"/>
      <c r="F64" s="156"/>
      <c r="G64" s="156"/>
      <c r="H64" s="156"/>
      <c r="I64" s="153"/>
      <c r="J64" s="153"/>
      <c r="K64" s="158"/>
      <c r="L64" s="157"/>
      <c r="M64" s="152"/>
    </row>
    <row r="65" spans="2:13">
      <c r="B65" s="154"/>
      <c r="C65" s="155"/>
      <c r="D65" s="160"/>
      <c r="E65" s="155"/>
      <c r="F65" s="156"/>
      <c r="G65" s="156"/>
      <c r="H65" s="156"/>
      <c r="I65" s="153"/>
      <c r="J65" s="153"/>
      <c r="K65" s="158"/>
      <c r="L65" s="152"/>
      <c r="M65" s="152"/>
    </row>
    <row r="66" spans="2:13">
      <c r="B66" s="158"/>
      <c r="C66" s="155"/>
      <c r="D66" s="160"/>
      <c r="E66" s="155"/>
      <c r="F66" s="156"/>
      <c r="G66" s="156"/>
      <c r="H66" s="156"/>
      <c r="I66" s="153"/>
      <c r="J66" s="153"/>
      <c r="K66" s="158"/>
      <c r="L66" s="157"/>
      <c r="M66" s="152"/>
    </row>
    <row r="67" spans="2:13">
      <c r="B67" s="154"/>
      <c r="C67" s="155"/>
      <c r="D67" s="160"/>
      <c r="E67" s="155"/>
      <c r="F67" s="156"/>
      <c r="G67" s="156"/>
      <c r="H67" s="156"/>
      <c r="I67" s="153"/>
      <c r="J67" s="153"/>
      <c r="K67" s="158"/>
      <c r="L67" s="152"/>
      <c r="M67" s="152"/>
    </row>
    <row r="68" spans="2:13">
      <c r="B68" s="158"/>
      <c r="C68" s="155"/>
      <c r="D68" s="160"/>
      <c r="E68" s="155"/>
      <c r="F68" s="156"/>
      <c r="G68" s="156"/>
      <c r="H68" s="156"/>
      <c r="I68" s="153"/>
      <c r="J68" s="153"/>
      <c r="K68" s="158"/>
      <c r="L68" s="157"/>
      <c r="M68" s="152"/>
    </row>
    <row r="69" spans="2:13">
      <c r="B69" s="154"/>
      <c r="C69" s="155"/>
      <c r="D69" s="160"/>
      <c r="E69" s="155"/>
      <c r="F69" s="156"/>
      <c r="G69" s="156"/>
      <c r="H69" s="156"/>
      <c r="I69" s="153"/>
      <c r="J69" s="153"/>
      <c r="K69" s="158"/>
      <c r="L69" s="152"/>
      <c r="M69" s="152"/>
    </row>
    <row r="70" spans="2:13">
      <c r="B70" s="158"/>
      <c r="C70" s="155"/>
      <c r="D70" s="160"/>
      <c r="E70" s="155"/>
      <c r="F70" s="156"/>
      <c r="G70" s="156"/>
      <c r="H70" s="156"/>
      <c r="I70" s="153"/>
      <c r="J70" s="153"/>
      <c r="K70" s="158"/>
      <c r="L70" s="157"/>
      <c r="M70" s="152"/>
    </row>
    <row r="71" spans="2:13">
      <c r="B71" s="154"/>
      <c r="C71" s="155"/>
      <c r="D71" s="160"/>
      <c r="E71" s="155"/>
      <c r="F71" s="156"/>
      <c r="G71" s="156"/>
      <c r="H71" s="156"/>
      <c r="I71" s="153"/>
      <c r="J71" s="153"/>
      <c r="K71" s="158"/>
      <c r="L71" s="152"/>
      <c r="M71" s="152"/>
    </row>
    <row r="72" spans="2:13">
      <c r="B72" s="158"/>
      <c r="C72" s="155"/>
      <c r="D72" s="160"/>
      <c r="E72" s="155"/>
      <c r="F72" s="156"/>
      <c r="G72" s="156"/>
      <c r="H72" s="156"/>
      <c r="I72" s="153"/>
      <c r="J72" s="153"/>
      <c r="K72" s="158"/>
      <c r="L72" s="157"/>
      <c r="M72" s="152"/>
    </row>
    <row r="73" spans="2:13">
      <c r="B73" s="154"/>
      <c r="C73" s="155"/>
      <c r="D73" s="160"/>
      <c r="E73" s="155"/>
      <c r="F73" s="156"/>
      <c r="G73" s="156"/>
      <c r="H73" s="156"/>
      <c r="I73" s="153"/>
      <c r="J73" s="153"/>
      <c r="K73" s="158"/>
      <c r="L73" s="152"/>
      <c r="M73" s="152"/>
    </row>
    <row r="74" spans="2:13">
      <c r="B74" s="158"/>
      <c r="C74" s="155"/>
      <c r="D74" s="160"/>
      <c r="E74" s="155"/>
      <c r="F74" s="156"/>
      <c r="G74" s="156"/>
      <c r="H74" s="156"/>
      <c r="I74" s="153"/>
      <c r="J74" s="153"/>
      <c r="K74" s="158"/>
      <c r="L74" s="157"/>
      <c r="M74" s="152"/>
    </row>
    <row r="75" spans="2:13">
      <c r="B75" s="154"/>
      <c r="C75" s="155"/>
      <c r="D75" s="160"/>
      <c r="E75" s="155"/>
      <c r="F75" s="156"/>
      <c r="G75" s="156"/>
      <c r="H75" s="156"/>
      <c r="I75" s="153"/>
      <c r="J75" s="153"/>
      <c r="K75" s="158"/>
      <c r="L75" s="152"/>
      <c r="M75" s="152"/>
    </row>
    <row r="76" spans="2:13">
      <c r="B76" s="158"/>
      <c r="C76" s="155"/>
      <c r="D76" s="160"/>
      <c r="E76" s="155"/>
      <c r="F76" s="156"/>
      <c r="G76" s="156"/>
      <c r="H76" s="156"/>
      <c r="I76" s="153"/>
      <c r="J76" s="153"/>
      <c r="K76" s="158"/>
      <c r="L76" s="157"/>
      <c r="M76" s="152"/>
    </row>
    <row r="77" spans="2:13">
      <c r="B77" s="154"/>
      <c r="C77" s="155"/>
      <c r="D77" s="160"/>
      <c r="E77" s="155"/>
      <c r="F77" s="156"/>
      <c r="G77" s="156"/>
      <c r="H77" s="156"/>
      <c r="I77" s="153"/>
      <c r="J77" s="153"/>
      <c r="K77" s="158"/>
      <c r="L77" s="152"/>
      <c r="M77" s="152"/>
    </row>
    <row r="78" spans="2:13">
      <c r="B78" s="158"/>
      <c r="C78" s="155"/>
      <c r="D78" s="160"/>
      <c r="E78" s="155"/>
      <c r="F78" s="156"/>
      <c r="G78" s="156"/>
      <c r="H78" s="156"/>
      <c r="I78" s="153"/>
      <c r="J78" s="153"/>
      <c r="K78" s="158"/>
      <c r="L78" s="157"/>
      <c r="M78" s="152"/>
    </row>
    <row r="79" spans="2:13">
      <c r="B79" s="154"/>
      <c r="C79" s="155"/>
      <c r="D79" s="160"/>
      <c r="E79" s="155"/>
      <c r="F79" s="156"/>
      <c r="G79" s="156"/>
      <c r="H79" s="156"/>
      <c r="I79" s="153"/>
      <c r="J79" s="153"/>
      <c r="K79" s="158"/>
      <c r="L79" s="152"/>
      <c r="M79" s="152"/>
    </row>
    <row r="80" spans="2:13">
      <c r="B80" s="158"/>
      <c r="C80" s="155"/>
      <c r="D80" s="160"/>
      <c r="E80" s="155"/>
      <c r="F80" s="156"/>
      <c r="G80" s="156"/>
      <c r="H80" s="156"/>
      <c r="I80" s="153"/>
      <c r="J80" s="153"/>
      <c r="K80" s="158"/>
      <c r="L80" s="157"/>
      <c r="M80" s="152"/>
    </row>
    <row r="81" spans="2:13">
      <c r="B81" s="154"/>
      <c r="C81" s="155"/>
      <c r="D81" s="160"/>
      <c r="E81" s="155"/>
      <c r="F81" s="156"/>
      <c r="G81" s="156"/>
      <c r="H81" s="156"/>
      <c r="I81" s="153"/>
      <c r="J81" s="153"/>
      <c r="K81" s="158"/>
      <c r="L81" s="152"/>
      <c r="M81" s="152"/>
    </row>
    <row r="82" spans="2:13">
      <c r="B82" s="158"/>
      <c r="C82" s="155"/>
      <c r="D82" s="160"/>
      <c r="E82" s="155"/>
      <c r="F82" s="156"/>
      <c r="G82" s="156"/>
      <c r="H82" s="156"/>
      <c r="I82" s="153"/>
      <c r="J82" s="153"/>
      <c r="K82" s="158"/>
      <c r="L82" s="157"/>
      <c r="M82" s="152"/>
    </row>
    <row r="83" spans="2:13">
      <c r="B83" s="154"/>
      <c r="C83" s="155"/>
      <c r="D83" s="160"/>
      <c r="E83" s="155"/>
      <c r="F83" s="156"/>
      <c r="G83" s="156"/>
      <c r="H83" s="156"/>
      <c r="I83" s="153"/>
      <c r="J83" s="153"/>
      <c r="K83" s="158"/>
      <c r="L83" s="152"/>
      <c r="M83" s="152"/>
    </row>
    <row r="84" spans="2:13">
      <c r="B84" s="158"/>
      <c r="C84" s="155"/>
      <c r="D84" s="160"/>
      <c r="E84" s="155"/>
      <c r="F84" s="156"/>
      <c r="G84" s="156"/>
      <c r="H84" s="156"/>
      <c r="I84" s="153"/>
      <c r="J84" s="153"/>
      <c r="K84" s="158"/>
      <c r="L84" s="157"/>
      <c r="M84" s="152"/>
    </row>
    <row r="85" spans="2:13">
      <c r="B85" s="154"/>
      <c r="C85" s="155"/>
      <c r="D85" s="160"/>
      <c r="E85" s="155"/>
      <c r="F85" s="156"/>
      <c r="G85" s="156"/>
      <c r="H85" s="156"/>
      <c r="I85" s="153"/>
      <c r="J85" s="153"/>
      <c r="K85" s="158"/>
      <c r="L85" s="152"/>
      <c r="M85" s="152"/>
    </row>
    <row r="86" spans="2:13">
      <c r="B86" s="158"/>
      <c r="C86" s="155"/>
      <c r="D86" s="160"/>
      <c r="E86" s="155"/>
      <c r="F86" s="156"/>
      <c r="G86" s="156"/>
      <c r="H86" s="156"/>
      <c r="I86" s="153"/>
      <c r="J86" s="153"/>
      <c r="K86" s="158"/>
      <c r="L86" s="157"/>
      <c r="M86" s="152"/>
    </row>
    <row r="87" spans="2:13">
      <c r="B87" s="154"/>
      <c r="C87" s="155"/>
      <c r="D87" s="160"/>
      <c r="E87" s="155"/>
      <c r="F87" s="156"/>
      <c r="G87" s="156"/>
      <c r="H87" s="156"/>
      <c r="I87" s="153"/>
      <c r="J87" s="153"/>
      <c r="K87" s="158"/>
      <c r="L87" s="152"/>
      <c r="M87" s="152"/>
    </row>
    <row r="88" spans="2:13">
      <c r="B88" s="158"/>
      <c r="C88" s="155"/>
      <c r="D88" s="160"/>
      <c r="E88" s="155"/>
      <c r="F88" s="156"/>
      <c r="G88" s="156"/>
      <c r="H88" s="156"/>
      <c r="I88" s="153"/>
      <c r="J88" s="153"/>
      <c r="K88" s="158"/>
      <c r="L88" s="157"/>
      <c r="M88" s="152"/>
    </row>
    <row r="89" spans="2:13">
      <c r="B89" s="154"/>
      <c r="C89" s="155"/>
      <c r="D89" s="160"/>
      <c r="E89" s="155"/>
      <c r="F89" s="156"/>
      <c r="G89" s="156"/>
      <c r="H89" s="156"/>
      <c r="I89" s="153"/>
      <c r="J89" s="153"/>
      <c r="K89" s="158"/>
      <c r="L89" s="152"/>
      <c r="M89" s="152"/>
    </row>
    <row r="90" spans="2:13">
      <c r="B90" s="158"/>
      <c r="C90" s="155"/>
      <c r="D90" s="160"/>
      <c r="E90" s="155"/>
      <c r="F90" s="156"/>
      <c r="G90" s="156"/>
      <c r="H90" s="156"/>
      <c r="I90" s="153"/>
      <c r="J90" s="153"/>
      <c r="K90" s="158"/>
      <c r="L90" s="157"/>
      <c r="M90" s="152"/>
    </row>
    <row r="91" spans="2:13">
      <c r="B91" s="154"/>
      <c r="C91" s="155"/>
      <c r="D91" s="160"/>
      <c r="E91" s="155"/>
      <c r="F91" s="156"/>
      <c r="G91" s="156"/>
      <c r="H91" s="156"/>
      <c r="I91" s="153"/>
      <c r="J91" s="153"/>
      <c r="K91" s="158"/>
      <c r="L91" s="152"/>
      <c r="M91" s="152"/>
    </row>
    <row r="92" spans="2:13">
      <c r="B92" s="158"/>
      <c r="C92" s="155"/>
      <c r="D92" s="160"/>
      <c r="E92" s="155"/>
      <c r="F92" s="156"/>
      <c r="G92" s="156"/>
      <c r="H92" s="156"/>
      <c r="I92" s="153"/>
      <c r="J92" s="153"/>
      <c r="K92" s="158"/>
      <c r="L92" s="157"/>
      <c r="M92" s="152"/>
    </row>
    <row r="93" spans="2:13">
      <c r="B93" s="154"/>
      <c r="C93" s="155"/>
      <c r="D93" s="160"/>
      <c r="E93" s="155"/>
      <c r="F93" s="156"/>
      <c r="G93" s="156"/>
      <c r="H93" s="156"/>
      <c r="I93" s="153"/>
      <c r="J93" s="153"/>
      <c r="K93" s="158"/>
      <c r="L93" s="152"/>
      <c r="M93" s="152"/>
    </row>
    <row r="94" spans="2:13">
      <c r="B94" s="158"/>
      <c r="C94" s="155"/>
      <c r="D94" s="160"/>
      <c r="E94" s="155"/>
      <c r="F94" s="156"/>
      <c r="G94" s="156"/>
      <c r="H94" s="156"/>
      <c r="I94" s="153"/>
      <c r="J94" s="153"/>
      <c r="K94" s="158"/>
      <c r="L94" s="157"/>
      <c r="M94" s="152"/>
    </row>
    <row r="95" spans="2:13">
      <c r="B95" s="154"/>
      <c r="C95" s="155"/>
      <c r="D95" s="160"/>
      <c r="E95" s="155"/>
      <c r="F95" s="156"/>
      <c r="G95" s="156"/>
      <c r="H95" s="156"/>
      <c r="I95" s="153"/>
      <c r="J95" s="153"/>
      <c r="K95" s="158"/>
      <c r="L95" s="152"/>
      <c r="M95" s="152"/>
    </row>
    <row r="96" spans="2:13">
      <c r="B96" s="158"/>
      <c r="C96" s="155"/>
      <c r="D96" s="160"/>
      <c r="E96" s="155"/>
      <c r="F96" s="156"/>
      <c r="G96" s="156"/>
      <c r="H96" s="156"/>
      <c r="I96" s="153"/>
      <c r="J96" s="153"/>
      <c r="K96" s="158"/>
      <c r="L96" s="157"/>
      <c r="M96" s="152"/>
    </row>
    <row r="97" spans="2:13">
      <c r="B97" s="154"/>
      <c r="C97" s="155"/>
      <c r="D97" s="160"/>
      <c r="E97" s="155"/>
      <c r="F97" s="156"/>
      <c r="G97" s="156"/>
      <c r="H97" s="156"/>
      <c r="I97" s="153"/>
      <c r="J97" s="153"/>
      <c r="K97" s="158"/>
      <c r="L97" s="152"/>
      <c r="M97" s="152"/>
    </row>
    <row r="98" spans="2:13">
      <c r="B98" s="158"/>
      <c r="C98" s="155"/>
      <c r="D98" s="160"/>
      <c r="E98" s="155"/>
      <c r="F98" s="156"/>
      <c r="G98" s="156"/>
      <c r="H98" s="156"/>
      <c r="I98" s="153"/>
      <c r="J98" s="153"/>
      <c r="K98" s="158"/>
      <c r="L98" s="157"/>
      <c r="M98" s="152"/>
    </row>
    <row r="99" spans="2:13">
      <c r="B99" s="154"/>
      <c r="C99" s="155"/>
      <c r="D99" s="160"/>
      <c r="E99" s="155"/>
      <c r="F99" s="156"/>
      <c r="G99" s="156"/>
      <c r="H99" s="156"/>
      <c r="I99" s="153"/>
      <c r="J99" s="153"/>
      <c r="K99" s="158"/>
      <c r="L99" s="152"/>
      <c r="M99" s="152"/>
    </row>
    <row r="100" spans="2:13">
      <c r="B100" s="158"/>
      <c r="C100" s="155"/>
      <c r="D100" s="160"/>
      <c r="E100" s="155"/>
      <c r="F100" s="156"/>
      <c r="G100" s="156"/>
      <c r="H100" s="156"/>
      <c r="I100" s="153"/>
      <c r="J100" s="153"/>
      <c r="K100" s="158"/>
      <c r="L100" s="157"/>
      <c r="M100" s="152"/>
    </row>
    <row r="101" spans="2:13">
      <c r="B101" s="154"/>
      <c r="C101" s="155"/>
      <c r="D101" s="160"/>
      <c r="E101" s="155"/>
      <c r="F101" s="156"/>
      <c r="G101" s="156"/>
      <c r="H101" s="156"/>
      <c r="I101" s="153"/>
      <c r="J101" s="153"/>
      <c r="K101" s="158"/>
      <c r="L101" s="152"/>
      <c r="M101" s="152"/>
    </row>
    <row r="102" spans="2:13">
      <c r="B102" s="158"/>
      <c r="C102" s="155"/>
      <c r="D102" s="160"/>
      <c r="E102" s="155"/>
      <c r="F102" s="156"/>
      <c r="G102" s="156"/>
      <c r="H102" s="156"/>
      <c r="I102" s="153"/>
      <c r="J102" s="153"/>
      <c r="K102" s="158"/>
      <c r="L102" s="157"/>
      <c r="M102" s="152"/>
    </row>
    <row r="103" spans="2:13">
      <c r="B103" s="154"/>
      <c r="C103" s="155"/>
      <c r="D103" s="160"/>
      <c r="E103" s="155"/>
      <c r="F103" s="156"/>
      <c r="G103" s="156"/>
      <c r="H103" s="156"/>
      <c r="I103" s="153"/>
      <c r="J103" s="153"/>
      <c r="K103" s="158"/>
      <c r="L103" s="152"/>
      <c r="M103" s="152"/>
    </row>
    <row r="104" spans="2:13">
      <c r="B104" s="158"/>
      <c r="C104" s="155"/>
      <c r="D104" s="160"/>
      <c r="E104" s="155"/>
      <c r="F104" s="156"/>
      <c r="G104" s="156"/>
      <c r="H104" s="156"/>
      <c r="I104" s="153"/>
      <c r="J104" s="153"/>
      <c r="K104" s="158"/>
      <c r="L104" s="157"/>
      <c r="M104" s="152"/>
    </row>
    <row r="105" spans="2:13">
      <c r="B105" s="154"/>
      <c r="C105" s="155"/>
      <c r="D105" s="160"/>
      <c r="E105" s="155"/>
      <c r="F105" s="156"/>
      <c r="G105" s="156"/>
      <c r="H105" s="156"/>
      <c r="I105" s="153"/>
      <c r="J105" s="153"/>
      <c r="K105" s="158"/>
      <c r="L105" s="152"/>
      <c r="M105" s="152"/>
    </row>
    <row r="106" spans="2:13">
      <c r="B106" s="158"/>
      <c r="C106" s="155"/>
      <c r="D106" s="160"/>
      <c r="E106" s="155"/>
      <c r="F106" s="156"/>
      <c r="G106" s="156"/>
      <c r="H106" s="156"/>
      <c r="I106" s="153"/>
      <c r="J106" s="153"/>
      <c r="K106" s="158"/>
      <c r="L106" s="157"/>
      <c r="M106" s="152"/>
    </row>
    <row r="107" spans="2:13">
      <c r="B107" s="154"/>
      <c r="C107" s="155"/>
      <c r="D107" s="160"/>
      <c r="E107" s="155"/>
      <c r="F107" s="156"/>
      <c r="G107" s="156"/>
      <c r="H107" s="156"/>
      <c r="I107" s="153"/>
      <c r="J107" s="153"/>
      <c r="K107" s="158"/>
      <c r="L107" s="152"/>
      <c r="M107" s="152"/>
    </row>
    <row r="108" spans="2:13">
      <c r="B108" s="158"/>
      <c r="C108" s="155"/>
      <c r="D108" s="160"/>
      <c r="E108" s="155"/>
      <c r="F108" s="156"/>
      <c r="G108" s="156"/>
      <c r="H108" s="156"/>
      <c r="I108" s="153"/>
      <c r="J108" s="153"/>
      <c r="K108" s="158"/>
      <c r="L108" s="157"/>
      <c r="M108" s="152"/>
    </row>
    <row r="109" spans="2:13">
      <c r="B109" s="154"/>
      <c r="C109" s="155"/>
      <c r="D109" s="160"/>
      <c r="E109" s="155"/>
      <c r="F109" s="156"/>
      <c r="G109" s="156"/>
      <c r="H109" s="156"/>
      <c r="I109" s="153"/>
      <c r="J109" s="153"/>
      <c r="K109" s="158"/>
      <c r="L109" s="152"/>
      <c r="M109" s="152"/>
    </row>
    <row r="110" spans="2:13">
      <c r="B110" s="158"/>
      <c r="C110" s="155"/>
      <c r="D110" s="160"/>
      <c r="E110" s="155"/>
      <c r="F110" s="156"/>
      <c r="G110" s="156"/>
      <c r="H110" s="156"/>
      <c r="I110" s="153"/>
      <c r="J110" s="153"/>
      <c r="K110" s="158"/>
      <c r="L110" s="157"/>
      <c r="M110" s="152"/>
    </row>
    <row r="111" spans="2:13">
      <c r="B111" s="154"/>
      <c r="C111" s="155"/>
      <c r="D111" s="160"/>
      <c r="E111" s="155"/>
      <c r="F111" s="156"/>
      <c r="G111" s="156"/>
      <c r="H111" s="156"/>
      <c r="I111" s="153"/>
      <c r="J111" s="153"/>
      <c r="K111" s="158"/>
      <c r="L111" s="152"/>
      <c r="M111" s="152"/>
    </row>
    <row r="112" spans="2:13">
      <c r="B112" s="158"/>
      <c r="C112" s="155"/>
      <c r="D112" s="160"/>
      <c r="E112" s="155"/>
      <c r="F112" s="156"/>
      <c r="G112" s="156"/>
      <c r="H112" s="156"/>
      <c r="I112" s="153"/>
      <c r="J112" s="153"/>
      <c r="K112" s="158"/>
      <c r="L112" s="157"/>
      <c r="M112" s="152"/>
    </row>
    <row r="113" spans="2:13">
      <c r="B113" s="154"/>
      <c r="C113" s="155"/>
      <c r="D113" s="160"/>
      <c r="E113" s="155"/>
      <c r="F113" s="156"/>
      <c r="G113" s="156"/>
      <c r="H113" s="156"/>
      <c r="I113" s="153"/>
      <c r="J113" s="153"/>
      <c r="K113" s="158"/>
      <c r="L113" s="152"/>
      <c r="M113" s="152"/>
    </row>
    <row r="114" spans="2:13">
      <c r="B114" s="158"/>
      <c r="C114" s="155"/>
      <c r="D114" s="160"/>
      <c r="E114" s="155"/>
      <c r="F114" s="156"/>
      <c r="G114" s="156"/>
      <c r="H114" s="156"/>
      <c r="I114" s="153"/>
      <c r="J114" s="153"/>
      <c r="K114" s="158"/>
      <c r="L114" s="157"/>
      <c r="M114" s="152"/>
    </row>
    <row r="115" spans="2:13">
      <c r="B115" s="154"/>
      <c r="C115" s="155"/>
      <c r="D115" s="160"/>
      <c r="E115" s="155"/>
      <c r="F115" s="156"/>
      <c r="G115" s="156"/>
      <c r="H115" s="156"/>
      <c r="I115" s="153"/>
      <c r="J115" s="153"/>
      <c r="K115" s="158"/>
      <c r="L115" s="152"/>
      <c r="M115" s="152"/>
    </row>
    <row r="116" spans="2:13">
      <c r="B116" s="158"/>
      <c r="C116" s="155"/>
      <c r="D116" s="160"/>
      <c r="E116" s="155"/>
      <c r="F116" s="156"/>
      <c r="G116" s="156"/>
      <c r="H116" s="156"/>
      <c r="I116" s="153"/>
      <c r="J116" s="153"/>
      <c r="K116" s="158"/>
      <c r="L116" s="157"/>
      <c r="M116" s="152"/>
    </row>
    <row r="117" spans="2:13">
      <c r="B117" s="154"/>
      <c r="C117" s="155"/>
      <c r="D117" s="160"/>
      <c r="E117" s="155"/>
      <c r="F117" s="156"/>
      <c r="G117" s="156"/>
      <c r="H117" s="156"/>
      <c r="I117" s="153"/>
      <c r="J117" s="153"/>
      <c r="K117" s="158"/>
      <c r="L117" s="152"/>
      <c r="M117" s="152"/>
    </row>
    <row r="118" spans="2:13">
      <c r="B118" s="158"/>
      <c r="C118" s="155"/>
      <c r="D118" s="160"/>
      <c r="E118" s="155"/>
      <c r="F118" s="156"/>
      <c r="G118" s="156"/>
      <c r="H118" s="156"/>
      <c r="I118" s="153"/>
      <c r="J118" s="153"/>
      <c r="K118" s="158"/>
      <c r="L118" s="157"/>
      <c r="M118" s="152"/>
    </row>
    <row r="119" spans="2:13">
      <c r="B119" s="154"/>
      <c r="C119" s="155"/>
      <c r="D119" s="160"/>
      <c r="E119" s="155"/>
      <c r="F119" s="156"/>
      <c r="G119" s="156"/>
      <c r="H119" s="156"/>
      <c r="I119" s="153"/>
      <c r="J119" s="153"/>
      <c r="K119" s="158"/>
      <c r="L119" s="152"/>
      <c r="M119" s="152"/>
    </row>
    <row r="120" spans="2:13">
      <c r="B120" s="158"/>
      <c r="C120" s="155"/>
      <c r="D120" s="160"/>
      <c r="E120" s="155"/>
      <c r="F120" s="156"/>
      <c r="G120" s="156"/>
      <c r="H120" s="156"/>
      <c r="I120" s="153"/>
      <c r="J120" s="153"/>
      <c r="K120" s="158"/>
      <c r="L120" s="157"/>
      <c r="M120" s="152"/>
    </row>
    <row r="121" spans="2:13">
      <c r="B121" s="154"/>
      <c r="C121" s="155"/>
      <c r="D121" s="160"/>
      <c r="E121" s="155"/>
      <c r="F121" s="156"/>
      <c r="G121" s="156"/>
      <c r="H121" s="156"/>
      <c r="I121" s="153"/>
      <c r="J121" s="153"/>
      <c r="K121" s="158"/>
      <c r="L121" s="152"/>
      <c r="M121" s="152"/>
    </row>
    <row r="122" spans="2:13">
      <c r="B122" s="158"/>
      <c r="C122" s="155"/>
      <c r="D122" s="160"/>
      <c r="E122" s="155"/>
      <c r="F122" s="156"/>
      <c r="G122" s="156"/>
      <c r="H122" s="156"/>
      <c r="I122" s="153"/>
      <c r="J122" s="153"/>
      <c r="K122" s="158"/>
      <c r="L122" s="157"/>
      <c r="M122" s="152"/>
    </row>
    <row r="123" spans="2:13">
      <c r="B123" s="154"/>
      <c r="C123" s="155"/>
      <c r="D123" s="160"/>
      <c r="E123" s="155"/>
      <c r="F123" s="156"/>
      <c r="G123" s="156"/>
      <c r="H123" s="156"/>
      <c r="I123" s="153"/>
      <c r="J123" s="153"/>
      <c r="K123" s="158"/>
      <c r="L123" s="152"/>
      <c r="M123" s="152"/>
    </row>
    <row r="124" spans="2:13">
      <c r="B124" s="158"/>
      <c r="C124" s="155"/>
      <c r="D124" s="160"/>
      <c r="E124" s="155"/>
      <c r="F124" s="156"/>
      <c r="G124" s="156"/>
      <c r="H124" s="156"/>
      <c r="I124" s="153"/>
      <c r="J124" s="153"/>
      <c r="K124" s="158"/>
      <c r="L124" s="157"/>
      <c r="M124" s="152"/>
    </row>
    <row r="125" spans="2:13">
      <c r="B125" s="154"/>
      <c r="C125" s="155"/>
      <c r="D125" s="160"/>
      <c r="E125" s="155"/>
      <c r="F125" s="156"/>
      <c r="G125" s="156"/>
      <c r="H125" s="156"/>
      <c r="I125" s="153"/>
      <c r="J125" s="153"/>
      <c r="K125" s="158"/>
      <c r="L125" s="152"/>
      <c r="M125" s="152"/>
    </row>
    <row r="126" spans="2:13">
      <c r="B126" s="158"/>
      <c r="C126" s="155"/>
      <c r="D126" s="160"/>
      <c r="E126" s="155"/>
      <c r="F126" s="156"/>
      <c r="G126" s="156"/>
      <c r="H126" s="156"/>
      <c r="I126" s="153"/>
      <c r="J126" s="153"/>
      <c r="K126" s="158"/>
      <c r="L126" s="157"/>
      <c r="M126" s="152"/>
    </row>
    <row r="127" spans="2:13">
      <c r="B127" s="154"/>
      <c r="C127" s="155"/>
      <c r="D127" s="160"/>
      <c r="E127" s="155"/>
      <c r="F127" s="156"/>
      <c r="G127" s="156"/>
      <c r="H127" s="156"/>
      <c r="I127" s="153"/>
      <c r="J127" s="153"/>
      <c r="K127" s="158"/>
      <c r="L127" s="152"/>
      <c r="M127" s="152"/>
    </row>
    <row r="128" spans="2:13">
      <c r="B128" s="158"/>
      <c r="C128" s="155"/>
      <c r="D128" s="160"/>
      <c r="E128" s="155"/>
      <c r="F128" s="156"/>
      <c r="G128" s="156"/>
      <c r="H128" s="156"/>
      <c r="I128" s="153"/>
      <c r="J128" s="153"/>
      <c r="K128" s="158"/>
      <c r="L128" s="157"/>
      <c r="M128" s="152"/>
    </row>
    <row r="129" spans="2:13">
      <c r="B129" s="154"/>
      <c r="C129" s="155"/>
      <c r="D129" s="160"/>
      <c r="E129" s="155"/>
      <c r="F129" s="156"/>
      <c r="G129" s="156"/>
      <c r="H129" s="156"/>
      <c r="I129" s="153"/>
      <c r="J129" s="153"/>
      <c r="K129" s="158"/>
      <c r="L129" s="152"/>
      <c r="M129" s="152"/>
    </row>
    <row r="130" spans="2:13">
      <c r="B130" s="158"/>
      <c r="C130" s="155"/>
      <c r="D130" s="160"/>
      <c r="E130" s="155"/>
      <c r="F130" s="156"/>
      <c r="G130" s="156"/>
      <c r="H130" s="156"/>
      <c r="I130" s="153"/>
      <c r="J130" s="153"/>
      <c r="K130" s="158"/>
      <c r="L130" s="157"/>
      <c r="M130" s="152"/>
    </row>
    <row r="131" spans="2:13">
      <c r="B131" s="154"/>
      <c r="C131" s="155"/>
      <c r="D131" s="160"/>
      <c r="E131" s="155"/>
      <c r="F131" s="156"/>
      <c r="G131" s="156"/>
      <c r="H131" s="156"/>
      <c r="I131" s="153"/>
      <c r="J131" s="153"/>
      <c r="K131" s="158"/>
      <c r="L131" s="152"/>
      <c r="M131" s="152"/>
    </row>
    <row r="132" spans="2:13">
      <c r="B132" s="158"/>
      <c r="C132" s="155"/>
      <c r="D132" s="160"/>
      <c r="E132" s="155"/>
      <c r="F132" s="156"/>
      <c r="G132" s="156"/>
      <c r="H132" s="156"/>
      <c r="I132" s="153"/>
      <c r="J132" s="153"/>
      <c r="K132" s="158"/>
      <c r="L132" s="157"/>
      <c r="M132" s="152"/>
    </row>
    <row r="133" spans="2:13">
      <c r="B133" s="154"/>
      <c r="C133" s="155"/>
      <c r="D133" s="160"/>
      <c r="E133" s="155"/>
      <c r="F133" s="156"/>
      <c r="G133" s="156"/>
      <c r="H133" s="156"/>
      <c r="I133" s="153"/>
      <c r="J133" s="153"/>
      <c r="K133" s="158"/>
      <c r="L133" s="152"/>
      <c r="M133" s="152"/>
    </row>
    <row r="134" spans="2:13">
      <c r="B134" s="158"/>
      <c r="C134" s="155"/>
      <c r="D134" s="160"/>
      <c r="E134" s="155"/>
      <c r="F134" s="156"/>
      <c r="G134" s="156"/>
      <c r="H134" s="156"/>
      <c r="I134" s="153"/>
      <c r="J134" s="153"/>
      <c r="K134" s="158"/>
      <c r="L134" s="157"/>
      <c r="M134" s="152"/>
    </row>
    <row r="135" spans="2:13">
      <c r="B135" s="154"/>
      <c r="C135" s="155"/>
      <c r="D135" s="160"/>
      <c r="E135" s="155"/>
      <c r="F135" s="156"/>
      <c r="G135" s="156"/>
      <c r="H135" s="156"/>
      <c r="I135" s="153"/>
      <c r="J135" s="153"/>
      <c r="K135" s="158"/>
      <c r="L135" s="152"/>
      <c r="M135" s="152"/>
    </row>
    <row r="136" spans="2:13">
      <c r="B136" s="158"/>
      <c r="C136" s="155"/>
      <c r="D136" s="160"/>
      <c r="E136" s="155"/>
      <c r="F136" s="156"/>
      <c r="G136" s="156"/>
      <c r="H136" s="156"/>
      <c r="I136" s="153"/>
      <c r="J136" s="153"/>
      <c r="K136" s="158"/>
      <c r="L136" s="157"/>
      <c r="M136" s="152"/>
    </row>
  </sheetData>
  <phoneticPr fontId="9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FSS제공-택배신청_한셋</vt:lpstr>
      <vt:lpstr>FSS제공-택배신청_중복</vt:lpstr>
      <vt:lpstr>테스트 박스체적-4</vt:lpstr>
      <vt:lpstr>테스트 박스체적-7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ahngh</cp:lastModifiedBy>
  <dcterms:created xsi:type="dcterms:W3CDTF">2021-11-08T10:16:30Z</dcterms:created>
  <dcterms:modified xsi:type="dcterms:W3CDTF">2021-12-15T01:45:16Z</dcterms:modified>
</cp:coreProperties>
</file>