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codeName="ThisWorkbook" hidePivotFieldList="1" defaultThemeVersion="124226"/>
  <mc:AlternateContent xmlns:mc="http://schemas.openxmlformats.org/markup-compatibility/2006">
    <mc:Choice Requires="x15">
      <x15ac:absPath xmlns:x15ac="http://schemas.microsoft.com/office/spreadsheetml/2010/11/ac" url="C:\Users\mersh\OneDrive\Desktop\EXCEL PROJECTS\"/>
    </mc:Choice>
  </mc:AlternateContent>
  <xr:revisionPtr revIDLastSave="0" documentId="13_ncr:1_{B8CCEC24-DF34-45D0-BDFA-A3BF59AC36EC}" xr6:coauthVersionLast="47" xr6:coauthVersionMax="47" xr10:uidLastSave="{00000000-0000-0000-0000-000000000000}"/>
  <bookViews>
    <workbookView xWindow="-108" yWindow="-108" windowWidth="23256" windowHeight="12456" xr2:uid="{00000000-000D-0000-FFFF-FFFF00000000}"/>
  </bookViews>
  <sheets>
    <sheet name="Sales_Report" sheetId="3" r:id="rId1"/>
    <sheet name="Sheet1" sheetId="1" r:id="rId2"/>
    <sheet name="Data" sheetId="2" r:id="rId3"/>
    <sheet name="pivots" sheetId="4" r:id="rId4"/>
  </sheets>
  <definedNames>
    <definedName name="_xlcn.WorksheetConnection_Sample_Sales_Dashboard_Data.xlsxsales" hidden="1">Sales[]</definedName>
    <definedName name="Slicer_Region">#N/A</definedName>
    <definedName name="Slicer_Region1">#N/A</definedName>
    <definedName name="Slicer_Salesperson1">#N/A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 cacheId="9" r:id="rId14"/>
    <pivotCache cacheId="10" r:id="rId15"/>
    <pivotCache cacheId="11" r:id="rId16"/>
    <pivotCache cacheId="12" r:id="rId17"/>
    <pivotCache cacheId="13" r:id="rId18"/>
  </pivotCaches>
  <extLst>
    <ext xmlns:x14="http://schemas.microsoft.com/office/spreadsheetml/2009/9/main" uri="{876F7934-8845-4945-9796-88D515C7AA90}">
      <x14:pivotCaches>
        <pivotCache cacheId="14" r:id="rId19"/>
        <pivotCache cacheId="15" r:id="rId20"/>
      </x14:pivotCaches>
    </ex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sales" name="sales" connection="WorksheetConnection_Sample_Sales_Dashboard_Data.xlsx!sal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9" i="1" l="1"/>
  <c r="K18" i="3" a="1"/>
  <c r="K18" i="3" s="1"/>
  <c r="I2" i="2"/>
  <c r="I3" i="2"/>
  <c r="I4" i="2"/>
  <c r="I5" i="2"/>
  <c r="I6" i="2"/>
  <c r="I7" i="2"/>
  <c r="I8" i="2"/>
  <c r="I9" i="2"/>
  <c r="I10" i="2"/>
  <c r="I11" i="2"/>
  <c r="F19" i="2" a="1"/>
  <c r="F19" i="2" s="1"/>
  <c r="G19" i="2" s="1"/>
  <c r="B3" i="4"/>
  <c r="G22" i="2" l="1"/>
  <c r="G20" i="2"/>
  <c r="G2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66C4DC-00C4-463C-B7C9-CF96B9E7657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6096F8A-6403-4E7F-BA87-0379038C23AB}" name="WorksheetConnection_Sample_Sales_Dashboard_Data.xlsx!sales" type="102" refreshedVersion="8" minRefreshableVersion="5">
    <extLst>
      <ext xmlns:x15="http://schemas.microsoft.com/office/spreadsheetml/2010/11/main" uri="{DE250136-89BD-433C-8126-D09CA5730AF9}">
        <x15:connection id="sales" autoDelete="1">
          <x15:rangePr sourceName="_xlcn.WorksheetConnection_Sample_Sales_Dashboard_Data.xlsxsales"/>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<sst xmlns="http://schemas.openxmlformats.org/spreadsheetml/2006/main" count="170" uniqueCount="67">
  <si>
    <t>Order ID</t>
  </si>
  <si>
    <t>Date</t>
  </si>
  <si>
    <t>Region</t>
  </si>
  <si>
    <t>Salesperson</t>
  </si>
  <si>
    <t>Product</t>
  </si>
  <si>
    <t>Units Sold</t>
  </si>
  <si>
    <t>Unit Price</t>
  </si>
  <si>
    <t>Total Sales</t>
  </si>
  <si>
    <t>2024-01-05</t>
  </si>
  <si>
    <t>2024-01-06</t>
  </si>
  <si>
    <t>2024-01-07</t>
  </si>
  <si>
    <t>2024-01-08</t>
  </si>
  <si>
    <t>2024-01-09</t>
  </si>
  <si>
    <t>2024-01-10</t>
  </si>
  <si>
    <t>2024-01-11</t>
  </si>
  <si>
    <t>2024-01-12</t>
  </si>
  <si>
    <t>2024-01-13</t>
  </si>
  <si>
    <t>2024-01-14</t>
  </si>
  <si>
    <t>North</t>
  </si>
  <si>
    <t>South</t>
  </si>
  <si>
    <t>East</t>
  </si>
  <si>
    <t>West</t>
  </si>
  <si>
    <t>Alice</t>
  </si>
  <si>
    <t>Bob</t>
  </si>
  <si>
    <t>Charlie</t>
  </si>
  <si>
    <t>Diana</t>
  </si>
  <si>
    <t>Laptop</t>
  </si>
  <si>
    <t>Mouse</t>
  </si>
  <si>
    <t>Keyboard</t>
  </si>
  <si>
    <t>Monitor</t>
  </si>
  <si>
    <t>📝 Dashboard Questions/Tasks</t>
  </si>
  <si>
    <t>Use these to create visualizations, pivot tables, and charts:</t>
  </si>
  <si>
    <t>1. Sales Summary</t>
  </si>
  <si>
    <t>What is the total sales amount?</t>
  </si>
  <si>
    <t>Who is the top-performing salesperson?</t>
  </si>
  <si>
    <t>Which region has the highest total sales?</t>
  </si>
  <si>
    <t>Which product generated the most revenue?</t>
  </si>
  <si>
    <t>2. Monthly Trends</t>
  </si>
  <si>
    <r>
      <t xml:space="preserve">Create a </t>
    </r>
    <r>
      <rPr>
        <b/>
        <sz val="11"/>
        <color theme="1"/>
        <rFont val="Calibri"/>
        <family val="2"/>
        <scheme val="minor"/>
      </rPr>
      <t>line chart</t>
    </r>
    <r>
      <rPr>
        <sz val="11"/>
        <color theme="1"/>
        <rFont val="Calibri"/>
        <family val="2"/>
        <scheme val="minor"/>
      </rPr>
      <t xml:space="preserve"> showing total sales over time (by date).</t>
    </r>
  </si>
  <si>
    <r>
      <t xml:space="preserve">Add </t>
    </r>
    <r>
      <rPr>
        <b/>
        <sz val="11"/>
        <color theme="1"/>
        <rFont val="Calibri"/>
        <family val="2"/>
        <scheme val="minor"/>
      </rPr>
      <t>slicers</t>
    </r>
    <r>
      <rPr>
        <sz val="11"/>
        <color theme="1"/>
        <rFont val="Calibri"/>
        <family val="2"/>
        <scheme val="minor"/>
      </rPr>
      <t xml:space="preserve"> for filtering by Region and Salesperson.</t>
    </r>
  </si>
  <si>
    <t>3. Sales by Category</t>
  </si>
  <si>
    <r>
      <t xml:space="preserve">Create a </t>
    </r>
    <r>
      <rPr>
        <b/>
        <sz val="11"/>
        <color theme="1"/>
        <rFont val="Calibri"/>
        <family val="2"/>
        <scheme val="minor"/>
      </rPr>
      <t>bar chart</t>
    </r>
    <r>
      <rPr>
        <sz val="11"/>
        <color theme="1"/>
        <rFont val="Calibri"/>
        <family val="2"/>
        <scheme val="minor"/>
      </rPr>
      <t xml:space="preserve"> for total sales by product.</t>
    </r>
  </si>
  <si>
    <r>
      <t xml:space="preserve">Show total units sold by each product in a </t>
    </r>
    <r>
      <rPr>
        <b/>
        <sz val="11"/>
        <color theme="1"/>
        <rFont val="Calibri"/>
        <family val="2"/>
        <scheme val="minor"/>
      </rPr>
      <t>stacked column chart</t>
    </r>
    <r>
      <rPr>
        <sz val="11"/>
        <color theme="1"/>
        <rFont val="Calibri"/>
        <family val="2"/>
        <scheme val="minor"/>
      </rPr>
      <t>.</t>
    </r>
  </si>
  <si>
    <t>4. Interactive Dashboard</t>
  </si>
  <si>
    <t>Use Pivot Tables and Pivot Charts to show:</t>
  </si>
  <si>
    <t>Sales by Region</t>
  </si>
  <si>
    <t>Sales by Salesperson</t>
  </si>
  <si>
    <t>Product-wise performance</t>
  </si>
  <si>
    <t>Add Slicers for interactive filtering (Region, Salesperson, Product)</t>
  </si>
  <si>
    <t>5. Bonus Task</t>
  </si>
  <si>
    <r>
      <t xml:space="preserve">Use </t>
    </r>
    <r>
      <rPr>
        <b/>
        <sz val="11"/>
        <color theme="1"/>
        <rFont val="Calibri"/>
        <family val="2"/>
        <scheme val="minor"/>
      </rPr>
      <t>Conditional Formatting</t>
    </r>
    <r>
      <rPr>
        <sz val="11"/>
        <color theme="1"/>
        <rFont val="Calibri"/>
        <family val="2"/>
        <scheme val="minor"/>
      </rPr>
      <t xml:space="preserve"> to highlight:</t>
    </r>
  </si>
  <si>
    <t>Sales &gt; 100,000</t>
  </si>
  <si>
    <t>Units Sold &lt; 3</t>
  </si>
  <si>
    <t>Total Sale</t>
  </si>
  <si>
    <t>Row Labels</t>
  </si>
  <si>
    <t>Grand Total</t>
  </si>
  <si>
    <t>Sum of Total Sales</t>
  </si>
  <si>
    <t>Revenue</t>
  </si>
  <si>
    <t>Sales Summary</t>
  </si>
  <si>
    <t>Column Labels</t>
  </si>
  <si>
    <t>Sum of Units Sold</t>
  </si>
  <si>
    <t>Monthly Trends</t>
  </si>
  <si>
    <t>unit sold</t>
  </si>
  <si>
    <t>Order Details</t>
  </si>
  <si>
    <t>Sales over Region and Sales Person</t>
  </si>
  <si>
    <t>SALES REPORT</t>
  </si>
  <si>
    <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</si>
</sst>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F800]dddd\,\ mmmm\ dd\,\ yyyy"/>
  </numFmts>
  <fonts count="10" x14ac:knownFonts="1">
    <font>
      <sz val="11"/>
      <color theme="1"/>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
      <b/>
      <sz val="18"/>
      <color rgb="FFC00000"/>
      <name val="Calibri"/>
      <family val="2"/>
      <scheme val="minor"/>
    </font>
    <font>
      <sz val="11"/>
      <color rgb="FFC00000"/>
      <name val="Calibri"/>
      <family val="2"/>
      <scheme val="minor"/>
    </font>
    <font>
      <b/>
      <sz val="11"/>
      <color rgb="FFC00000"/>
      <name val="Calibri"/>
      <family val="2"/>
      <scheme val="minor"/>
    </font>
    <font>
      <b/>
      <sz val="12"/>
      <color rgb="FFC00000"/>
      <name val="Calibri"/>
      <family val="2"/>
      <scheme val="minor"/>
    </font>
    <font>
      <b/>
      <sz val="14"/>
      <color rgb="FFC00000"/>
      <name val="Calibri"/>
      <family val="2"/>
      <scheme val="minor"/>
    </font>
    <font>
      <b/>
      <sz val="26"/>
      <color rgb="FFC0000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2" fillId="0" borderId="0" xfId="0" applyFont="1" applyAlignment="1">
      <alignment vertical="center"/>
    </xf>
    <xf numFmtId="0" fontId="3" fillId="0" borderId="0" xfId="0" applyFont="1" applyAlignment="1">
      <alignment vertical="center"/>
    </xf>
    <xf numFmtId="0" fontId="0" fillId="0" borderId="0" xfId="0" applyAlignment="1">
      <alignment horizontal="left" vertical="center" indent="1"/>
    </xf>
    <xf numFmtId="0" fontId="0" fillId="0" borderId="0" xfId="0" applyAlignment="1">
      <alignment horizontal="left" vertical="center" indent="2"/>
    </xf>
    <xf numFmtId="0" fontId="1" fillId="0" borderId="1" xfId="0" applyFont="1" applyBorder="1" applyAlignment="1">
      <alignment horizontal="center" vertical="top"/>
    </xf>
    <xf numFmtId="164" fontId="0" fillId="0" borderId="0" xfId="0" applyNumberFormat="1"/>
    <xf numFmtId="0" fontId="0" fillId="0" borderId="0" xfId="0" pivotButton="1"/>
    <xf numFmtId="0" fontId="0" fillId="0" borderId="0" xfId="0" applyAlignment="1">
      <alignment horizontal="left"/>
    </xf>
    <xf numFmtId="0" fontId="0" fillId="2" borderId="0" xfId="0" applyFill="1"/>
    <xf numFmtId="165" fontId="0" fillId="0" borderId="0" xfId="0" applyNumberFormat="1" applyAlignment="1">
      <alignment horizontal="left"/>
    </xf>
    <xf numFmtId="165" fontId="0" fillId="0" borderId="0" xfId="0" pivotButton="1" applyNumberFormat="1"/>
    <xf numFmtId="1" fontId="0" fillId="0" borderId="0" xfId="0" applyNumberFormat="1"/>
    <xf numFmtId="0" fontId="5" fillId="2" borderId="0" xfId="0" applyFont="1" applyFill="1"/>
    <xf numFmtId="0" fontId="0" fillId="2" borderId="0" xfId="0" applyFill="1" applyAlignment="1">
      <alignment horizontal="left" indent="3"/>
    </xf>
    <xf numFmtId="0" fontId="0" fillId="2" borderId="0" xfId="0" applyFill="1" applyAlignment="1">
      <alignment horizontal="left" indent="4"/>
    </xf>
    <xf numFmtId="0" fontId="0" fillId="2" borderId="0" xfId="0" applyFill="1" applyAlignment="1">
      <alignment horizontal="left" indent="5"/>
    </xf>
    <xf numFmtId="0" fontId="7" fillId="2" borderId="0" xfId="0" applyFont="1" applyFill="1" applyAlignment="1">
      <alignment horizontal="center"/>
    </xf>
    <xf numFmtId="0" fontId="7" fillId="2" borderId="0" xfId="0" applyFont="1" applyFill="1" applyAlignment="1">
      <alignment horizontal="left" indent="3"/>
    </xf>
    <xf numFmtId="0" fontId="8" fillId="3" borderId="0" xfId="0" applyFont="1" applyFill="1" applyAlignment="1">
      <alignment horizontal="center"/>
    </xf>
    <xf numFmtId="0" fontId="8" fillId="3" borderId="0" xfId="0" applyFont="1" applyFill="1" applyAlignment="1">
      <alignment horizontal="center" vertical="center"/>
    </xf>
    <xf numFmtId="0" fontId="0" fillId="3" borderId="0" xfId="0" applyFill="1" applyAlignment="1">
      <alignment horizontal="center" vertical="center"/>
    </xf>
    <xf numFmtId="0" fontId="9" fillId="0" borderId="0" xfId="0" applyFont="1" applyAlignment="1">
      <alignment horizontal="center"/>
    </xf>
    <xf numFmtId="0" fontId="0" fillId="0" borderId="0" xfId="0"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0" fillId="2" borderId="0" xfId="0" applyFill="1" applyAlignment="1">
      <alignment horizontal="center"/>
    </xf>
    <xf numFmtId="0" fontId="6" fillId="2" borderId="0" xfId="0" applyFont="1" applyFill="1" applyAlignment="1">
      <alignment horizontal="center"/>
    </xf>
    <xf numFmtId="0" fontId="7" fillId="0" borderId="0" xfId="0" applyFont="1" applyAlignment="1">
      <alignment horizontal="center"/>
    </xf>
  </cellXfs>
  <cellStyles count="1">
    <cellStyle name="Normal" xfId="0" builtinId="0"/>
  </cellStyles>
  <dxfs count="32">
    <dxf>
      <font>
        <color rgb="FF9C0006"/>
      </font>
      <fill>
        <patternFill>
          <bgColor rgb="FFFFC7CE"/>
        </patternFill>
      </fill>
    </dxf>
    <dxf>
      <fill>
        <patternFill>
          <bgColor theme="9" tint="0.59996337778862885"/>
        </patternFill>
      </fill>
    </dxf>
    <dxf>
      <fill>
        <patternFill>
          <bgColor theme="9" tint="0.39994506668294322"/>
        </patternFill>
      </fill>
    </dxf>
    <dxf>
      <font>
        <color rgb="FF9C0006"/>
      </font>
      <fill>
        <patternFill>
          <bgColor rgb="FFFFC7CE"/>
        </patternFill>
      </fill>
    </dxf>
    <dxf>
      <fill>
        <patternFill>
          <bgColor theme="5" tint="0.39994506668294322"/>
        </patternFill>
      </fill>
    </dxf>
    <dxf>
      <fill>
        <patternFill>
          <bgColor theme="5" tint="0.39994506668294322"/>
        </patternFill>
      </fill>
    </dxf>
    <dxf>
      <fill>
        <patternFill>
          <bgColor theme="9" tint="0.39994506668294322"/>
        </patternFill>
      </fill>
    </dxf>
    <dxf>
      <font>
        <color rgb="FF9C0006"/>
      </font>
      <fill>
        <patternFill>
          <bgColor rgb="FFFFC7CE"/>
        </patternFill>
      </fill>
    </dxf>
    <dxf>
      <numFmt numFmtId="165" formatCode="[$-F800]dddd\,\ mmmm\ dd\,\ yyyy"/>
    </dxf>
    <dxf>
      <numFmt numFmtId="165" formatCode="[$-F800]dddd\,\ mmmm\ dd\,\ yyyy"/>
    </dxf>
    <dxf>
      <numFmt numFmtId="165" formatCode="[$-F800]dddd\,\ mmmm\ dd\,\ yyyy"/>
    </dxf>
    <dxf>
      <numFmt numFmtId="165" formatCode="[$-F800]dddd\,\ mmmm\ dd\,\ yyyy"/>
    </dxf>
    <dxf>
      <numFmt numFmtId="164" formatCode="&quot;$&quot;#,##0"/>
    </dxf>
    <dxf>
      <numFmt numFmtId="165" formatCode="[$-F800]dddd\,\ mmmm\ dd\,\ yyyy"/>
    </dxf>
    <dxf>
      <numFmt numFmtId="165" formatCode="[$-F800]dddd\,\ mmmm\ dd\,\ yyyy"/>
    </dxf>
    <dxf>
      <numFmt numFmtId="164" formatCode="&quot;$&quot;#,##0"/>
    </dxf>
    <dxf>
      <numFmt numFmtId="1" formatCode="0"/>
    </dxf>
    <dxf>
      <numFmt numFmtId="164" formatCode="&quot;$&quot;#,##0"/>
    </dxf>
    <dxf>
      <numFmt numFmtId="165" formatCode="[$-F800]dddd\,\ mmmm\ dd\,\ yyyy"/>
    </dxf>
    <dxf>
      <numFmt numFmtId="164" formatCode="&quot;$&quot;#,##0"/>
    </dxf>
    <dxf>
      <numFmt numFmtId="1" formatCode="0"/>
    </dxf>
    <dxf>
      <numFmt numFmtId="164" formatCode="&quot;$&quot;#,##0"/>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numFmt numFmtId="164" formatCode="&quot;$&quot;#,##0"/>
    </dxf>
    <dxf>
      <numFmt numFmtId="164" formatCode="&quot;$&quot;#,##0"/>
    </dxf>
    <dxf>
      <numFmt numFmtId="164" formatCode="&quot;$&quot;#,##0"/>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colors>
    <mruColors>
      <color rgb="FF640000"/>
      <color rgb="FFFFB3B3"/>
      <color rgb="FF590000"/>
      <color rgb="FFF42C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pivotCacheDefinition" Target="pivotCache/pivotCacheDefinition14.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pivotCacheDefinition" Target="pivotCache/pivotCacheDefinition13.xml"/><Relationship Id="rId25"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pivotCacheDefinition" Target="pivotCache/pivotCacheDefinition16.xml"/><Relationship Id="rId29"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microsoft.com/office/2007/relationships/slicerCache" Target="slicerCaches/slicerCache3.xml"/><Relationship Id="rId28" Type="http://schemas.openxmlformats.org/officeDocument/2006/relationships/sheetMetadata" Target="metadata.xml"/><Relationship Id="rId10" Type="http://schemas.openxmlformats.org/officeDocument/2006/relationships/pivotCacheDefinition" Target="pivotCache/pivotCacheDefinition6.xml"/><Relationship Id="rId19" Type="http://schemas.openxmlformats.org/officeDocument/2006/relationships/pivotCacheDefinition" Target="pivotCache/pivotCacheDefinition15.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07/relationships/slicerCache" Target="slicerCaches/slicerCache2.xml"/><Relationship Id="rId27" Type="http://schemas.openxmlformats.org/officeDocument/2006/relationships/sharedStrings" Target="sharedString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Report.xlsx]pivots!PivotTable4</c:name>
    <c:fmtId val="1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rgbClr val="640000"/>
            </a:solidFill>
            <a:round/>
          </a:ln>
          <a:effectLst/>
        </c:spPr>
        <c:marker>
          <c:symbol val="circle"/>
          <c:size val="5"/>
          <c:spPr>
            <a:solidFill>
              <a:schemeClr val="accent6">
                <a:lumMod val="75000"/>
              </a:schemeClr>
            </a:solidFill>
            <a:ln w="9525">
              <a:solidFill>
                <a:schemeClr val="accent6">
                  <a:lumMod val="5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pivots!$F$5</c:f>
              <c:strCache>
                <c:ptCount val="1"/>
                <c:pt idx="0">
                  <c:v>Total</c:v>
                </c:pt>
              </c:strCache>
            </c:strRef>
          </c:tx>
          <c:spPr>
            <a:ln w="28575" cap="rnd">
              <a:solidFill>
                <a:srgbClr val="640000"/>
              </a:solidFill>
              <a:round/>
            </a:ln>
            <a:effectLst/>
          </c:spPr>
          <c:marker>
            <c:symbol val="circle"/>
            <c:size val="5"/>
            <c:spPr>
              <a:solidFill>
                <a:schemeClr val="accent6">
                  <a:lumMod val="75000"/>
                </a:schemeClr>
              </a:solidFill>
              <a:ln w="9525">
                <a:solidFill>
                  <a:schemeClr val="accent6">
                    <a:lumMod val="50000"/>
                  </a:schemeClr>
                </a:solidFill>
              </a:ln>
              <a:effectLst/>
            </c:spPr>
          </c:marker>
          <c:cat>
            <c:strRef>
              <c:f>pivots!$E$6:$E$16</c:f>
              <c:strCache>
                <c:ptCount val="10"/>
                <c:pt idx="0">
                  <c:v>2024-01-05</c:v>
                </c:pt>
                <c:pt idx="1">
                  <c:v>2024-01-06</c:v>
                </c:pt>
                <c:pt idx="2">
                  <c:v>2024-01-07</c:v>
                </c:pt>
                <c:pt idx="3">
                  <c:v>2024-01-08</c:v>
                </c:pt>
                <c:pt idx="4">
                  <c:v>2024-01-09</c:v>
                </c:pt>
                <c:pt idx="5">
                  <c:v>2024-01-10</c:v>
                </c:pt>
                <c:pt idx="6">
                  <c:v>2024-01-11</c:v>
                </c:pt>
                <c:pt idx="7">
                  <c:v>2024-01-12</c:v>
                </c:pt>
                <c:pt idx="8">
                  <c:v>2024-01-13</c:v>
                </c:pt>
                <c:pt idx="9">
                  <c:v>2024-01-14</c:v>
                </c:pt>
              </c:strCache>
            </c:strRef>
          </c:cat>
          <c:val>
            <c:numRef>
              <c:f>pivots!$F$6:$F$16</c:f>
              <c:numCache>
                <c:formatCode>General</c:formatCode>
                <c:ptCount val="10"/>
                <c:pt idx="0">
                  <c:v>250000</c:v>
                </c:pt>
                <c:pt idx="1">
                  <c:v>5000</c:v>
                </c:pt>
                <c:pt idx="2">
                  <c:v>9000</c:v>
                </c:pt>
                <c:pt idx="3">
                  <c:v>48000</c:v>
                </c:pt>
                <c:pt idx="4">
                  <c:v>150000</c:v>
                </c:pt>
                <c:pt idx="5">
                  <c:v>100000</c:v>
                </c:pt>
                <c:pt idx="6">
                  <c:v>4000</c:v>
                </c:pt>
                <c:pt idx="7">
                  <c:v>7500</c:v>
                </c:pt>
                <c:pt idx="8">
                  <c:v>3500</c:v>
                </c:pt>
                <c:pt idx="9">
                  <c:v>24000</c:v>
                </c:pt>
              </c:numCache>
            </c:numRef>
          </c:val>
          <c:smooth val="0"/>
          <c:extLst>
            <c:ext xmlns:c16="http://schemas.microsoft.com/office/drawing/2014/chart" uri="{C3380CC4-5D6E-409C-BE32-E72D297353CC}">
              <c16:uniqueId val="{00000000-4924-4E19-A066-002301166047}"/>
            </c:ext>
          </c:extLst>
        </c:ser>
        <c:dLbls>
          <c:showLegendKey val="0"/>
          <c:showVal val="0"/>
          <c:showCatName val="0"/>
          <c:showSerName val="0"/>
          <c:showPercent val="0"/>
          <c:showBubbleSize val="0"/>
        </c:dLbls>
        <c:marker val="1"/>
        <c:smooth val="0"/>
        <c:axId val="1252473551"/>
        <c:axId val="1252475951"/>
      </c:lineChart>
      <c:dateAx>
        <c:axId val="1252473551"/>
        <c:scaling>
          <c:orientation val="minMax"/>
        </c:scaling>
        <c:delete val="0"/>
        <c:axPos val="b"/>
        <c:numFmt formatCode="General" sourceLinked="1"/>
        <c:majorTickMark val="none"/>
        <c:minorTickMark val="none"/>
        <c:tickLblPos val="nextTo"/>
        <c:spPr>
          <a:solidFill>
            <a:schemeClr val="bg1"/>
          </a:solid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6">
                    <a:lumMod val="75000"/>
                  </a:schemeClr>
                </a:solidFill>
                <a:latin typeface="+mn-lt"/>
                <a:ea typeface="+mn-ea"/>
                <a:cs typeface="+mn-cs"/>
              </a:defRPr>
            </a:pPr>
            <a:endParaRPr lang="en-US"/>
          </a:p>
        </c:txPr>
        <c:crossAx val="1252475951"/>
        <c:crosses val="autoZero"/>
        <c:auto val="0"/>
        <c:lblOffset val="100"/>
        <c:baseTimeUnit val="days"/>
      </c:dateAx>
      <c:valAx>
        <c:axId val="1252475951"/>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1252473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C00000"/>
                </a:solidFill>
              </a:rPr>
              <a:t>TOTAL</a:t>
            </a:r>
            <a:r>
              <a:rPr lang="en-US" b="1" baseline="0">
                <a:solidFill>
                  <a:srgbClr val="C00000"/>
                </a:solidFill>
              </a:rPr>
              <a:t> SALE OF EACH PRODUCT</a:t>
            </a:r>
          </a:p>
          <a:p>
            <a:pPr>
              <a:defRPr/>
            </a:pPr>
            <a:endParaRPr lang="en-US" b="1">
              <a:solidFill>
                <a:srgbClr val="C00000"/>
              </a:solidFill>
            </a:endParaRPr>
          </a:p>
        </c:rich>
      </c:tx>
      <c:overlay val="0"/>
      <c:spPr>
        <a:solidFill>
          <a:schemeClr val="accent2">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6">
                  <a:lumMod val="75000"/>
                </a:schemeClr>
              </a:gs>
              <a:gs pos="100000">
                <a:srgbClr val="7F3F00"/>
              </a:gs>
              <a:gs pos="100000">
                <a:srgbClr val="590000"/>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pivots!$C$75</c:f>
              <c:strCache>
                <c:ptCount val="1"/>
                <c:pt idx="0">
                  <c:v>Total</c:v>
                </c:pt>
              </c:strCache>
            </c:strRef>
          </c:tx>
          <c:spPr>
            <a:gradFill flip="none" rotWithShape="1">
              <a:gsLst>
                <a:gs pos="0">
                  <a:schemeClr val="accent6">
                    <a:lumMod val="75000"/>
                  </a:schemeClr>
                </a:gs>
                <a:gs pos="100000">
                  <a:srgbClr val="7F3F00"/>
                </a:gs>
                <a:gs pos="100000">
                  <a:srgbClr val="590000"/>
                </a:gs>
              </a:gsLst>
              <a:lin ang="0" scaled="1"/>
              <a:tileRect/>
            </a:gradFill>
            <a:ln>
              <a:noFill/>
            </a:ln>
            <a:effectLst/>
          </c:spPr>
          <c:invertIfNegative val="0"/>
          <c:cat>
            <c:strRef>
              <c:f>pivots!$B$76:$B$80</c:f>
              <c:strCache>
                <c:ptCount val="4"/>
                <c:pt idx="0">
                  <c:v>Keyboard</c:v>
                </c:pt>
                <c:pt idx="1">
                  <c:v>Laptop</c:v>
                </c:pt>
                <c:pt idx="2">
                  <c:v>Monitor</c:v>
                </c:pt>
                <c:pt idx="3">
                  <c:v>Mouse</c:v>
                </c:pt>
              </c:strCache>
            </c:strRef>
          </c:cat>
          <c:val>
            <c:numRef>
              <c:f>pivots!$C$76:$C$80</c:f>
              <c:numCache>
                <c:formatCode>0</c:formatCode>
                <c:ptCount val="4"/>
                <c:pt idx="0">
                  <c:v>16500</c:v>
                </c:pt>
                <c:pt idx="1">
                  <c:v>500000</c:v>
                </c:pt>
                <c:pt idx="2">
                  <c:v>72000</c:v>
                </c:pt>
                <c:pt idx="3">
                  <c:v>12500</c:v>
                </c:pt>
              </c:numCache>
            </c:numRef>
          </c:val>
          <c:extLst>
            <c:ext xmlns:c16="http://schemas.microsoft.com/office/drawing/2014/chart" uri="{C3380CC4-5D6E-409C-BE32-E72D297353CC}">
              <c16:uniqueId val="{00000000-986F-40D8-AEA4-142BC61F7696}"/>
            </c:ext>
          </c:extLst>
        </c:ser>
        <c:dLbls>
          <c:showLegendKey val="0"/>
          <c:showVal val="0"/>
          <c:showCatName val="0"/>
          <c:showSerName val="0"/>
          <c:showPercent val="0"/>
          <c:showBubbleSize val="0"/>
        </c:dLbls>
        <c:gapWidth val="219"/>
        <c:axId val="1408572079"/>
        <c:axId val="1408589839"/>
      </c:barChart>
      <c:catAx>
        <c:axId val="14085720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6">
                    <a:lumMod val="75000"/>
                  </a:schemeClr>
                </a:solidFill>
                <a:latin typeface="+mn-lt"/>
                <a:ea typeface="+mn-ea"/>
                <a:cs typeface="+mn-cs"/>
              </a:defRPr>
            </a:pPr>
            <a:endParaRPr lang="en-US"/>
          </a:p>
        </c:txPr>
        <c:crossAx val="1408589839"/>
        <c:crosses val="autoZero"/>
        <c:auto val="1"/>
        <c:lblAlgn val="ctr"/>
        <c:lblOffset val="100"/>
        <c:noMultiLvlLbl val="0"/>
      </c:catAx>
      <c:valAx>
        <c:axId val="140858983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C00000"/>
                </a:solidFill>
                <a:latin typeface="+mn-lt"/>
                <a:ea typeface="+mn-ea"/>
                <a:cs typeface="+mn-cs"/>
              </a:defRPr>
            </a:pPr>
            <a:endParaRPr lang="en-US"/>
          </a:p>
        </c:txPr>
        <c:crossAx val="1408572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Report.xlsx]pivots!PRODUCT</c:name>
    <c:fmtId val="18"/>
  </c:pivotSource>
  <c:chart>
    <c:title>
      <c:tx>
        <c:rich>
          <a:bodyPr rot="0" spcFirstLastPara="1" vertOverflow="ellipsis" vert="horz" wrap="square" anchor="ctr" anchorCtr="1"/>
          <a:lstStyle/>
          <a:p>
            <a:pPr>
              <a:defRPr sz="1400" b="0" i="0" u="none" strike="noStrike" kern="1200" spc="0" baseline="0">
                <a:solidFill>
                  <a:srgbClr val="C00000"/>
                </a:solidFill>
                <a:latin typeface="+mn-lt"/>
                <a:ea typeface="+mn-ea"/>
                <a:cs typeface="+mn-cs"/>
              </a:defRPr>
            </a:pPr>
            <a:r>
              <a:rPr lang="en-US" b="1">
                <a:solidFill>
                  <a:srgbClr val="C00000"/>
                </a:solidFill>
              </a:rPr>
              <a:t>PRODUCT</a:t>
            </a:r>
            <a:r>
              <a:rPr lang="en-US" b="1" baseline="0">
                <a:solidFill>
                  <a:srgbClr val="C00000"/>
                </a:solidFill>
              </a:rPr>
              <a:t> BASED PERFORMANCE</a:t>
            </a:r>
            <a:endParaRPr lang="en-US" b="1">
              <a:solidFill>
                <a:srgbClr val="C00000"/>
              </a:solidFill>
            </a:endParaRPr>
          </a:p>
        </c:rich>
      </c:tx>
      <c:overlay val="0"/>
      <c:spPr>
        <a:solidFill>
          <a:schemeClr val="accent2">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20000"/>
              <a:lumOff val="80000"/>
            </a:schemeClr>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rgbClr val="640000"/>
          </a:solidFill>
          <a:ln w="19050">
            <a:solidFill>
              <a:schemeClr val="lt1"/>
            </a:solidFill>
          </a:ln>
          <a:effectLst/>
        </c:spPr>
      </c:pivotFmt>
      <c:pivotFmt>
        <c:idx val="6"/>
        <c:spPr>
          <a:solidFill>
            <a:srgbClr val="F42C78"/>
          </a:solidFill>
          <a:ln w="19050">
            <a:solidFill>
              <a:schemeClr val="lt1"/>
            </a:solidFill>
          </a:ln>
          <a:effectLst/>
        </c:spPr>
      </c:pivotFmt>
      <c:pivotFmt>
        <c:idx val="7"/>
        <c:spPr>
          <a:solidFill>
            <a:schemeClr val="accent6">
              <a:lumMod val="20000"/>
              <a:lumOff val="80000"/>
            </a:schemeClr>
          </a:solidFill>
          <a:ln w="19050">
            <a:solidFill>
              <a:schemeClr val="lt1"/>
            </a:solidFill>
          </a:ln>
          <a:effectLst/>
        </c:spPr>
      </c:pivotFmt>
      <c:pivotFmt>
        <c:idx val="8"/>
        <c:spPr>
          <a:solidFill>
            <a:schemeClr val="accent1">
              <a:lumMod val="60000"/>
              <a:lumOff val="40000"/>
            </a:schemeClr>
          </a:solidFill>
          <a:ln w="19050">
            <a:solidFill>
              <a:schemeClr val="lt1"/>
            </a:solidFill>
          </a:ln>
          <a:effectLst/>
        </c:spPr>
      </c:pivotFmt>
    </c:pivotFmts>
    <c:plotArea>
      <c:layout/>
      <c:pieChart>
        <c:varyColors val="1"/>
        <c:ser>
          <c:idx val="0"/>
          <c:order val="0"/>
          <c:tx>
            <c:strRef>
              <c:f>pivots!$H$112</c:f>
              <c:strCache>
                <c:ptCount val="1"/>
                <c:pt idx="0">
                  <c:v>Total</c:v>
                </c:pt>
              </c:strCache>
            </c:strRef>
          </c:tx>
          <c:spPr>
            <a:solidFill>
              <a:schemeClr val="accent6">
                <a:lumMod val="20000"/>
                <a:lumOff val="80000"/>
              </a:schemeClr>
            </a:solidFill>
          </c:spPr>
          <c:dPt>
            <c:idx val="0"/>
            <c:bubble3D val="0"/>
            <c:spPr>
              <a:solidFill>
                <a:srgbClr val="640000"/>
              </a:solidFill>
              <a:ln w="19050">
                <a:solidFill>
                  <a:schemeClr val="lt1"/>
                </a:solidFill>
              </a:ln>
              <a:effectLst/>
            </c:spPr>
            <c:extLst>
              <c:ext xmlns:c16="http://schemas.microsoft.com/office/drawing/2014/chart" uri="{C3380CC4-5D6E-409C-BE32-E72D297353CC}">
                <c16:uniqueId val="{00000001-036A-4742-9954-6A4760C3FDB1}"/>
              </c:ext>
            </c:extLst>
          </c:dPt>
          <c:dPt>
            <c:idx val="1"/>
            <c:bubble3D val="0"/>
            <c:spPr>
              <a:solidFill>
                <a:srgbClr val="F42C78"/>
              </a:solidFill>
              <a:ln w="19050">
                <a:solidFill>
                  <a:schemeClr val="lt1"/>
                </a:solidFill>
              </a:ln>
              <a:effectLst/>
            </c:spPr>
            <c:extLst>
              <c:ext xmlns:c16="http://schemas.microsoft.com/office/drawing/2014/chart" uri="{C3380CC4-5D6E-409C-BE32-E72D297353CC}">
                <c16:uniqueId val="{00000003-036A-4742-9954-6A4760C3FDB1}"/>
              </c:ext>
            </c:extLst>
          </c:dPt>
          <c:dPt>
            <c:idx val="2"/>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5-036A-4742-9954-6A4760C3FDB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pivots!$G$113:$G$114</c:f>
              <c:strCache>
                <c:ptCount val="2"/>
                <c:pt idx="0">
                  <c:v>Keyboard</c:v>
                </c:pt>
                <c:pt idx="1">
                  <c:v>Mouse</c:v>
                </c:pt>
              </c:strCache>
            </c:strRef>
          </c:cat>
          <c:val>
            <c:numRef>
              <c:f>pivots!$H$113:$H$114</c:f>
              <c:numCache>
                <c:formatCode>General</c:formatCode>
                <c:ptCount val="2"/>
                <c:pt idx="0">
                  <c:v>6</c:v>
                </c:pt>
                <c:pt idx="1">
                  <c:v>8</c:v>
                </c:pt>
              </c:numCache>
            </c:numRef>
          </c:val>
          <c:extLst>
            <c:ext xmlns:c16="http://schemas.microsoft.com/office/drawing/2014/chart" uri="{C3380CC4-5D6E-409C-BE32-E72D297353CC}">
              <c16:uniqueId val="{00000004-036A-4742-9954-6A4760C3FDB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Report.xlsx]pivots!PivotTable5</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PERFORMANCE FOR EACH SALESPERSON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pivots!$F$23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pivots!$E$24:$E$26</c:f>
              <c:strCache>
                <c:ptCount val="2"/>
                <c:pt idx="0">
                  <c:v>2024-01-07</c:v>
                </c:pt>
                <c:pt idx="1">
                  <c:v>2024-01-11</c:v>
                </c:pt>
              </c:strCache>
            </c:strRef>
          </c:cat>
          <c:val>
            <c:numRef>
              <c:f>pivots!$F$24:$F$26</c:f>
              <c:numCache>
                <c:formatCode>General</c:formatCode>
                <c:ptCount val="2"/>
                <c:pt idx="0">
                  <c:v>9000</c:v>
                </c:pt>
                <c:pt idx="1">
                  <c:v>4000</c:v>
                </c:pt>
              </c:numCache>
            </c:numRef>
          </c:val>
          <c:smooth val="0"/>
          <c:extLst>
            <c:ext xmlns:c16="http://schemas.microsoft.com/office/drawing/2014/chart" uri="{C3380CC4-5D6E-409C-BE32-E72D297353CC}">
              <c16:uniqueId val="{00000000-77E0-4301-8F2A-B029786A0B54}"/>
            </c:ext>
          </c:extLst>
        </c:ser>
        <c:dLbls>
          <c:showLegendKey val="0"/>
          <c:showVal val="0"/>
          <c:showCatName val="0"/>
          <c:showSerName val="0"/>
          <c:showPercent val="0"/>
          <c:showBubbleSize val="0"/>
        </c:dLbls>
        <c:marker val="1"/>
        <c:smooth val="0"/>
        <c:axId val="1252495631"/>
        <c:axId val="1252482671"/>
      </c:lineChart>
      <c:catAx>
        <c:axId val="1252495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482671"/>
        <c:crosses val="autoZero"/>
        <c:auto val="1"/>
        <c:lblAlgn val="ctr"/>
        <c:lblOffset val="100"/>
        <c:noMultiLvlLbl val="0"/>
      </c:catAx>
      <c:valAx>
        <c:axId val="125248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495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Report.xlsx]pivots!REGION</c:name>
    <c:fmtId val="3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PERFORMANCE FOR EACH REGION</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pivots!$C$48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pivots!$B$49:$B$51</c:f>
              <c:strCache>
                <c:ptCount val="2"/>
                <c:pt idx="0">
                  <c:v>2024-01-07</c:v>
                </c:pt>
                <c:pt idx="1">
                  <c:v>2024-01-11</c:v>
                </c:pt>
              </c:strCache>
            </c:strRef>
          </c:cat>
          <c:val>
            <c:numRef>
              <c:f>pivots!$C$49:$C$51</c:f>
              <c:numCache>
                <c:formatCode>General</c:formatCode>
                <c:ptCount val="2"/>
                <c:pt idx="0">
                  <c:v>9000</c:v>
                </c:pt>
                <c:pt idx="1">
                  <c:v>4000</c:v>
                </c:pt>
              </c:numCache>
            </c:numRef>
          </c:val>
          <c:smooth val="0"/>
          <c:extLst>
            <c:ext xmlns:c16="http://schemas.microsoft.com/office/drawing/2014/chart" uri="{C3380CC4-5D6E-409C-BE32-E72D297353CC}">
              <c16:uniqueId val="{00000000-726C-48C5-908C-B9B6DD86F419}"/>
            </c:ext>
          </c:extLst>
        </c:ser>
        <c:dLbls>
          <c:showLegendKey val="0"/>
          <c:showVal val="0"/>
          <c:showCatName val="0"/>
          <c:showSerName val="0"/>
          <c:showPercent val="0"/>
          <c:showBubbleSize val="0"/>
        </c:dLbls>
        <c:marker val="1"/>
        <c:smooth val="0"/>
        <c:axId val="1408592239"/>
        <c:axId val="1408593199"/>
      </c:lineChart>
      <c:catAx>
        <c:axId val="14085922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593199"/>
        <c:crosses val="autoZero"/>
        <c:auto val="1"/>
        <c:lblAlgn val="ctr"/>
        <c:lblOffset val="100"/>
        <c:noMultiLvlLbl val="0"/>
      </c:catAx>
      <c:valAx>
        <c:axId val="1408593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859223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Report.xlsx]pivots!PivotTable8</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UNITS SOLD FOR EACH PRODUCT</a:t>
            </a:r>
          </a:p>
          <a:p>
            <a:pPr>
              <a:defRPr/>
            </a:pPr>
            <a:endParaRPr lang="en-US"/>
          </a:p>
        </c:rich>
      </c:tx>
      <c:layout>
        <c:manualLayout>
          <c:xMode val="edge"/>
          <c:yMode val="edge"/>
          <c:x val="0.39322090028715062"/>
          <c:y val="3.70370370370370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pivots!$C$93:$C$94</c:f>
              <c:strCache>
                <c:ptCount val="1"/>
                <c:pt idx="0">
                  <c:v>Keyboard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pivots!$B$95:$B$98</c:f>
              <c:strCache>
                <c:ptCount val="4"/>
                <c:pt idx="0">
                  <c:v>Alice</c:v>
                </c:pt>
                <c:pt idx="1">
                  <c:v>Bob</c:v>
                </c:pt>
                <c:pt idx="2">
                  <c:v>Charlie</c:v>
                </c:pt>
                <c:pt idx="3">
                  <c:v>Diana</c:v>
                </c:pt>
              </c:strCache>
            </c:strRef>
          </c:cat>
          <c:val>
            <c:numRef>
              <c:f>pivots!$C$95:$C$98</c:f>
              <c:numCache>
                <c:formatCode>General</c:formatCode>
                <c:ptCount val="4"/>
                <c:pt idx="2">
                  <c:v>6</c:v>
                </c:pt>
                <c:pt idx="3">
                  <c:v>5</c:v>
                </c:pt>
              </c:numCache>
            </c:numRef>
          </c:val>
          <c:extLst>
            <c:ext xmlns:c16="http://schemas.microsoft.com/office/drawing/2014/chart" uri="{C3380CC4-5D6E-409C-BE32-E72D297353CC}">
              <c16:uniqueId val="{00000000-E515-4372-928A-E46C7615E36E}"/>
            </c:ext>
          </c:extLst>
        </c:ser>
        <c:ser>
          <c:idx val="1"/>
          <c:order val="1"/>
          <c:tx>
            <c:strRef>
              <c:f>pivots!$D$93:$D$94</c:f>
              <c:strCache>
                <c:ptCount val="1"/>
                <c:pt idx="0">
                  <c:v>Laptop</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pivots!$B$95:$B$98</c:f>
              <c:strCache>
                <c:ptCount val="4"/>
                <c:pt idx="0">
                  <c:v>Alice</c:v>
                </c:pt>
                <c:pt idx="1">
                  <c:v>Bob</c:v>
                </c:pt>
                <c:pt idx="2">
                  <c:v>Charlie</c:v>
                </c:pt>
                <c:pt idx="3">
                  <c:v>Diana</c:v>
                </c:pt>
              </c:strCache>
            </c:strRef>
          </c:cat>
          <c:val>
            <c:numRef>
              <c:f>pivots!$D$95:$D$98</c:f>
              <c:numCache>
                <c:formatCode>General</c:formatCode>
                <c:ptCount val="4"/>
                <c:pt idx="0">
                  <c:v>5</c:v>
                </c:pt>
                <c:pt idx="1">
                  <c:v>2</c:v>
                </c:pt>
                <c:pt idx="3">
                  <c:v>3</c:v>
                </c:pt>
              </c:numCache>
            </c:numRef>
          </c:val>
          <c:extLst>
            <c:ext xmlns:c16="http://schemas.microsoft.com/office/drawing/2014/chart" uri="{C3380CC4-5D6E-409C-BE32-E72D297353CC}">
              <c16:uniqueId val="{00000003-E515-4372-928A-E46C7615E36E}"/>
            </c:ext>
          </c:extLst>
        </c:ser>
        <c:ser>
          <c:idx val="2"/>
          <c:order val="2"/>
          <c:tx>
            <c:strRef>
              <c:f>pivots!$E$93:$E$94</c:f>
              <c:strCache>
                <c:ptCount val="1"/>
                <c:pt idx="0">
                  <c:v>Monitor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pivots!$B$95:$B$98</c:f>
              <c:strCache>
                <c:ptCount val="4"/>
                <c:pt idx="0">
                  <c:v>Alice</c:v>
                </c:pt>
                <c:pt idx="1">
                  <c:v>Bob</c:v>
                </c:pt>
                <c:pt idx="2">
                  <c:v>Charlie</c:v>
                </c:pt>
                <c:pt idx="3">
                  <c:v>Diana</c:v>
                </c:pt>
              </c:strCache>
            </c:strRef>
          </c:cat>
          <c:val>
            <c:numRef>
              <c:f>pivots!$E$95:$E$98</c:f>
              <c:numCache>
                <c:formatCode>General</c:formatCode>
                <c:ptCount val="4"/>
                <c:pt idx="0">
                  <c:v>4</c:v>
                </c:pt>
                <c:pt idx="1">
                  <c:v>2</c:v>
                </c:pt>
              </c:numCache>
            </c:numRef>
          </c:val>
          <c:extLst>
            <c:ext xmlns:c16="http://schemas.microsoft.com/office/drawing/2014/chart" uri="{C3380CC4-5D6E-409C-BE32-E72D297353CC}">
              <c16:uniqueId val="{00000004-E515-4372-928A-E46C7615E36E}"/>
            </c:ext>
          </c:extLst>
        </c:ser>
        <c:ser>
          <c:idx val="3"/>
          <c:order val="3"/>
          <c:tx>
            <c:strRef>
              <c:f>pivots!$F$93:$F$94</c:f>
              <c:strCache>
                <c:ptCount val="1"/>
                <c:pt idx="0">
                  <c:v>Mouse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pivots!$B$95:$B$98</c:f>
              <c:strCache>
                <c:ptCount val="4"/>
                <c:pt idx="0">
                  <c:v>Alice</c:v>
                </c:pt>
                <c:pt idx="1">
                  <c:v>Bob</c:v>
                </c:pt>
                <c:pt idx="2">
                  <c:v>Charlie</c:v>
                </c:pt>
                <c:pt idx="3">
                  <c:v>Diana</c:v>
                </c:pt>
              </c:strCache>
            </c:strRef>
          </c:cat>
          <c:val>
            <c:numRef>
              <c:f>pivots!$F$95:$F$98</c:f>
              <c:numCache>
                <c:formatCode>General</c:formatCode>
                <c:ptCount val="4"/>
                <c:pt idx="0">
                  <c:v>7</c:v>
                </c:pt>
                <c:pt idx="1">
                  <c:v>10</c:v>
                </c:pt>
                <c:pt idx="2">
                  <c:v>8</c:v>
                </c:pt>
              </c:numCache>
            </c:numRef>
          </c:val>
          <c:extLst>
            <c:ext xmlns:c16="http://schemas.microsoft.com/office/drawing/2014/chart" uri="{C3380CC4-5D6E-409C-BE32-E72D297353CC}">
              <c16:uniqueId val="{00000005-E515-4372-928A-E46C7615E36E}"/>
            </c:ext>
          </c:extLst>
        </c:ser>
        <c:dLbls>
          <c:showLegendKey val="0"/>
          <c:showVal val="0"/>
          <c:showCatName val="0"/>
          <c:showSerName val="0"/>
          <c:showPercent val="0"/>
          <c:showBubbleSize val="0"/>
        </c:dLbls>
        <c:gapWidth val="219"/>
        <c:overlap val="-27"/>
        <c:axId val="1252468751"/>
        <c:axId val="1252444751"/>
      </c:barChart>
      <c:catAx>
        <c:axId val="1252468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444751"/>
        <c:crosses val="autoZero"/>
        <c:auto val="1"/>
        <c:lblAlgn val="ctr"/>
        <c:lblOffset val="100"/>
        <c:noMultiLvlLbl val="0"/>
      </c:catAx>
      <c:valAx>
        <c:axId val="12524447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2468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152400</xdr:colOff>
      <xdr:row>5</xdr:row>
      <xdr:rowOff>76200</xdr:rowOff>
    </xdr:from>
    <xdr:to>
      <xdr:col>4</xdr:col>
      <xdr:colOff>396240</xdr:colOff>
      <xdr:row>10</xdr:row>
      <xdr:rowOff>22860</xdr:rowOff>
    </xdr:to>
    <xdr:sp macro="" textlink="pivots!B3">
      <xdr:nvSpPr>
        <xdr:cNvPr id="3" name="Rectangle: Rounded Corners 2">
          <a:extLst>
            <a:ext uri="{FF2B5EF4-FFF2-40B4-BE49-F238E27FC236}">
              <a16:creationId xmlns:a16="http://schemas.microsoft.com/office/drawing/2014/main" id="{0E3E063A-067C-04E2-06CA-1A0F450E884B}"/>
            </a:ext>
          </a:extLst>
        </xdr:cNvPr>
        <xdr:cNvSpPr/>
      </xdr:nvSpPr>
      <xdr:spPr>
        <a:xfrm>
          <a:off x="403860" y="1104900"/>
          <a:ext cx="1463040" cy="861060"/>
        </a:xfrm>
        <a:prstGeom prst="roundRect">
          <a:avLst/>
        </a:prstGeom>
        <a:gradFill flip="none" rotWithShape="1">
          <a:gsLst>
            <a:gs pos="0">
              <a:srgbClr val="590000"/>
            </a:gs>
            <a:gs pos="100000">
              <a:srgbClr val="7F3F00"/>
            </a:gs>
            <a:gs pos="100000">
              <a:schemeClr val="accent1">
                <a:lumMod val="45000"/>
                <a:lumOff val="55000"/>
              </a:schemeClr>
            </a:gs>
          </a:gsLst>
          <a:lin ang="0" scaled="1"/>
          <a:tileRect/>
        </a:gradFill>
        <a:ln>
          <a:noFill/>
        </a:ln>
        <a:effectLst>
          <a:outerShdw blurRad="107950" dist="12700" dir="5400000" algn="ctr">
            <a:srgbClr val="000000"/>
          </a:outerShdw>
          <a:reflection blurRad="6350" stA="50000" endA="300" endPos="55500" dist="50800" dir="5400000" sy="-100000" algn="bl" rotWithShape="0"/>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F79B797-4B55-47D1-B7AA-C33A68C43DF2}" type="TxLink">
            <a:rPr lang="en-US" sz="1400" b="1" i="0" u="none" strike="noStrike">
              <a:solidFill>
                <a:schemeClr val="bg1"/>
              </a:solidFill>
              <a:latin typeface="Calibri"/>
              <a:ea typeface="Calibri"/>
              <a:cs typeface="Calibri"/>
            </a:rPr>
            <a:pPr algn="ctr"/>
            <a:t>$601,000</a:t>
          </a:fld>
          <a:endParaRPr lang="en-US" sz="1600" b="1">
            <a:solidFill>
              <a:schemeClr val="bg1"/>
            </a:solidFill>
          </a:endParaRPr>
        </a:p>
      </xdr:txBody>
    </xdr:sp>
    <xdr:clientData/>
  </xdr:twoCellAnchor>
  <xdr:twoCellAnchor>
    <xdr:from>
      <xdr:col>2</xdr:col>
      <xdr:colOff>175260</xdr:colOff>
      <xdr:row>5</xdr:row>
      <xdr:rowOff>91440</xdr:rowOff>
    </xdr:from>
    <xdr:to>
      <xdr:col>4</xdr:col>
      <xdr:colOff>76200</xdr:colOff>
      <xdr:row>6</xdr:row>
      <xdr:rowOff>137160</xdr:rowOff>
    </xdr:to>
    <xdr:sp macro="" textlink="">
      <xdr:nvSpPr>
        <xdr:cNvPr id="4" name="TextBox 3">
          <a:extLst>
            <a:ext uri="{FF2B5EF4-FFF2-40B4-BE49-F238E27FC236}">
              <a16:creationId xmlns:a16="http://schemas.microsoft.com/office/drawing/2014/main" id="{13E80906-5E3A-0C9A-DA04-F9AB282AEA55}"/>
            </a:ext>
          </a:extLst>
        </xdr:cNvPr>
        <xdr:cNvSpPr txBox="1"/>
      </xdr:nvSpPr>
      <xdr:spPr>
        <a:xfrm>
          <a:off x="426720" y="1120140"/>
          <a:ext cx="11201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20000"/>
                  <a:lumOff val="80000"/>
                </a:schemeClr>
              </a:solidFill>
            </a:rPr>
            <a:t>TOTAL SALES</a:t>
          </a:r>
        </a:p>
      </xdr:txBody>
    </xdr:sp>
    <xdr:clientData/>
  </xdr:twoCellAnchor>
  <xdr:twoCellAnchor>
    <xdr:from>
      <xdr:col>5</xdr:col>
      <xdr:colOff>121920</xdr:colOff>
      <xdr:row>5</xdr:row>
      <xdr:rowOff>99060</xdr:rowOff>
    </xdr:from>
    <xdr:to>
      <xdr:col>7</xdr:col>
      <xdr:colOff>365760</xdr:colOff>
      <xdr:row>10</xdr:row>
      <xdr:rowOff>45720</xdr:rowOff>
    </xdr:to>
    <xdr:sp macro="" textlink="pivots!A6">
      <xdr:nvSpPr>
        <xdr:cNvPr id="5" name="Rectangle: Rounded Corners 4">
          <a:extLst>
            <a:ext uri="{FF2B5EF4-FFF2-40B4-BE49-F238E27FC236}">
              <a16:creationId xmlns:a16="http://schemas.microsoft.com/office/drawing/2014/main" id="{FCCC57A5-4A37-4614-BA43-A10C5F94529F}"/>
            </a:ext>
          </a:extLst>
        </xdr:cNvPr>
        <xdr:cNvSpPr/>
      </xdr:nvSpPr>
      <xdr:spPr>
        <a:xfrm>
          <a:off x="2202180" y="1127760"/>
          <a:ext cx="1463040" cy="861060"/>
        </a:xfrm>
        <a:prstGeom prst="roundRect">
          <a:avLst/>
        </a:prstGeom>
        <a:gradFill flip="none" rotWithShape="1">
          <a:gsLst>
            <a:gs pos="0">
              <a:srgbClr val="590000"/>
            </a:gs>
            <a:gs pos="100000">
              <a:srgbClr val="7F3F00"/>
            </a:gs>
            <a:gs pos="100000">
              <a:schemeClr val="accent1">
                <a:lumMod val="45000"/>
                <a:lumOff val="55000"/>
              </a:schemeClr>
            </a:gs>
          </a:gsLst>
          <a:lin ang="0" scaled="1"/>
          <a:tileRect/>
        </a:gradFill>
        <a:ln>
          <a:noFill/>
        </a:ln>
        <a:effectLst>
          <a:outerShdw blurRad="107950" dist="12700" dir="5400000" algn="ctr">
            <a:srgbClr val="000000"/>
          </a:outerShdw>
          <a:reflection blurRad="6350" stA="50000" endA="300" endPos="55500" dist="50800" dir="5400000" sy="-100000" algn="bl" rotWithShape="0"/>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DB1757C-E608-4744-B629-E8CC02926BE3}" type="TxLink">
            <a:rPr lang="en-US" sz="2000" b="1" i="0" u="none" strike="noStrike">
              <a:solidFill>
                <a:schemeClr val="bg1"/>
              </a:solidFill>
              <a:latin typeface="Calibri"/>
              <a:ea typeface="Calibri"/>
              <a:cs typeface="Calibri"/>
            </a:rPr>
            <a:pPr algn="ctr"/>
            <a:t>Alice</a:t>
          </a:fld>
          <a:endParaRPr lang="en-US" sz="3200" b="1">
            <a:solidFill>
              <a:schemeClr val="bg1"/>
            </a:solidFill>
          </a:endParaRPr>
        </a:p>
      </xdr:txBody>
    </xdr:sp>
    <xdr:clientData/>
  </xdr:twoCellAnchor>
  <xdr:twoCellAnchor>
    <xdr:from>
      <xdr:col>5</xdr:col>
      <xdr:colOff>144780</xdr:colOff>
      <xdr:row>5</xdr:row>
      <xdr:rowOff>83820</xdr:rowOff>
    </xdr:from>
    <xdr:to>
      <xdr:col>7</xdr:col>
      <xdr:colOff>365760</xdr:colOff>
      <xdr:row>7</xdr:row>
      <xdr:rowOff>7620</xdr:rowOff>
    </xdr:to>
    <xdr:sp macro="" textlink="">
      <xdr:nvSpPr>
        <xdr:cNvPr id="6" name="TextBox 5">
          <a:extLst>
            <a:ext uri="{FF2B5EF4-FFF2-40B4-BE49-F238E27FC236}">
              <a16:creationId xmlns:a16="http://schemas.microsoft.com/office/drawing/2014/main" id="{3B63D424-F7FE-43CA-996A-3E1F4AE75820}"/>
            </a:ext>
          </a:extLst>
        </xdr:cNvPr>
        <xdr:cNvSpPr txBox="1"/>
      </xdr:nvSpPr>
      <xdr:spPr>
        <a:xfrm>
          <a:off x="2225040" y="1112520"/>
          <a:ext cx="144018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20000"/>
                  <a:lumOff val="80000"/>
                </a:schemeClr>
              </a:solidFill>
            </a:rPr>
            <a:t>TOP</a:t>
          </a:r>
          <a:r>
            <a:rPr lang="en-US" sz="1100" b="1" baseline="0">
              <a:solidFill>
                <a:schemeClr val="accent2">
                  <a:lumMod val="20000"/>
                  <a:lumOff val="80000"/>
                </a:schemeClr>
              </a:solidFill>
            </a:rPr>
            <a:t> SALEPERSON</a:t>
          </a:r>
          <a:endParaRPr lang="en-US" sz="1100" b="1">
            <a:solidFill>
              <a:schemeClr val="accent2">
                <a:lumMod val="20000"/>
                <a:lumOff val="80000"/>
              </a:schemeClr>
            </a:solidFill>
          </a:endParaRPr>
        </a:p>
      </xdr:txBody>
    </xdr:sp>
    <xdr:clientData/>
  </xdr:twoCellAnchor>
  <xdr:twoCellAnchor>
    <xdr:from>
      <xdr:col>8</xdr:col>
      <xdr:colOff>30480</xdr:colOff>
      <xdr:row>5</xdr:row>
      <xdr:rowOff>60960</xdr:rowOff>
    </xdr:from>
    <xdr:to>
      <xdr:col>10</xdr:col>
      <xdr:colOff>274320</xdr:colOff>
      <xdr:row>10</xdr:row>
      <xdr:rowOff>7620</xdr:rowOff>
    </xdr:to>
    <xdr:sp macro="" textlink="pivots!A14">
      <xdr:nvSpPr>
        <xdr:cNvPr id="7" name="Rectangle: Rounded Corners 6">
          <a:extLst>
            <a:ext uri="{FF2B5EF4-FFF2-40B4-BE49-F238E27FC236}">
              <a16:creationId xmlns:a16="http://schemas.microsoft.com/office/drawing/2014/main" id="{D36FA0FA-A5C4-4635-8AD0-3547C387173D}"/>
            </a:ext>
          </a:extLst>
        </xdr:cNvPr>
        <xdr:cNvSpPr/>
      </xdr:nvSpPr>
      <xdr:spPr>
        <a:xfrm>
          <a:off x="3939540" y="1089660"/>
          <a:ext cx="1463040" cy="861060"/>
        </a:xfrm>
        <a:prstGeom prst="roundRect">
          <a:avLst/>
        </a:prstGeom>
        <a:gradFill flip="none" rotWithShape="1">
          <a:gsLst>
            <a:gs pos="0">
              <a:srgbClr val="590000"/>
            </a:gs>
            <a:gs pos="100000">
              <a:srgbClr val="7F3F00"/>
            </a:gs>
            <a:gs pos="100000">
              <a:schemeClr val="accent1">
                <a:lumMod val="45000"/>
                <a:lumOff val="55000"/>
              </a:schemeClr>
            </a:gs>
          </a:gsLst>
          <a:lin ang="0" scaled="1"/>
          <a:tileRect/>
        </a:gradFill>
        <a:ln>
          <a:noFill/>
        </a:ln>
        <a:effectLst>
          <a:outerShdw blurRad="107950" dist="12700" dir="5400000" algn="ctr">
            <a:srgbClr val="000000"/>
          </a:outerShdw>
          <a:reflection blurRad="6350" stA="50000" endA="300" endPos="55500" dist="50800" dir="5400000" sy="-100000" algn="bl" rotWithShape="0"/>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99FAAA9-4020-4117-AA7C-39F9A71D529F}" type="TxLink">
            <a:rPr lang="en-US" sz="1600" b="1" i="0" u="none" strike="noStrike">
              <a:solidFill>
                <a:schemeClr val="bg1"/>
              </a:solidFill>
              <a:latin typeface="Calibri"/>
              <a:ea typeface="Calibri"/>
              <a:cs typeface="Calibri"/>
            </a:rPr>
            <a:pPr algn="ctr"/>
            <a:t>North</a:t>
          </a:fld>
          <a:endParaRPr lang="en-US" sz="4000" b="1">
            <a:solidFill>
              <a:schemeClr val="bg1"/>
            </a:solidFill>
          </a:endParaRPr>
        </a:p>
      </xdr:txBody>
    </xdr:sp>
    <xdr:clientData/>
  </xdr:twoCellAnchor>
  <xdr:twoCellAnchor>
    <xdr:from>
      <xdr:col>8</xdr:col>
      <xdr:colOff>53340</xdr:colOff>
      <xdr:row>5</xdr:row>
      <xdr:rowOff>76200</xdr:rowOff>
    </xdr:from>
    <xdr:to>
      <xdr:col>9</xdr:col>
      <xdr:colOff>563880</xdr:colOff>
      <xdr:row>6</xdr:row>
      <xdr:rowOff>121920</xdr:rowOff>
    </xdr:to>
    <xdr:sp macro="" textlink="">
      <xdr:nvSpPr>
        <xdr:cNvPr id="8" name="TextBox 7">
          <a:extLst>
            <a:ext uri="{FF2B5EF4-FFF2-40B4-BE49-F238E27FC236}">
              <a16:creationId xmlns:a16="http://schemas.microsoft.com/office/drawing/2014/main" id="{481C93A7-FD68-4E65-9613-62057C0C704F}"/>
            </a:ext>
          </a:extLst>
        </xdr:cNvPr>
        <xdr:cNvSpPr txBox="1"/>
      </xdr:nvSpPr>
      <xdr:spPr>
        <a:xfrm>
          <a:off x="3962400" y="1104900"/>
          <a:ext cx="11201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20000"/>
                  <a:lumOff val="80000"/>
                </a:schemeClr>
              </a:solidFill>
            </a:rPr>
            <a:t>TOP</a:t>
          </a:r>
          <a:r>
            <a:rPr lang="en-US" sz="1100" b="1" baseline="0">
              <a:solidFill>
                <a:schemeClr val="accent2">
                  <a:lumMod val="20000"/>
                  <a:lumOff val="80000"/>
                </a:schemeClr>
              </a:solidFill>
            </a:rPr>
            <a:t> REGION</a:t>
          </a:r>
          <a:endParaRPr lang="en-US" sz="1100" b="1">
            <a:solidFill>
              <a:schemeClr val="accent2">
                <a:lumMod val="20000"/>
                <a:lumOff val="80000"/>
              </a:schemeClr>
            </a:solidFill>
          </a:endParaRPr>
        </a:p>
      </xdr:txBody>
    </xdr:sp>
    <xdr:clientData/>
  </xdr:twoCellAnchor>
  <xdr:twoCellAnchor>
    <xdr:from>
      <xdr:col>10</xdr:col>
      <xdr:colOff>548640</xdr:colOff>
      <xdr:row>5</xdr:row>
      <xdr:rowOff>53340</xdr:rowOff>
    </xdr:from>
    <xdr:to>
      <xdr:col>13</xdr:col>
      <xdr:colOff>182880</xdr:colOff>
      <xdr:row>10</xdr:row>
      <xdr:rowOff>0</xdr:rowOff>
    </xdr:to>
    <xdr:sp macro="" textlink="pivots!A22">
      <xdr:nvSpPr>
        <xdr:cNvPr id="9" name="Rectangle: Rounded Corners 8">
          <a:extLst>
            <a:ext uri="{FF2B5EF4-FFF2-40B4-BE49-F238E27FC236}">
              <a16:creationId xmlns:a16="http://schemas.microsoft.com/office/drawing/2014/main" id="{243AD17F-684C-4AF1-BCBC-8BAA47DB1699}"/>
            </a:ext>
          </a:extLst>
        </xdr:cNvPr>
        <xdr:cNvSpPr/>
      </xdr:nvSpPr>
      <xdr:spPr>
        <a:xfrm>
          <a:off x="5676900" y="1082040"/>
          <a:ext cx="1463040" cy="861060"/>
        </a:xfrm>
        <a:prstGeom prst="roundRect">
          <a:avLst/>
        </a:prstGeom>
        <a:gradFill flip="none" rotWithShape="1">
          <a:gsLst>
            <a:gs pos="0">
              <a:srgbClr val="590000"/>
            </a:gs>
            <a:gs pos="100000">
              <a:srgbClr val="7F3F00"/>
            </a:gs>
            <a:gs pos="100000">
              <a:schemeClr val="accent1">
                <a:lumMod val="45000"/>
                <a:lumOff val="55000"/>
              </a:schemeClr>
            </a:gs>
          </a:gsLst>
          <a:lin ang="0" scaled="1"/>
          <a:tileRect/>
        </a:gradFill>
        <a:ln>
          <a:noFill/>
        </a:ln>
        <a:effectLst>
          <a:outerShdw blurRad="107950" dist="12700" dir="5400000" algn="ctr">
            <a:srgbClr val="000000"/>
          </a:outerShdw>
          <a:reflection blurRad="6350" stA="50000" endA="300" endPos="55500" dist="50800" dir="5400000" sy="-100000" algn="bl" rotWithShape="0"/>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33BFF74-FA47-473F-9AEB-BE6BE3169DE4}" type="TxLink">
            <a:rPr lang="en-US" sz="1800" b="1" i="0" u="none" strike="noStrike">
              <a:solidFill>
                <a:schemeClr val="bg1"/>
              </a:solidFill>
              <a:latin typeface="Calibri"/>
              <a:ea typeface="Calibri"/>
              <a:cs typeface="Calibri"/>
            </a:rPr>
            <a:pPr algn="ctr"/>
            <a:t>Laptop</a:t>
          </a:fld>
          <a:endParaRPr lang="en-US" sz="4000" b="1">
            <a:solidFill>
              <a:schemeClr val="bg1"/>
            </a:solidFill>
          </a:endParaRPr>
        </a:p>
      </xdr:txBody>
    </xdr:sp>
    <xdr:clientData/>
  </xdr:twoCellAnchor>
  <xdr:twoCellAnchor>
    <xdr:from>
      <xdr:col>10</xdr:col>
      <xdr:colOff>571500</xdr:colOff>
      <xdr:row>5</xdr:row>
      <xdr:rowOff>68580</xdr:rowOff>
    </xdr:from>
    <xdr:to>
      <xdr:col>12</xdr:col>
      <xdr:colOff>472440</xdr:colOff>
      <xdr:row>6</xdr:row>
      <xdr:rowOff>114300</xdr:rowOff>
    </xdr:to>
    <xdr:sp macro="" textlink="">
      <xdr:nvSpPr>
        <xdr:cNvPr id="10" name="TextBox 9">
          <a:extLst>
            <a:ext uri="{FF2B5EF4-FFF2-40B4-BE49-F238E27FC236}">
              <a16:creationId xmlns:a16="http://schemas.microsoft.com/office/drawing/2014/main" id="{A2B360D8-94B2-4C13-868C-962A8A885D6F}"/>
            </a:ext>
          </a:extLst>
        </xdr:cNvPr>
        <xdr:cNvSpPr txBox="1"/>
      </xdr:nvSpPr>
      <xdr:spPr>
        <a:xfrm>
          <a:off x="5699760" y="1097280"/>
          <a:ext cx="11201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accent2">
                  <a:lumMod val="20000"/>
                  <a:lumOff val="80000"/>
                </a:schemeClr>
              </a:solidFill>
            </a:rPr>
            <a:t>TOP</a:t>
          </a:r>
          <a:r>
            <a:rPr lang="en-US" sz="1100" b="1" baseline="0">
              <a:solidFill>
                <a:schemeClr val="accent2">
                  <a:lumMod val="20000"/>
                  <a:lumOff val="80000"/>
                </a:schemeClr>
              </a:solidFill>
            </a:rPr>
            <a:t> PRODUCT</a:t>
          </a:r>
          <a:endParaRPr lang="en-US" sz="1100" b="1">
            <a:solidFill>
              <a:schemeClr val="accent2">
                <a:lumMod val="20000"/>
                <a:lumOff val="80000"/>
              </a:schemeClr>
            </a:solidFill>
          </a:endParaRPr>
        </a:p>
      </xdr:txBody>
    </xdr:sp>
    <xdr:clientData/>
  </xdr:twoCellAnchor>
  <xdr:twoCellAnchor>
    <xdr:from>
      <xdr:col>1</xdr:col>
      <xdr:colOff>0</xdr:colOff>
      <xdr:row>15</xdr:row>
      <xdr:rowOff>0</xdr:rowOff>
    </xdr:from>
    <xdr:to>
      <xdr:col>9</xdr:col>
      <xdr:colOff>556260</xdr:colOff>
      <xdr:row>30</xdr:row>
      <xdr:rowOff>22860</xdr:rowOff>
    </xdr:to>
    <xdr:graphicFrame macro="">
      <xdr:nvGraphicFramePr>
        <xdr:cNvPr id="11" name="Chart 10">
          <a:extLst>
            <a:ext uri="{FF2B5EF4-FFF2-40B4-BE49-F238E27FC236}">
              <a16:creationId xmlns:a16="http://schemas.microsoft.com/office/drawing/2014/main" id="{4FB06316-7D50-4E80-8904-499D305DB2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342900</xdr:colOff>
      <xdr:row>2</xdr:row>
      <xdr:rowOff>129540</xdr:rowOff>
    </xdr:from>
    <xdr:to>
      <xdr:col>20</xdr:col>
      <xdr:colOff>182880</xdr:colOff>
      <xdr:row>12</xdr:row>
      <xdr:rowOff>22860</xdr:rowOff>
    </xdr:to>
    <xdr:graphicFrame macro="">
      <xdr:nvGraphicFramePr>
        <xdr:cNvPr id="12" name="Chart 11">
          <a:extLst>
            <a:ext uri="{FF2B5EF4-FFF2-40B4-BE49-F238E27FC236}">
              <a16:creationId xmlns:a16="http://schemas.microsoft.com/office/drawing/2014/main" id="{62260FDA-6B01-49B6-B44A-44DFF29531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20</xdr:col>
      <xdr:colOff>368708</xdr:colOff>
      <xdr:row>7</xdr:row>
      <xdr:rowOff>72186</xdr:rowOff>
    </xdr:from>
    <xdr:to>
      <xdr:col>25</xdr:col>
      <xdr:colOff>163870</xdr:colOff>
      <xdr:row>10</xdr:row>
      <xdr:rowOff>3605</xdr:rowOff>
    </xdr:to>
    <mc:AlternateContent xmlns:mc="http://schemas.openxmlformats.org/markup-compatibility/2006" xmlns:a14="http://schemas.microsoft.com/office/drawing/2010/main">
      <mc:Choice Requires="a14">
        <xdr:graphicFrame macro="">
          <xdr:nvGraphicFramePr>
            <xdr:cNvPr id="14" name="Region 1">
              <a:extLst>
                <a:ext uri="{FF2B5EF4-FFF2-40B4-BE49-F238E27FC236}">
                  <a16:creationId xmlns:a16="http://schemas.microsoft.com/office/drawing/2014/main" id="{DACC153E-7BEF-4C07-B752-0FA6C2B05CE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2273934" y="1448702"/>
              <a:ext cx="2826775" cy="4721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308733</xdr:colOff>
      <xdr:row>11</xdr:row>
      <xdr:rowOff>73742</xdr:rowOff>
    </xdr:from>
    <xdr:to>
      <xdr:col>24</xdr:col>
      <xdr:colOff>491613</xdr:colOff>
      <xdr:row>16</xdr:row>
      <xdr:rowOff>27612</xdr:rowOff>
    </xdr:to>
    <xdr:sp macro="" textlink="pivots!C178">
      <xdr:nvSpPr>
        <xdr:cNvPr id="15" name="Rectangle 14">
          <a:extLst>
            <a:ext uri="{FF2B5EF4-FFF2-40B4-BE49-F238E27FC236}">
              <a16:creationId xmlns:a16="http://schemas.microsoft.com/office/drawing/2014/main" id="{9AB44F99-EB22-635D-4D91-4DDA308C7075}"/>
            </a:ext>
          </a:extLst>
        </xdr:cNvPr>
        <xdr:cNvSpPr/>
      </xdr:nvSpPr>
      <xdr:spPr>
        <a:xfrm>
          <a:off x="12820281" y="2171290"/>
          <a:ext cx="2001848" cy="969870"/>
        </a:xfrm>
        <a:prstGeom prst="rect">
          <a:avLst/>
        </a:prstGeom>
        <a:solidFill>
          <a:schemeClr val="accent2">
            <a:lumMod val="20000"/>
            <a:lumOff val="80000"/>
          </a:schemeClr>
        </a:solidFill>
        <a:ln>
          <a:noFill/>
        </a:ln>
        <a:effectLst>
          <a:glow rad="635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26DBCCC8-5C56-4551-9264-432E4184609F}" type="TxLink">
            <a:rPr lang="en-US" sz="1600" b="1" i="0" u="none" strike="noStrike">
              <a:solidFill>
                <a:srgbClr val="C00000"/>
              </a:solidFill>
              <a:latin typeface="Calibri"/>
              <a:ea typeface="Calibri"/>
              <a:cs typeface="Calibri"/>
            </a:rPr>
            <a:pPr algn="ctr"/>
            <a:t>$301,500</a:t>
          </a:fld>
          <a:endParaRPr lang="en-US" sz="1600" b="1">
            <a:solidFill>
              <a:srgbClr val="C00000"/>
            </a:solidFill>
          </a:endParaRPr>
        </a:p>
      </xdr:txBody>
    </xdr:sp>
    <xdr:clientData/>
  </xdr:twoCellAnchor>
  <xdr:twoCellAnchor>
    <xdr:from>
      <xdr:col>21</xdr:col>
      <xdr:colOff>541266</xdr:colOff>
      <xdr:row>11</xdr:row>
      <xdr:rowOff>123642</xdr:rowOff>
    </xdr:from>
    <xdr:to>
      <xdr:col>24</xdr:col>
      <xdr:colOff>251706</xdr:colOff>
      <xdr:row>13</xdr:row>
      <xdr:rowOff>19583</xdr:rowOff>
    </xdr:to>
    <xdr:sp macro="" textlink="">
      <xdr:nvSpPr>
        <xdr:cNvPr id="16" name="TextBox 15">
          <a:extLst>
            <a:ext uri="{FF2B5EF4-FFF2-40B4-BE49-F238E27FC236}">
              <a16:creationId xmlns:a16="http://schemas.microsoft.com/office/drawing/2014/main" id="{F973547E-B4E3-E9BC-7C87-EB09F740F0D9}"/>
            </a:ext>
          </a:extLst>
        </xdr:cNvPr>
        <xdr:cNvSpPr txBox="1"/>
      </xdr:nvSpPr>
      <xdr:spPr>
        <a:xfrm>
          <a:off x="13052814" y="2221190"/>
          <a:ext cx="1529408" cy="256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50000"/>
                </a:schemeClr>
              </a:solidFill>
            </a:rPr>
            <a:t>Total Sale By Region</a:t>
          </a:r>
        </a:p>
        <a:p>
          <a:endParaRPr lang="en-US" sz="1100"/>
        </a:p>
        <a:p>
          <a:endParaRPr lang="en-US" sz="1100"/>
        </a:p>
      </xdr:txBody>
    </xdr:sp>
    <xdr:clientData/>
  </xdr:twoCellAnchor>
  <xdr:twoCellAnchor>
    <xdr:from>
      <xdr:col>22</xdr:col>
      <xdr:colOff>294968</xdr:colOff>
      <xdr:row>14</xdr:row>
      <xdr:rowOff>31791</xdr:rowOff>
    </xdr:from>
    <xdr:to>
      <xdr:col>24</xdr:col>
      <xdr:colOff>260146</xdr:colOff>
      <xdr:row>15</xdr:row>
      <xdr:rowOff>77511</xdr:rowOff>
    </xdr:to>
    <xdr:sp macro="" textlink="pivots!D178">
      <xdr:nvSpPr>
        <xdr:cNvPr id="17" name="TextBox 16">
          <a:extLst>
            <a:ext uri="{FF2B5EF4-FFF2-40B4-BE49-F238E27FC236}">
              <a16:creationId xmlns:a16="http://schemas.microsoft.com/office/drawing/2014/main" id="{F8C15044-B0A7-DE27-0F85-B3BC8F01ED0F}"/>
            </a:ext>
          </a:extLst>
        </xdr:cNvPr>
        <xdr:cNvSpPr txBox="1"/>
      </xdr:nvSpPr>
      <xdr:spPr>
        <a:xfrm>
          <a:off x="13412839" y="2784823"/>
          <a:ext cx="1177823" cy="225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AFA9736-D1F8-4B57-B715-74B7F109A0C6}" type="TxLink">
            <a:rPr lang="en-US" sz="1200" b="1" i="0" u="none" strike="noStrike">
              <a:solidFill>
                <a:schemeClr val="accent2">
                  <a:lumMod val="50000"/>
                </a:schemeClr>
              </a:solidFill>
              <a:latin typeface="Calibri"/>
              <a:ea typeface="Calibri"/>
              <a:cs typeface="Calibri"/>
            </a:rPr>
            <a:pPr algn="ctr"/>
            <a:t>16</a:t>
          </a:fld>
          <a:endParaRPr lang="en-US" sz="1200" b="1">
            <a:solidFill>
              <a:schemeClr val="accent2">
                <a:lumMod val="50000"/>
              </a:schemeClr>
            </a:solidFill>
          </a:endParaRPr>
        </a:p>
      </xdr:txBody>
    </xdr:sp>
    <xdr:clientData/>
  </xdr:twoCellAnchor>
  <xdr:twoCellAnchor>
    <xdr:from>
      <xdr:col>22</xdr:col>
      <xdr:colOff>182224</xdr:colOff>
      <xdr:row>14</xdr:row>
      <xdr:rowOff>39411</xdr:rowOff>
    </xdr:from>
    <xdr:to>
      <xdr:col>23</xdr:col>
      <xdr:colOff>361827</xdr:colOff>
      <xdr:row>15</xdr:row>
      <xdr:rowOff>69891</xdr:rowOff>
    </xdr:to>
    <xdr:sp macro="" textlink="">
      <xdr:nvSpPr>
        <xdr:cNvPr id="18" name="TextBox 17">
          <a:extLst>
            <a:ext uri="{FF2B5EF4-FFF2-40B4-BE49-F238E27FC236}">
              <a16:creationId xmlns:a16="http://schemas.microsoft.com/office/drawing/2014/main" id="{851CAB22-7585-78D8-27FF-411B720CEFC1}"/>
            </a:ext>
          </a:extLst>
        </xdr:cNvPr>
        <xdr:cNvSpPr txBox="1"/>
      </xdr:nvSpPr>
      <xdr:spPr>
        <a:xfrm>
          <a:off x="13300095" y="2792443"/>
          <a:ext cx="785926" cy="2107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2">
                  <a:lumMod val="50000"/>
                </a:schemeClr>
              </a:solidFill>
            </a:rPr>
            <a:t>unit sold</a:t>
          </a:r>
        </a:p>
      </xdr:txBody>
    </xdr:sp>
    <xdr:clientData/>
  </xdr:twoCellAnchor>
  <xdr:twoCellAnchor editAs="oneCell">
    <xdr:from>
      <xdr:col>20</xdr:col>
      <xdr:colOff>483747</xdr:colOff>
      <xdr:row>17</xdr:row>
      <xdr:rowOff>75054</xdr:rowOff>
    </xdr:from>
    <xdr:to>
      <xdr:col>25</xdr:col>
      <xdr:colOff>151744</xdr:colOff>
      <xdr:row>19</xdr:row>
      <xdr:rowOff>171491</xdr:rowOff>
    </xdr:to>
    <mc:AlternateContent xmlns:mc="http://schemas.openxmlformats.org/markup-compatibility/2006" xmlns:a14="http://schemas.microsoft.com/office/drawing/2010/main">
      <mc:Choice Requires="a14">
        <xdr:graphicFrame macro="">
          <xdr:nvGraphicFramePr>
            <xdr:cNvPr id="19" name="Salesperson 2">
              <a:extLst>
                <a:ext uri="{FF2B5EF4-FFF2-40B4-BE49-F238E27FC236}">
                  <a16:creationId xmlns:a16="http://schemas.microsoft.com/office/drawing/2014/main" id="{8D0219DA-9033-40D9-8A68-CD6BE7E11349}"/>
                </a:ext>
              </a:extLst>
            </xdr:cNvPr>
            <xdr:cNvGraphicFramePr/>
          </xdr:nvGraphicFramePr>
          <xdr:xfrm>
            <a:off x="0" y="0"/>
            <a:ext cx="0" cy="0"/>
          </xdr:xfrm>
          <a:graphic>
            <a:graphicData uri="http://schemas.microsoft.com/office/drawing/2010/slicer">
              <sle:slicer xmlns:sle="http://schemas.microsoft.com/office/drawing/2010/slicer" name="Salesperson 2"/>
            </a:graphicData>
          </a:graphic>
        </xdr:graphicFrame>
      </mc:Choice>
      <mc:Fallback xmlns="">
        <xdr:sp macro="" textlink="">
          <xdr:nvSpPr>
            <xdr:cNvPr id="0" name=""/>
            <xdr:cNvSpPr>
              <a:spLocks noTextEdit="1"/>
            </xdr:cNvSpPr>
          </xdr:nvSpPr>
          <xdr:spPr>
            <a:xfrm>
              <a:off x="12388973" y="3368860"/>
              <a:ext cx="2699610" cy="4569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334379</xdr:colOff>
      <xdr:row>21</xdr:row>
      <xdr:rowOff>55798</xdr:rowOff>
    </xdr:from>
    <xdr:to>
      <xdr:col>24</xdr:col>
      <xdr:colOff>517259</xdr:colOff>
      <xdr:row>26</xdr:row>
      <xdr:rowOff>124788</xdr:rowOff>
    </xdr:to>
    <xdr:sp macro="" textlink="pivots!$C$184">
      <xdr:nvSpPr>
        <xdr:cNvPr id="20" name="Rectangle 19">
          <a:extLst>
            <a:ext uri="{FF2B5EF4-FFF2-40B4-BE49-F238E27FC236}">
              <a16:creationId xmlns:a16="http://schemas.microsoft.com/office/drawing/2014/main" id="{FE945DA7-A573-4A58-8EC7-7B616B6032EA}"/>
            </a:ext>
          </a:extLst>
        </xdr:cNvPr>
        <xdr:cNvSpPr/>
      </xdr:nvSpPr>
      <xdr:spPr>
        <a:xfrm>
          <a:off x="12845927" y="4070637"/>
          <a:ext cx="2001848" cy="970280"/>
        </a:xfrm>
        <a:prstGeom prst="rect">
          <a:avLst/>
        </a:prstGeom>
        <a:solidFill>
          <a:schemeClr val="accent2">
            <a:lumMod val="20000"/>
            <a:lumOff val="80000"/>
          </a:schemeClr>
        </a:solidFill>
        <a:ln>
          <a:noFill/>
        </a:ln>
        <a:effectLst>
          <a:glow rad="63500">
            <a:schemeClr val="accent2">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C32F238-FE1C-47CB-9BD3-F54EDC0C1545}" type="TxLink">
            <a:rPr lang="en-US" sz="1400" b="1" i="0" u="none" strike="noStrike">
              <a:solidFill>
                <a:srgbClr val="C00000"/>
              </a:solidFill>
              <a:latin typeface="Calibri"/>
              <a:ea typeface="Calibri"/>
              <a:cs typeface="Calibri"/>
            </a:rPr>
            <a:pPr algn="ctr"/>
            <a:t>$13,000</a:t>
          </a:fld>
          <a:endParaRPr lang="en-US" sz="2000" b="1">
            <a:solidFill>
              <a:srgbClr val="C00000"/>
            </a:solidFill>
          </a:endParaRPr>
        </a:p>
      </xdr:txBody>
    </xdr:sp>
    <xdr:clientData/>
  </xdr:twoCellAnchor>
  <xdr:twoCellAnchor>
    <xdr:from>
      <xdr:col>21</xdr:col>
      <xdr:colOff>441059</xdr:colOff>
      <xdr:row>21</xdr:row>
      <xdr:rowOff>131998</xdr:rowOff>
    </xdr:from>
    <xdr:to>
      <xdr:col>24</xdr:col>
      <xdr:colOff>441059</xdr:colOff>
      <xdr:row>23</xdr:row>
      <xdr:rowOff>28349</xdr:rowOff>
    </xdr:to>
    <xdr:sp macro="" textlink="">
      <xdr:nvSpPr>
        <xdr:cNvPr id="21" name="TextBox 20">
          <a:extLst>
            <a:ext uri="{FF2B5EF4-FFF2-40B4-BE49-F238E27FC236}">
              <a16:creationId xmlns:a16="http://schemas.microsoft.com/office/drawing/2014/main" id="{B4ADF792-A298-40ED-8433-705EFA8FC316}"/>
            </a:ext>
          </a:extLst>
        </xdr:cNvPr>
        <xdr:cNvSpPr txBox="1"/>
      </xdr:nvSpPr>
      <xdr:spPr>
        <a:xfrm>
          <a:off x="12952607" y="4146837"/>
          <a:ext cx="1818968" cy="2568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accent2">
                  <a:lumMod val="50000"/>
                </a:schemeClr>
              </a:solidFill>
            </a:rPr>
            <a:t>Total Sale By Sales</a:t>
          </a:r>
          <a:r>
            <a:rPr lang="en-US" sz="1200" b="1" baseline="0">
              <a:solidFill>
                <a:schemeClr val="accent2">
                  <a:lumMod val="50000"/>
                </a:schemeClr>
              </a:solidFill>
            </a:rPr>
            <a:t> Person</a:t>
          </a:r>
          <a:endParaRPr lang="en-US" sz="1200" b="1">
            <a:solidFill>
              <a:schemeClr val="accent2">
                <a:lumMod val="50000"/>
              </a:schemeClr>
            </a:solidFill>
          </a:endParaRPr>
        </a:p>
        <a:p>
          <a:endParaRPr lang="en-US" sz="1100"/>
        </a:p>
        <a:p>
          <a:endParaRPr lang="en-US" sz="1100"/>
        </a:p>
      </xdr:txBody>
    </xdr:sp>
    <xdr:clientData/>
  </xdr:twoCellAnchor>
  <xdr:twoCellAnchor>
    <xdr:from>
      <xdr:col>22</xdr:col>
      <xdr:colOff>288659</xdr:colOff>
      <xdr:row>24</xdr:row>
      <xdr:rowOff>124787</xdr:rowOff>
    </xdr:from>
    <xdr:to>
      <xdr:col>24</xdr:col>
      <xdr:colOff>250559</xdr:colOff>
      <xdr:row>25</xdr:row>
      <xdr:rowOff>170507</xdr:rowOff>
    </xdr:to>
    <xdr:sp macro="" textlink="pivots!$D$184">
      <xdr:nvSpPr>
        <xdr:cNvPr id="22" name="TextBox 21">
          <a:extLst>
            <a:ext uri="{FF2B5EF4-FFF2-40B4-BE49-F238E27FC236}">
              <a16:creationId xmlns:a16="http://schemas.microsoft.com/office/drawing/2014/main" id="{85B28EFF-0E63-49F5-AA37-2F2558B3F88F}"/>
            </a:ext>
          </a:extLst>
        </xdr:cNvPr>
        <xdr:cNvSpPr txBox="1"/>
      </xdr:nvSpPr>
      <xdr:spPr>
        <a:xfrm>
          <a:off x="13406530" y="4680400"/>
          <a:ext cx="1174545" cy="2259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A98D6D9-22A3-4E3E-9FDE-6CB6DD822217}" type="TxLink">
            <a:rPr lang="en-US" sz="1100" b="1" i="0" u="none" strike="noStrike">
              <a:solidFill>
                <a:srgbClr val="640000"/>
              </a:solidFill>
              <a:latin typeface="Calibri"/>
              <a:ea typeface="Calibri"/>
              <a:cs typeface="Calibri"/>
            </a:rPr>
            <a:pPr algn="ctr"/>
            <a:t>14</a:t>
          </a:fld>
          <a:endParaRPr lang="en-US" sz="1200" b="1">
            <a:solidFill>
              <a:srgbClr val="640000"/>
            </a:solidFill>
          </a:endParaRPr>
        </a:p>
      </xdr:txBody>
    </xdr:sp>
    <xdr:clientData/>
  </xdr:twoCellAnchor>
  <xdr:twoCellAnchor>
    <xdr:from>
      <xdr:col>10</xdr:col>
      <xdr:colOff>137886</xdr:colOff>
      <xdr:row>15</xdr:row>
      <xdr:rowOff>94343</xdr:rowOff>
    </xdr:from>
    <xdr:to>
      <xdr:col>13</xdr:col>
      <xdr:colOff>137886</xdr:colOff>
      <xdr:row>28</xdr:row>
      <xdr:rowOff>58057</xdr:rowOff>
    </xdr:to>
    <xdr:sp macro="" textlink="">
      <xdr:nvSpPr>
        <xdr:cNvPr id="26" name="Rectangle 25">
          <a:extLst>
            <a:ext uri="{FF2B5EF4-FFF2-40B4-BE49-F238E27FC236}">
              <a16:creationId xmlns:a16="http://schemas.microsoft.com/office/drawing/2014/main" id="{8155F9F5-9B49-20DE-1CAD-E02DF7EB29C3}"/>
            </a:ext>
          </a:extLst>
        </xdr:cNvPr>
        <xdr:cNvSpPr/>
      </xdr:nvSpPr>
      <xdr:spPr>
        <a:xfrm>
          <a:off x="5319486" y="3048000"/>
          <a:ext cx="2503714" cy="2322286"/>
        </a:xfrm>
        <a:prstGeom prst="rect">
          <a:avLst/>
        </a:prstGeom>
        <a:noFill/>
        <a:ln>
          <a:solidFill>
            <a:srgbClr val="640000"/>
          </a:solid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212459</xdr:colOff>
      <xdr:row>24</xdr:row>
      <xdr:rowOff>124787</xdr:rowOff>
    </xdr:from>
    <xdr:to>
      <xdr:col>23</xdr:col>
      <xdr:colOff>319139</xdr:colOff>
      <xdr:row>26</xdr:row>
      <xdr:rowOff>13109</xdr:rowOff>
    </xdr:to>
    <xdr:sp macro="" textlink="">
      <xdr:nvSpPr>
        <xdr:cNvPr id="23" name="TextBox 22">
          <a:extLst>
            <a:ext uri="{FF2B5EF4-FFF2-40B4-BE49-F238E27FC236}">
              <a16:creationId xmlns:a16="http://schemas.microsoft.com/office/drawing/2014/main" id="{AAEBEB4B-A9E4-4854-8E3A-48DBF2F2B7AA}"/>
            </a:ext>
          </a:extLst>
        </xdr:cNvPr>
        <xdr:cNvSpPr txBox="1"/>
      </xdr:nvSpPr>
      <xdr:spPr>
        <a:xfrm>
          <a:off x="13330330" y="4680400"/>
          <a:ext cx="713003" cy="2488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2">
                  <a:lumMod val="50000"/>
                </a:schemeClr>
              </a:solidFill>
            </a:rPr>
            <a:t>unit sold</a:t>
          </a:r>
        </a:p>
      </xdr:txBody>
    </xdr:sp>
    <xdr:clientData/>
  </xdr:twoCellAnchor>
  <xdr:twoCellAnchor>
    <xdr:from>
      <xdr:col>14</xdr:col>
      <xdr:colOff>205740</xdr:colOff>
      <xdr:row>12</xdr:row>
      <xdr:rowOff>175260</xdr:rowOff>
    </xdr:from>
    <xdr:to>
      <xdr:col>20</xdr:col>
      <xdr:colOff>190500</xdr:colOff>
      <xdr:row>29</xdr:row>
      <xdr:rowOff>152400</xdr:rowOff>
    </xdr:to>
    <xdr:graphicFrame macro="">
      <xdr:nvGraphicFramePr>
        <xdr:cNvPr id="24" name="Chart 23">
          <a:extLst>
            <a:ext uri="{FF2B5EF4-FFF2-40B4-BE49-F238E27FC236}">
              <a16:creationId xmlns:a16="http://schemas.microsoft.com/office/drawing/2014/main" id="{3AE0FE92-147D-436E-8A08-5CB36790A5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670560</xdr:colOff>
      <xdr:row>18</xdr:row>
      <xdr:rowOff>175260</xdr:rowOff>
    </xdr:from>
    <xdr:to>
      <xdr:col>11</xdr:col>
      <xdr:colOff>693420</xdr:colOff>
      <xdr:row>32</xdr:row>
      <xdr:rowOff>81915</xdr:rowOff>
    </xdr:to>
    <mc:AlternateContent xmlns:mc="http://schemas.openxmlformats.org/markup-compatibility/2006" xmlns:a14="http://schemas.microsoft.com/office/drawing/2010/main">
      <mc:Choice Requires="a14">
        <xdr:graphicFrame macro="">
          <xdr:nvGraphicFramePr>
            <xdr:cNvPr id="5" name="Salesperson">
              <a:extLst>
                <a:ext uri="{FF2B5EF4-FFF2-40B4-BE49-F238E27FC236}">
                  <a16:creationId xmlns:a16="http://schemas.microsoft.com/office/drawing/2014/main" id="{DC30AA26-4B8F-6F77-717B-E1DCDB1957D8}"/>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9631680" y="34671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685800</xdr:colOff>
      <xdr:row>30</xdr:row>
      <xdr:rowOff>41910</xdr:rowOff>
    </xdr:from>
    <xdr:to>
      <xdr:col>5</xdr:col>
      <xdr:colOff>281940</xdr:colOff>
      <xdr:row>43</xdr:row>
      <xdr:rowOff>99060</xdr:rowOff>
    </xdr:to>
    <xdr:graphicFrame macro="">
      <xdr:nvGraphicFramePr>
        <xdr:cNvPr id="6" name="Chart 5">
          <a:extLst>
            <a:ext uri="{FF2B5EF4-FFF2-40B4-BE49-F238E27FC236}">
              <a16:creationId xmlns:a16="http://schemas.microsoft.com/office/drawing/2014/main" id="{0982D57F-FA08-477E-6647-60357A6A0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502920</xdr:colOff>
      <xdr:row>46</xdr:row>
      <xdr:rowOff>171450</xdr:rowOff>
    </xdr:from>
    <xdr:to>
      <xdr:col>12</xdr:col>
      <xdr:colOff>548640</xdr:colOff>
      <xdr:row>61</xdr:row>
      <xdr:rowOff>171450</xdr:rowOff>
    </xdr:to>
    <xdr:graphicFrame macro="">
      <xdr:nvGraphicFramePr>
        <xdr:cNvPr id="9" name="Chart 8">
          <a:extLst>
            <a:ext uri="{FF2B5EF4-FFF2-40B4-BE49-F238E27FC236}">
              <a16:creationId xmlns:a16="http://schemas.microsoft.com/office/drawing/2014/main" id="{AA8CE764-C71D-F7C8-A5B1-D01F9CA37E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182880</xdr:colOff>
      <xdr:row>91</xdr:row>
      <xdr:rowOff>140970</xdr:rowOff>
    </xdr:from>
    <xdr:to>
      <xdr:col>16</xdr:col>
      <xdr:colOff>167640</xdr:colOff>
      <xdr:row>106</xdr:row>
      <xdr:rowOff>140970</xdr:rowOff>
    </xdr:to>
    <xdr:graphicFrame macro="">
      <xdr:nvGraphicFramePr>
        <xdr:cNvPr id="12" name="Chart 11">
          <a:extLst>
            <a:ext uri="{FF2B5EF4-FFF2-40B4-BE49-F238E27FC236}">
              <a16:creationId xmlns:a16="http://schemas.microsoft.com/office/drawing/2014/main" id="{B5655F4A-0AC4-1CB2-D677-CE600528E4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1021080</xdr:colOff>
      <xdr:row>144</xdr:row>
      <xdr:rowOff>160020</xdr:rowOff>
    </xdr:from>
    <xdr:to>
      <xdr:col>7</xdr:col>
      <xdr:colOff>861060</xdr:colOff>
      <xdr:row>158</xdr:row>
      <xdr:rowOff>66675</xdr:rowOff>
    </xdr:to>
    <mc:AlternateContent xmlns:mc="http://schemas.openxmlformats.org/markup-compatibility/2006" xmlns:a14="http://schemas.microsoft.com/office/drawing/2010/main">
      <mc:Choice Requires="a14">
        <xdr:graphicFrame macro="">
          <xdr:nvGraphicFramePr>
            <xdr:cNvPr id="18" name="Region">
              <a:extLst>
                <a:ext uri="{FF2B5EF4-FFF2-40B4-BE49-F238E27FC236}">
                  <a16:creationId xmlns:a16="http://schemas.microsoft.com/office/drawing/2014/main" id="{959D4458-1AD9-461E-A99A-06878B300B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829300" y="264947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472440</xdr:colOff>
      <xdr:row>170</xdr:row>
      <xdr:rowOff>106680</xdr:rowOff>
    </xdr:from>
    <xdr:to>
      <xdr:col>7</xdr:col>
      <xdr:colOff>312420</xdr:colOff>
      <xdr:row>184</xdr:row>
      <xdr:rowOff>13335</xdr:rowOff>
    </xdr:to>
    <mc:AlternateContent xmlns:mc="http://schemas.openxmlformats.org/markup-compatibility/2006" xmlns:a14="http://schemas.microsoft.com/office/drawing/2010/main">
      <mc:Choice Requires="a14">
        <xdr:graphicFrame macro="">
          <xdr:nvGraphicFramePr>
            <xdr:cNvPr id="20" name="Salesperson 1">
              <a:extLst>
                <a:ext uri="{FF2B5EF4-FFF2-40B4-BE49-F238E27FC236}">
                  <a16:creationId xmlns:a16="http://schemas.microsoft.com/office/drawing/2014/main" id="{2C57FFA7-01EF-3E36-135F-4B343BE4B9A5}"/>
                </a:ext>
              </a:extLst>
            </xdr:cNvPr>
            <xdr:cNvGraphicFramePr/>
          </xdr:nvGraphicFramePr>
          <xdr:xfrm>
            <a:off x="0" y="0"/>
            <a:ext cx="0" cy="0"/>
          </xdr:xfrm>
          <a:graphic>
            <a:graphicData uri="http://schemas.microsoft.com/office/drawing/2010/slicer">
              <sle:slicer xmlns:sle="http://schemas.microsoft.com/office/drawing/2010/slicer" name="Salesperson 1"/>
            </a:graphicData>
          </a:graphic>
        </xdr:graphicFrame>
      </mc:Choice>
      <mc:Fallback xmlns="">
        <xdr:sp macro="" textlink="">
          <xdr:nvSpPr>
            <xdr:cNvPr id="0" name=""/>
            <xdr:cNvSpPr>
              <a:spLocks noTextEdit="1"/>
            </xdr:cNvSpPr>
          </xdr:nvSpPr>
          <xdr:spPr>
            <a:xfrm>
              <a:off x="5280660" y="311962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098280208331" backgroundQuery="1" createdVersion="8" refreshedVersion="8" minRefreshableVersion="3" recordCount="0" supportSubquery="1" supportAdvancedDrill="1" xr:uid="{0937ADE0-9351-4192-BB1E-F02408F2F553}">
  <cacheSource type="external" connectionId="1"/>
  <cacheFields count="3">
    <cacheField name="[sales].[Product].[Product]" caption="Product" numFmtId="0" hierarchy="4" level="1">
      <sharedItems count="4">
        <s v="Keyboard"/>
        <s v="Laptop"/>
        <s v="Monitor"/>
        <s v="Mouse"/>
      </sharedItems>
    </cacheField>
    <cacheField name="[Measures].[Sum of Units Sold]" caption="Sum of Units Sold" numFmtId="0" hierarchy="12" level="32767"/>
    <cacheField name="[sales].[Salesperson].[Salesperson]" caption="Salesperson" numFmtId="0" hierarchy="3" level="1">
      <sharedItems count="4">
        <s v="Alice"/>
        <s v="Bob"/>
        <s v="Charlie"/>
        <s v="Diana"/>
      </sharedItems>
    </cacheField>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0" memberValueDatatype="130" unbalanced="0"/>
    <cacheHierarchy uniqueName="[sales].[Salesperson]" caption="Salesperson" attribute="1" defaultMemberUniqueName="[sales].[Salesperson].[All]" allUniqueName="[sales].[Salesperson].[All]" dimensionUniqueName="[sales]" displayFolder="" count="2" memberValueDatatype="130" unbalanced="0">
      <fieldsUsage count="2">
        <fieldUsage x="-1"/>
        <fieldUsage x="2"/>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hidden="1">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080322569447" backgroundQuery="1" createdVersion="8" refreshedVersion="8" minRefreshableVersion="3" recordCount="0" supportSubquery="1" supportAdvancedDrill="1" xr:uid="{32007503-FE7D-4D07-97CF-3E4A6F7AB465}">
  <cacheSource type="external" connectionId="1"/>
  <cacheFields count="2">
    <cacheField name="[sales].[Date].[Date]" caption="Date" numFmtId="0" hierarchy="1" level="1">
      <sharedItems count="10">
        <s v="2024-01-05"/>
        <s v="2024-01-06"/>
        <s v="2024-01-07"/>
        <s v="2024-01-08"/>
        <s v="2024-01-09"/>
        <s v="2024-01-10"/>
        <s v="2024-01-11"/>
        <s v="2024-01-12"/>
        <s v="2024-01-13"/>
        <s v="2024-01-14"/>
      </sharedItems>
    </cacheField>
    <cacheField name="[Measures].[Sum of Total Sales]" caption="Sum of Total Sales" numFmtId="0" hierarchy="11" level="32767"/>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2" memberValueDatatype="130" unbalanced="0">
      <fieldsUsage count="2">
        <fieldUsage x="-1"/>
        <fieldUsage x="0"/>
      </fieldsUsage>
    </cacheHierarchy>
    <cacheHierarchy uniqueName="[sales].[Region]" caption="Region" attribute="1" defaultMemberUniqueName="[sales].[Region].[All]" allUniqueName="[sales].[Region].[All]" dimensionUniqueName="[sales]" displayFolder="" count="0" memberValueDatatype="130" unbalanced="0"/>
    <cacheHierarchy uniqueName="[sales].[Salesperson]" caption="Salesperson" attribute="1" defaultMemberUniqueName="[sales].[Salesperson].[All]" allUniqueName="[sales].[Salesperson].[All]" dimensionUniqueName="[sales]" displayFolder="" count="0" memberValueDatatype="130" unbalanced="0"/>
    <cacheHierarchy uniqueName="[sales].[Product]" caption="Product" attribute="1" defaultMemberUniqueName="[sales].[Product].[All]" allUniqueName="[sales].[Product].[All]" dimensionUniqueName="[sales]" displayFolder="" count="0"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hidden="1">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079064004633" backgroundQuery="1" createdVersion="8" refreshedVersion="8" minRefreshableVersion="3" recordCount="0" supportSubquery="1" supportAdvancedDrill="1" xr:uid="{FA1B90A0-FBE1-4661-BDE9-DA44136F6DD6}">
  <cacheSource type="external" connectionId="1"/>
  <cacheFields count="3">
    <cacheField name="[sales].[Salesperson].[Salesperson]" caption="Salesperson" numFmtId="0" hierarchy="3" level="1">
      <sharedItems count="4">
        <s v="Alice"/>
        <s v="Bob"/>
        <s v="Charlie"/>
        <s v="Diana"/>
      </sharedItems>
    </cacheField>
    <cacheField name="[Measures].[Sum of Total Sales]" caption="Sum of Total Sales" numFmtId="0" hierarchy="11" level="32767"/>
    <cacheField name="[sales].[Region].[Region]" caption="Region" numFmtId="0" hierarchy="2" level="1">
      <sharedItems count="4">
        <s v="East"/>
        <s v="North"/>
        <s v="South"/>
        <s v="West"/>
      </sharedItems>
    </cacheField>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2" memberValueDatatype="130" unbalanced="0">
      <fieldsUsage count="2">
        <fieldUsage x="-1"/>
        <fieldUsage x="2"/>
      </fieldsUsage>
    </cacheHierarchy>
    <cacheHierarchy uniqueName="[sales].[Salesperson]" caption="Salesperson" attribute="1" defaultMemberUniqueName="[sales].[Salesperson].[All]" allUniqueName="[sales].[Salesperson].[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0"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hidden="1">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079063310186" backgroundQuery="1" createdVersion="8" refreshedVersion="8" minRefreshableVersion="3" recordCount="0" supportSubquery="1" supportAdvancedDrill="1" xr:uid="{D7192569-DF20-42E7-96CC-F7573F2474C4}">
  <cacheSource type="external" connectionId="1"/>
  <cacheFields count="2">
    <cacheField name="[sales].[Salesperson].[Salesperson]" caption="Salesperson" numFmtId="0" hierarchy="3" level="1">
      <sharedItems count="4">
        <s v="Alice"/>
        <s v="Bob"/>
        <s v="Charlie"/>
        <s v="Diana"/>
      </sharedItems>
    </cacheField>
    <cacheField name="[Measures].[Sum of Total Sales]" caption="Sum of Total Sales" numFmtId="0" hierarchy="11" level="32767"/>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0" memberValueDatatype="130" unbalanced="0"/>
    <cacheHierarchy uniqueName="[sales].[Salesperson]" caption="Salesperson" attribute="1" defaultMemberUniqueName="[sales].[Salesperson].[All]" allUniqueName="[sales].[Salesperson].[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0"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hidden="1">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16006018521" backgroundQuery="1" createdVersion="8" refreshedVersion="8" minRefreshableVersion="3" recordCount="0" supportSubquery="1" supportAdvancedDrill="1" xr:uid="{C33BA6A9-BFD6-46D1-A7A2-BC9ADE0D703D}">
  <cacheSource type="external" connectionId="1"/>
  <cacheFields count="4">
    <cacheField name="[Measures].[Sum of Total Sales]" caption="Sum of Total Sales" numFmtId="0" hierarchy="11" level="32767"/>
    <cacheField name="[sales].[Salesperson].[Salesperson]" caption="Salesperson" numFmtId="0" hierarchy="3" level="1">
      <sharedItems containsSemiMixedTypes="0" containsNonDate="0" containsString="0"/>
    </cacheField>
    <cacheField name="[sales].[Date].[Date]" caption="Date" numFmtId="0" hierarchy="1" level="1">
      <sharedItems count="2">
        <s v="2024-01-07"/>
        <s v="2024-01-11"/>
      </sharedItems>
    </cacheField>
    <cacheField name="[sales].[Region].[Region]" caption="Region" numFmtId="0" hierarchy="2" level="1">
      <sharedItems containsSemiMixedTypes="0" containsNonDate="0" containsString="0"/>
    </cacheField>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2" memberValueDatatype="130" unbalanced="0">
      <fieldsUsage count="2">
        <fieldUsage x="-1"/>
        <fieldUsage x="2"/>
      </fieldsUsage>
    </cacheHierarchy>
    <cacheHierarchy uniqueName="[sales].[Region]" caption="Region" attribute="1" defaultMemberUniqueName="[sales].[Region].[All]" allUniqueName="[sales].[Region].[All]" dimensionUniqueName="[sales]" displayFolder="" count="2" memberValueDatatype="130" unbalanced="0">
      <fieldsUsage count="2">
        <fieldUsage x="-1"/>
        <fieldUsage x="3"/>
      </fieldsUsage>
    </cacheHierarchy>
    <cacheHierarchy uniqueName="[sales].[Salesperson]" caption="Salesperson" attribute="1" defaultMemberUniqueName="[sales].[Salesperson].[All]" allUniqueName="[sales].[Salesperson].[All]" dimensionUniqueName="[sales]" displayFolder="" count="2" memberValueDatatype="130" unbalanced="0">
      <fieldsUsage count="2">
        <fieldUsage x="-1"/>
        <fieldUsage x="1"/>
      </fieldsUsage>
    </cacheHierarchy>
    <cacheHierarchy uniqueName="[sales].[Product]" caption="Product" attribute="1" defaultMemberUniqueName="[sales].[Product].[All]" allUniqueName="[sales].[Product].[All]" dimensionUniqueName="[sales]" displayFolder="" count="0"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hidden="1">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16006481483" backgroundQuery="1" createdVersion="8" refreshedVersion="8" minRefreshableVersion="3" recordCount="0" supportSubquery="1" supportAdvancedDrill="1" xr:uid="{E0F4B9F5-619D-4B3B-A9A2-E25AA8E274E1}">
  <cacheSource type="external" connectionId="1"/>
  <cacheFields count="5">
    <cacheField name="[sales].[Salesperson].[Salesperson]" caption="Salesperson" numFmtId="0" hierarchy="3" level="1">
      <sharedItems containsSemiMixedTypes="0" containsNonDate="0" containsString="0"/>
    </cacheField>
    <cacheField name="[sales].[Region].[Region]" caption="Region" numFmtId="0" hierarchy="2" level="1">
      <sharedItems containsSemiMixedTypes="0" containsNonDate="0" containsString="0"/>
    </cacheField>
    <cacheField name="[Measures].[Sum of Total Sales]" caption="Sum of Total Sales" numFmtId="0" hierarchy="11" level="32767"/>
    <cacheField name="[Measures].[Sum of Units Sold]" caption="Sum of Units Sold" numFmtId="0" hierarchy="12" level="32767"/>
    <cacheField name="[sales].[Product].[Product]" caption="Product" numFmtId="0" hierarchy="4" level="1">
      <sharedItems count="2">
        <s v="Keyboard"/>
        <s v="Mouse"/>
      </sharedItems>
    </cacheField>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2" memberValueDatatype="130" unbalanced="0">
      <fieldsUsage count="2">
        <fieldUsage x="-1"/>
        <fieldUsage x="1"/>
      </fieldsUsage>
    </cacheHierarchy>
    <cacheHierarchy uniqueName="[sales].[Salesperson]" caption="Salesperson" attribute="1" defaultMemberUniqueName="[sales].[Salesperson].[All]" allUniqueName="[sales].[Salesperson].[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4"/>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41685185183" backgroundQuery="1" createdVersion="8" refreshedVersion="8" minRefreshableVersion="3" recordCount="0" supportSubquery="1" supportAdvancedDrill="1" xr:uid="{731D94C0-E423-4662-93B7-A7E1FC7C2527}">
  <cacheSource type="external" connectionId="1"/>
  <cacheFields count="4">
    <cacheField name="[sales].[Total Sales].[Total Sales]" caption="Total Sales" numFmtId="0" hierarchy="7" level="1">
      <sharedItems containsSemiMixedTypes="0" containsString="0" containsNumber="1" containsInteger="1" minValue="3500" maxValue="250000" count="10">
        <n v="3500"/>
        <n v="4000"/>
        <n v="5000"/>
        <n v="7500"/>
        <n v="9000"/>
        <n v="24000"/>
        <n v="48000"/>
        <n v="100000"/>
        <n v="150000"/>
        <n v="250000"/>
      </sharedItems>
      <extLst>
        <ext xmlns:x15="http://schemas.microsoft.com/office/spreadsheetml/2010/11/main" uri="{4F2E5C28-24EA-4eb8-9CBF-B6C8F9C3D259}">
          <x15:cachedUniqueNames>
            <x15:cachedUniqueName index="0" name="[sales].[Total Sales].&amp;[3500]"/>
            <x15:cachedUniqueName index="1" name="[sales].[Total Sales].&amp;[4000]"/>
            <x15:cachedUniqueName index="2" name="[sales].[Total Sales].&amp;[5000]"/>
            <x15:cachedUniqueName index="3" name="[sales].[Total Sales].&amp;[7500]"/>
            <x15:cachedUniqueName index="4" name="[sales].[Total Sales].&amp;[9000]"/>
            <x15:cachedUniqueName index="5" name="[sales].[Total Sales].&amp;[24000]"/>
            <x15:cachedUniqueName index="6" name="[sales].[Total Sales].&amp;[48000]"/>
            <x15:cachedUniqueName index="7" name="[sales].[Total Sales].&amp;[100000]"/>
            <x15:cachedUniqueName index="8" name="[sales].[Total Sales].&amp;[150000]"/>
            <x15:cachedUniqueName index="9" name="[sales].[Total Sales].&amp;[250000]"/>
          </x15:cachedUniqueNames>
        </ext>
      </extLst>
    </cacheField>
    <cacheField name="[Measures].[Sum of Units Sold]" caption="Sum of Units Sold" numFmtId="0" hierarchy="12" level="32767"/>
    <cacheField name="[Measures].[Sum of Total Sales]" caption="Sum of Total Sales" numFmtId="0" hierarchy="11" level="32767"/>
    <cacheField name="[sales].[Order ID].[Order ID]" caption="Order ID" numFmtId="0" level="1">
      <sharedItems containsSemiMixedTypes="0" containsString="0" containsNumber="1" containsInteger="1" minValue="1001" maxValue="1010" count="10">
        <n v="1001"/>
        <n v="1002"/>
        <n v="1003"/>
        <n v="1004"/>
        <n v="1005"/>
        <n v="1006"/>
        <n v="1007"/>
        <n v="1008"/>
        <n v="1009"/>
        <n v="1010"/>
      </sharedItems>
      <extLst>
        <ext xmlns:x15="http://schemas.microsoft.com/office/spreadsheetml/2010/11/main" uri="{4F2E5C28-24EA-4eb8-9CBF-B6C8F9C3D259}">
          <x15:cachedUniqueNames>
            <x15:cachedUniqueName index="0" name="[sales].[Order ID].&amp;[1001]"/>
            <x15:cachedUniqueName index="1" name="[sales].[Order ID].&amp;[1002]"/>
            <x15:cachedUniqueName index="2" name="[sales].[Order ID].&amp;[1003]"/>
            <x15:cachedUniqueName index="3" name="[sales].[Order ID].&amp;[1004]"/>
            <x15:cachedUniqueName index="4" name="[sales].[Order ID].&amp;[1005]"/>
            <x15:cachedUniqueName index="5" name="[sales].[Order ID].&amp;[1006]"/>
            <x15:cachedUniqueName index="6" name="[sales].[Order ID].&amp;[1007]"/>
            <x15:cachedUniqueName index="7" name="[sales].[Order ID].&amp;[1008]"/>
            <x15:cachedUniqueName index="8" name="[sales].[Order ID].&amp;[1009]"/>
            <x15:cachedUniqueName index="9" name="[sales].[Order ID].&amp;[1010]"/>
          </x15:cachedUniqueNames>
        </ext>
      </extLst>
    </cacheField>
  </cacheFields>
  <cacheHierarchies count="16">
    <cacheHierarchy uniqueName="[sales].[Order ID]" caption="Order ID" attribute="1" defaultMemberUniqueName="[sales].[Order ID].[All]" allUniqueName="[sales].[Order ID].[All]" dimensionUniqueName="[sales]" displayFolder="" count="2" memberValueDatatype="20" unbalanced="0">
      <fieldsUsage count="2">
        <fieldUsage x="-1"/>
        <fieldUsage x="3"/>
      </fieldsUsage>
    </cacheHierarchy>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0" memberValueDatatype="130" unbalanced="0"/>
    <cacheHierarchy uniqueName="[sales].[Salesperson]" caption="Salesperson" attribute="1" defaultMemberUniqueName="[sales].[Salesperson].[All]" allUniqueName="[sales].[Salesperson].[All]" dimensionUniqueName="[sales]" displayFolder="" count="2" memberValueDatatype="130" unbalanced="0"/>
    <cacheHierarchy uniqueName="[sales].[Product]" caption="Product" attribute="1" defaultMemberUniqueName="[sales].[Product].[All]" allUniqueName="[sales].[Product].[All]" dimensionUniqueName="[sales]" displayFolder="" count="2"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2" memberValueDatatype="20" unbalanced="0">
      <fieldsUsage count="2">
        <fieldUsage x="-1"/>
        <fieldUsage x="0"/>
      </fieldsUsage>
    </cacheHierarchy>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2"/>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60169791663" backgroundQuery="1" createdVersion="8" refreshedVersion="8" minRefreshableVersion="3" recordCount="0" supportSubquery="1" supportAdvancedDrill="1" xr:uid="{BF5ED4E7-4C0E-4545-917C-08EA4FB91402}">
  <cacheSource type="external" connectionId="1"/>
  <cacheFields count="3">
    <cacheField name="[Measures].[Sum of Total Sales]" caption="Sum of Total Sales" numFmtId="0" hierarchy="11" level="32767"/>
    <cacheField name="[Measures].[Sum of Units Sold]" caption="Sum of Units Sold" numFmtId="0" hierarchy="12" level="32767"/>
    <cacheField name="[sales].[Region].[Region]" caption="Region" numFmtId="0" hierarchy="2" level="1">
      <sharedItems containsSemiMixedTypes="0" containsNonDate="0" containsString="0"/>
    </cacheField>
  </cacheFields>
  <cacheHierarchies count="16">
    <cacheHierarchy uniqueName="[sales].[Order ID]" caption="Order ID" attribute="1" defaultMemberUniqueName="[sales].[Order ID].[All]" allUniqueName="[sales].[Order ID].[All]" dimensionUniqueName="[sales]" displayFolder="" count="2" memberValueDatatype="20" unbalanced="0"/>
    <cacheHierarchy uniqueName="[sales].[Date]" caption="Date" attribute="1" defaultMemberUniqueName="[sales].[Date].[All]" allUniqueName="[sales].[Date].[All]" dimensionUniqueName="[sales]" displayFolder="" count="2" memberValueDatatype="130" unbalanced="0"/>
    <cacheHierarchy uniqueName="[sales].[Region]" caption="Region" attribute="1" defaultMemberUniqueName="[sales].[Region].[All]" allUniqueName="[sales].[Region].[All]" dimensionUniqueName="[sales]" displayFolder="" count="2" memberValueDatatype="130" unbalanced="0">
      <fieldsUsage count="2">
        <fieldUsage x="-1"/>
        <fieldUsage x="2"/>
      </fieldsUsage>
    </cacheHierarchy>
    <cacheHierarchy uniqueName="[sales].[Salesperson]" caption="Salesperson" attribute="1" defaultMemberUniqueName="[sales].[Salesperson].[All]" allUniqueName="[sales].[Salesperson].[All]" dimensionUniqueName="[sales]" displayFolder="" count="2" memberValueDatatype="130" unbalanced="0"/>
    <cacheHierarchy uniqueName="[sales].[Product]" caption="Product" attribute="1" defaultMemberUniqueName="[sales].[Product].[All]" allUniqueName="[sales].[Product].[All]" dimensionUniqueName="[sales]" displayFolder="" count="2" memberValueDatatype="130" unbalanced="0"/>
    <cacheHierarchy uniqueName="[sales].[Units Sold]" caption="Units Sold" attribute="1" defaultMemberUniqueName="[sales].[Units Sold].[All]" allUniqueName="[sales].[Units Sold].[All]" dimensionUniqueName="[sales]" displayFolder="" count="2" memberValueDatatype="20" unbalanced="0"/>
    <cacheHierarchy uniqueName="[sales].[Unit Price]" caption="Unit Price" attribute="1" defaultMemberUniqueName="[sales].[Unit Price].[All]" allUniqueName="[sales].[Unit Price].[All]" dimensionUniqueName="[sales]" displayFolder="" count="2" memberValueDatatype="20" unbalanced="0"/>
    <cacheHierarchy uniqueName="[sales].[Total Sales]" caption="Total Sales" attribute="1" defaultMemberUniqueName="[sales].[Total Sales].[All]" allUniqueName="[sales].[Total Sales].[All]" dimensionUniqueName="[sales]" displayFolder="" count="2" memberValueDatatype="20" unbalanced="0"/>
    <cacheHierarchy uniqueName="[sales].[Revenue]" caption="Revenue" attribute="1" defaultMemberUniqueName="[sales].[Revenue].[All]" allUniqueName="[sales].[Revenue].[All]" dimensionUniqueName="[sales]" displayFolder="" count="2"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63166666665" backgroundQuery="1" createdVersion="8" refreshedVersion="8" minRefreshableVersion="3" recordCount="0" supportSubquery="1" supportAdvancedDrill="1" xr:uid="{8EE25B68-7048-44D7-93CB-92B101208FEE}">
  <cacheSource type="external" connectionId="1"/>
  <cacheFields count="5">
    <cacheField name="[sales].[Salesperson].[Salesperson]" caption="Salesperson" numFmtId="0" hierarchy="3" level="1">
      <sharedItems count="4">
        <s v="Alice"/>
        <s v="Bob"/>
        <s v="Charlie"/>
        <s v="Diana"/>
      </sharedItems>
    </cacheField>
    <cacheField name="[Measures].[Sum of Total Sales]" caption="Sum of Total Sales" numFmtId="0" hierarchy="11" level="32767"/>
    <cacheField name="[sales].[Region].[Region]" caption="Region" numFmtId="0" hierarchy="2" level="1">
      <sharedItems count="4">
        <s v="East"/>
        <s v="North"/>
        <s v="South"/>
        <s v="West"/>
      </sharedItems>
    </cacheField>
    <cacheField name="[sales].[Product].[Product]" caption="Product" numFmtId="0" hierarchy="4" level="1">
      <sharedItems count="4">
        <s v="Keyboard"/>
        <s v="Laptop"/>
        <s v="Monitor"/>
        <s v="Mouse"/>
      </sharedItems>
    </cacheField>
    <cacheField name="[Measures].[Sum of Units Sold]" caption="Sum of Units Sold" numFmtId="0" hierarchy="12" level="32767"/>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2" memberValueDatatype="130" unbalanced="0">
      <fieldsUsage count="2">
        <fieldUsage x="-1"/>
        <fieldUsage x="2"/>
      </fieldsUsage>
    </cacheHierarchy>
    <cacheHierarchy uniqueName="[sales].[Salesperson]" caption="Salesperson" attribute="1" defaultMemberUniqueName="[sales].[Salesperson].[All]" allUniqueName="[sales].[Salesperson].[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3"/>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oneField="1" hidden="1">
      <fieldsUsage count="1">
        <fieldUsage x="4"/>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70313078706" backgroundQuery="1" createdVersion="8" refreshedVersion="8" minRefreshableVersion="3" recordCount="0" supportSubquery="1" supportAdvancedDrill="1" xr:uid="{BE11AE5F-D829-47F3-9665-079FDE61DFF6}">
  <cacheSource type="external" connectionId="1"/>
  <cacheFields count="3">
    <cacheField name="[Measures].[Sum of Total Sales]" caption="Sum of Total Sales" numFmtId="0" hierarchy="11" level="32767"/>
    <cacheField name="[Measures].[Sum of Units Sold]" caption="Sum of Units Sold" numFmtId="0" hierarchy="12" level="32767"/>
    <cacheField name="[sales].[Salesperson].[Salesperson]" caption="Salesperson" numFmtId="0" hierarchy="3" level="1">
      <sharedItems containsSemiMixedTypes="0" containsNonDate="0" containsString="0"/>
    </cacheField>
  </cacheFields>
  <cacheHierarchies count="16">
    <cacheHierarchy uniqueName="[sales].[Order ID]" caption="Order ID" attribute="1" defaultMemberUniqueName="[sales].[Order ID].[All]" allUniqueName="[sales].[Order ID].[All]" dimensionUniqueName="[sales]" displayFolder="" count="2" memberValueDatatype="20" unbalanced="0"/>
    <cacheHierarchy uniqueName="[sales].[Date]" caption="Date" attribute="1" defaultMemberUniqueName="[sales].[Date].[All]" allUniqueName="[sales].[Date].[All]" dimensionUniqueName="[sales]" displayFolder="" count="2" memberValueDatatype="130" unbalanced="0"/>
    <cacheHierarchy uniqueName="[sales].[Region]" caption="Region" attribute="1" defaultMemberUniqueName="[sales].[Region].[All]" allUniqueName="[sales].[Region].[All]" dimensionUniqueName="[sales]" displayFolder="" count="2" memberValueDatatype="130" unbalanced="0"/>
    <cacheHierarchy uniqueName="[sales].[Salesperson]" caption="Salesperson" attribute="1" defaultMemberUniqueName="[sales].[Salesperson].[All]" allUniqueName="[sales].[Salesperson].[All]" dimensionUniqueName="[sales]" displayFolder="" count="2" memberValueDatatype="130" unbalanced="0">
      <fieldsUsage count="2">
        <fieldUsage x="-1"/>
        <fieldUsage x="2"/>
      </fieldsUsage>
    </cacheHierarchy>
    <cacheHierarchy uniqueName="[sales].[Product]" caption="Product" attribute="1" defaultMemberUniqueName="[sales].[Product].[All]" allUniqueName="[sales].[Product].[All]" dimensionUniqueName="[sales]" displayFolder="" count="2" memberValueDatatype="130" unbalanced="0"/>
    <cacheHierarchy uniqueName="[sales].[Units Sold]" caption="Units Sold" attribute="1" defaultMemberUniqueName="[sales].[Units Sold].[All]" allUniqueName="[sales].[Units Sold].[All]" dimensionUniqueName="[sales]" displayFolder="" count="2" memberValueDatatype="20" unbalanced="0"/>
    <cacheHierarchy uniqueName="[sales].[Unit Price]" caption="Unit Price" attribute="1" defaultMemberUniqueName="[sales].[Unit Price].[All]" allUniqueName="[sales].[Unit Price].[All]" dimensionUniqueName="[sales]" displayFolder="" count="2" memberValueDatatype="20" unbalanced="0"/>
    <cacheHierarchy uniqueName="[sales].[Total Sales]" caption="Total Sales" attribute="1" defaultMemberUniqueName="[sales].[Total Sales].[All]" allUniqueName="[sales].[Total Sales].[All]" dimensionUniqueName="[sales]" displayFolder="" count="2" memberValueDatatype="20" unbalanced="0"/>
    <cacheHierarchy uniqueName="[sales].[Revenue]" caption="Revenue" attribute="1" defaultMemberUniqueName="[sales].[Revenue].[All]" allUniqueName="[sales].[Revenue].[All]" dimensionUniqueName="[sales]" displayFolder="" count="2"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0"/>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70313657407" backgroundQuery="1" createdVersion="8" refreshedVersion="8" minRefreshableVersion="3" recordCount="0" supportSubquery="1" supportAdvancedDrill="1" xr:uid="{F1183C4C-92FE-4580-B258-495CEB24F49B}">
  <cacheSource type="external" connectionId="1"/>
  <cacheFields count="3">
    <cacheField name="[sales].[Product].[Product]" caption="Product" numFmtId="0" hierarchy="4" level="1">
      <sharedItems count="4">
        <s v="Keyboard"/>
        <s v="Mouse"/>
        <s v="Laptop" u="1"/>
        <s v="Monitor" u="1"/>
      </sharedItems>
    </cacheField>
    <cacheField name="[Measures].[Sum of Units Sold]" caption="Sum of Units Sold" numFmtId="0" hierarchy="12" level="32767"/>
    <cacheField name="[sales].[Salesperson].[Salesperson]" caption="Salesperson" numFmtId="0" hierarchy="3" level="1">
      <sharedItems containsSemiMixedTypes="0" containsNonDate="0" containsString="0"/>
    </cacheField>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0" memberValueDatatype="130" unbalanced="0"/>
    <cacheHierarchy uniqueName="[sales].[Salesperson]" caption="Salesperson" attribute="1" defaultMemberUniqueName="[sales].[Salesperson].[All]" allUniqueName="[sales].[Salesperson].[All]" dimensionUniqueName="[sales]" displayFolder="" count="2" memberValueDatatype="130" unbalanced="0">
      <fieldsUsage count="2">
        <fieldUsage x="-1"/>
        <fieldUsage x="2"/>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hidden="1">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7031400463" backgroundQuery="1" createdVersion="8" refreshedVersion="8" minRefreshableVersion="3" recordCount="0" supportSubquery="1" supportAdvancedDrill="1" xr:uid="{15D9D758-D2F5-4047-8FB2-EFA028030CD2}">
  <cacheSource type="external" connectionId="1"/>
  <cacheFields count="4">
    <cacheField name="[sales].[Salesperson].[Salesperson]" caption="Salesperson" numFmtId="0" hierarchy="3" level="1">
      <sharedItems containsSemiMixedTypes="0" containsNonDate="0" containsString="0"/>
    </cacheField>
    <cacheField name="[Measures].[Sum of Total Sales]" caption="Sum of Total Sales" numFmtId="0" hierarchy="11" level="32767"/>
    <cacheField name="[Measures].[Sum of Units Sold]" caption="Sum of Units Sold" numFmtId="0" hierarchy="12" level="32767"/>
    <cacheField name="[sales].[Product].[Product]" caption="Product" numFmtId="0" hierarchy="4" level="1">
      <sharedItems count="2">
        <s v="Keyboard"/>
        <s v="Mouse"/>
      </sharedItems>
    </cacheField>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0" memberValueDatatype="130" unbalanced="0"/>
    <cacheHierarchy uniqueName="[sales].[Salesperson]" caption="Salesperson" attribute="1" defaultMemberUniqueName="[sales].[Salesperson].[All]" allUniqueName="[sales].[Salesperson].[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2" memberValueDatatype="130" unbalanced="0">
      <fieldsUsage count="2">
        <fieldUsage x="-1"/>
        <fieldUsage x="3"/>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70314351853" backgroundQuery="1" createdVersion="8" refreshedVersion="8" minRefreshableVersion="3" recordCount="0" supportSubquery="1" supportAdvancedDrill="1" xr:uid="{162E05DC-B714-4338-9BD1-A2AD96883CE8}">
  <cacheSource type="external" connectionId="1"/>
  <cacheFields count="3">
    <cacheField name="[sales].[Date].[Date]" caption="Date" numFmtId="0" hierarchy="1" level="1">
      <sharedItems count="2">
        <s v="2024-01-07"/>
        <s v="2024-01-11"/>
      </sharedItems>
    </cacheField>
    <cacheField name="[Measures].[Sum of Total Sales]" caption="Sum of Total Sales" numFmtId="0" hierarchy="11" level="32767"/>
    <cacheField name="[sales].[Salesperson].[Salesperson]" caption="Salesperson" numFmtId="0" hierarchy="3" level="1">
      <sharedItems containsSemiMixedTypes="0" containsNonDate="0" containsString="0"/>
    </cacheField>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2" memberValueDatatype="130" unbalanced="0">
      <fieldsUsage count="2">
        <fieldUsage x="-1"/>
        <fieldUsage x="0"/>
      </fieldsUsage>
    </cacheHierarchy>
    <cacheHierarchy uniqueName="[sales].[Region]" caption="Region" attribute="1" defaultMemberUniqueName="[sales].[Region].[All]" allUniqueName="[sales].[Region].[All]" dimensionUniqueName="[sales]" displayFolder="" count="0" memberValueDatatype="130" unbalanced="0"/>
    <cacheHierarchy uniqueName="[sales].[Salesperson]" caption="Salesperson" attribute="1" defaultMemberUniqueName="[sales].[Salesperson].[All]" allUniqueName="[sales].[Salesperson].[All]" dimensionUniqueName="[sales]" displayFolder="" count="2" memberValueDatatype="130" unbalanced="0">
      <fieldsUsage count="2">
        <fieldUsage x="-1"/>
        <fieldUsage x="2"/>
      </fieldsUsage>
    </cacheHierarchy>
    <cacheHierarchy uniqueName="[sales].[Product]" caption="Product" attribute="1" defaultMemberUniqueName="[sales].[Product].[All]" allUniqueName="[sales].[Product].[All]" dimensionUniqueName="[sales]" displayFolder="" count="0"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hidden="1">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71313194442" backgroundQuery="1" createdVersion="8" refreshedVersion="8" minRefreshableVersion="3" recordCount="0" supportSubquery="1" supportAdvancedDrill="1" xr:uid="{BE800481-C404-40B6-BB86-EE9D03D56112}">
  <cacheSource type="external" connectionId="1"/>
  <cacheFields count="2">
    <cacheField name="[sales].[Product].[Product]" caption="Product" numFmtId="0" hierarchy="4" level="1">
      <sharedItems count="4">
        <s v="Keyboard"/>
        <s v="Laptop"/>
        <s v="Monitor"/>
        <s v="Mouse"/>
      </sharedItems>
    </cacheField>
    <cacheField name="[Measures].[Sum of Total Sales]" caption="Sum of Total Sales" numFmtId="0" hierarchy="11" level="32767"/>
  </cacheFields>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0" memberValueDatatype="130" unbalanced="0"/>
    <cacheHierarchy uniqueName="[sales].[Salesperson]" caption="Salesperson" attribute="1" defaultMemberUniqueName="[sales].[Salesperson].[All]" allUniqueName="[sales].[Salesperson].[All]" dimensionUniqueName="[sales]" displayFolder="" count="0" memberValueDatatype="130" unbalanced="0"/>
    <cacheHierarchy uniqueName="[sales].[Product]" caption="Product" attribute="1" defaultMemberUniqueName="[sales].[Product].[All]" allUniqueName="[sales].[Product].[All]" dimensionUniqueName="[sales]" displayFolder="" count="2" memberValueDatatype="130" unbalanced="0">
      <fieldsUsage count="2">
        <fieldUsage x="-1"/>
        <fieldUsage x="0"/>
      </fieldsUsage>
    </cacheHierarchy>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hidden="1">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085038194447" backgroundQuery="1" createdVersion="3" refreshedVersion="8" minRefreshableVersion="3" recordCount="0" supportSubquery="1" supportAdvancedDrill="1" xr:uid="{30AD25E3-682A-418F-8808-96B11B1C0D2B}">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2" memberValueDatatype="130" unbalanced="0"/>
    <cacheHierarchy uniqueName="[sales].[Salesperson]" caption="Salesperson" attribute="1" defaultMemberUniqueName="[sales].[Salesperson].[All]" allUniqueName="[sales].[Salesperson].[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1153127173"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ERSHEENA FRANCIS" refreshedDate="45863.118161574072" backgroundQuery="1" createdVersion="3" refreshedVersion="8" minRefreshableVersion="3" recordCount="0" supportSubquery="1" supportAdvancedDrill="1" xr:uid="{3D8F5196-B55C-48BA-9D75-9B887E5A8DD7}">
  <cacheSource type="external" connectionId="1">
    <extLst>
      <ext xmlns:x14="http://schemas.microsoft.com/office/spreadsheetml/2009/9/main" uri="{F057638F-6D5F-4e77-A914-E7F072B9BCA8}">
        <x14:sourceConnection name="ThisWorkbookDataModel"/>
      </ext>
    </extLst>
  </cacheSource>
  <cacheFields count="0"/>
  <cacheHierarchies count="16">
    <cacheHierarchy uniqueName="[sales].[Order ID]" caption="Order ID" attribute="1" defaultMemberUniqueName="[sales].[Order ID].[All]" allUniqueName="[sales].[Order ID].[All]" dimensionUniqueName="[sales]" displayFolder="" count="0" memberValueDatatype="20" unbalanced="0"/>
    <cacheHierarchy uniqueName="[sales].[Date]" caption="Date" attribute="1" defaultMemberUniqueName="[sales].[Date].[All]" allUniqueName="[sales].[Date].[All]" dimensionUniqueName="[sales]" displayFolder="" count="0" memberValueDatatype="130" unbalanced="0"/>
    <cacheHierarchy uniqueName="[sales].[Region]" caption="Region" attribute="1" defaultMemberUniqueName="[sales].[Region].[All]" allUniqueName="[sales].[Region].[All]" dimensionUniqueName="[sales]" displayFolder="" count="2" memberValueDatatype="130" unbalanced="0"/>
    <cacheHierarchy uniqueName="[sales].[Salesperson]" caption="Salesperson" attribute="1" defaultMemberUniqueName="[sales].[Salesperson].[All]" allUniqueName="[sales].[Salesperson].[All]" dimensionUniqueName="[sales]" displayFolder="" count="2" memberValueDatatype="130" unbalanced="0"/>
    <cacheHierarchy uniqueName="[sales].[Product]" caption="Product" attribute="1" defaultMemberUniqueName="[sales].[Product].[All]" allUniqueName="[sales].[Product].[All]" dimensionUniqueName="[sales]" displayFolder="" count="0" memberValueDatatype="130" unbalanced="0"/>
    <cacheHierarchy uniqueName="[sales].[Units Sold]" caption="Units Sold" attribute="1" defaultMemberUniqueName="[sales].[Units Sold].[All]" allUniqueName="[sales].[Units Sold].[All]" dimensionUniqueName="[sales]" displayFolder="" count="0" memberValueDatatype="20" unbalanced="0"/>
    <cacheHierarchy uniqueName="[sales].[Unit Price]" caption="Unit Price" attribute="1" defaultMemberUniqueName="[sales].[Unit Price].[All]" allUniqueName="[sales].[Unit Price].[All]" dimensionUniqueName="[sales]" displayFolder="" count="0" memberValueDatatype="20" unbalanced="0"/>
    <cacheHierarchy uniqueName="[sales].[Total Sales]" caption="Total Sales" attribute="1" defaultMemberUniqueName="[sales].[Total Sales].[All]" allUniqueName="[sales].[Total Sales].[All]" dimensionUniqueName="[sales]" displayFolder="" count="0" memberValueDatatype="20" unbalanced="0"/>
    <cacheHierarchy uniqueName="[sales].[Revenue]" caption="Revenue" attribute="1" defaultMemberUniqueName="[sales].[Revenue].[All]" allUniqueName="[sales].[Revenue].[All]" dimensionUniqueName="[sales]" displayFolder="" count="0" memberValueDatatype="20" unbalanced="0"/>
    <cacheHierarchy uniqueName="[Measures].[__XL_Count sales]" caption="__XL_Count sales" measure="1" displayFolder="" measureGroup="sales" count="0" hidden="1"/>
    <cacheHierarchy uniqueName="[Measures].[__No measures defined]" caption="__No measures defined" measure="1" displayFolder="" count="0" hidden="1"/>
    <cacheHierarchy uniqueName="[Measures].[Sum of Total Sales]" caption="Sum of Total Sales" measure="1" displayFolder="" measureGroup="sales" count="0" hidden="1">
      <extLst>
        <ext xmlns:x15="http://schemas.microsoft.com/office/spreadsheetml/2010/11/main" uri="{B97F6D7D-B522-45F9-BDA1-12C45D357490}">
          <x15:cacheHierarchy aggregatedColumn="7"/>
        </ext>
      </extLst>
    </cacheHierarchy>
    <cacheHierarchy uniqueName="[Measures].[Sum of Units Sold]" caption="Sum of Units Sold" measure="1" displayFolder="" measureGroup="sales" count="0" hidden="1">
      <extLst>
        <ext xmlns:x15="http://schemas.microsoft.com/office/spreadsheetml/2010/11/main" uri="{B97F6D7D-B522-45F9-BDA1-12C45D357490}">
          <x15:cacheHierarchy aggregatedColumn="5"/>
        </ext>
      </extLst>
    </cacheHierarchy>
    <cacheHierarchy uniqueName="[Measures].[Sum of Unit Price]" caption="Sum of Unit Price" measure="1" displayFolder="" measureGroup="sales" count="0" hidden="1">
      <extLst>
        <ext xmlns:x15="http://schemas.microsoft.com/office/spreadsheetml/2010/11/main" uri="{B97F6D7D-B522-45F9-BDA1-12C45D357490}">
          <x15:cacheHierarchy aggregatedColumn="6"/>
        </ext>
      </extLst>
    </cacheHierarchy>
    <cacheHierarchy uniqueName="[Measures].[Count of Salesperson]" caption="Count of Salesperson" measure="1" displayFolder="" measureGroup="sales" count="0" hidden="1">
      <extLst>
        <ext xmlns:x15="http://schemas.microsoft.com/office/spreadsheetml/2010/11/main" uri="{B97F6D7D-B522-45F9-BDA1-12C45D357490}">
          <x15:cacheHierarchy aggregatedColumn="3"/>
        </ext>
      </extLst>
    </cacheHierarchy>
    <cacheHierarchy uniqueName="[Measures].[Count of Product]" caption="Count of Product" measure="1" displayFolder="" measureGroup="sales"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60171951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34AA8B-F237-44FF-B8B5-8AA71745D9E3}" name="REGION"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0">
  <location ref="B48:C51" firstHeaderRow="1" firstDataRow="1" firstDataCol="1"/>
  <pivotFields count="4">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2"/>
  </rowFields>
  <rowItems count="3">
    <i>
      <x/>
    </i>
    <i>
      <x v="1"/>
    </i>
    <i t="grand">
      <x/>
    </i>
  </rowItems>
  <colItems count="1">
    <i/>
  </colItems>
  <dataFields count="1">
    <dataField name="Sum of Total Sales" fld="0" baseField="0" baseItem="0"/>
  </dataFields>
  <formats count="1">
    <format dxfId="8">
      <pivotArea dataOnly="0" labelOnly="1" grandRow="1" outline="0" fieldPosition="0"/>
    </format>
  </formats>
  <chartFormats count="2">
    <chartFormat chart="16" format="0"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s>
  <pivotHierarchies count="16">
    <pivotHierarchy dragToData="1"/>
    <pivotHierarchy dragToData="1"/>
    <pivotHierarchy multipleItemSelectionAllowed="1" dragToData="1">
      <members count="1" level="1">
        <member name="[sales].[Region].&amp;[East]"/>
      </members>
    </pivotHierarchy>
    <pivotHierarchy multipleItemSelectionAllowed="1" dragToData="1">
      <members count="1" level="1">
        <member name="[sales].[Salesperson].&amp;[Alic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821E8A-1044-48CA-A6C4-DF063FA2C95C}" name="PivotTable8" cacheId="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13">
  <location ref="B93:G98" firstHeaderRow="1" firstDataRow="2" firstDataCol="1"/>
  <pivotFields count="3">
    <pivotField axis="axisCol" allDrilled="1" subtotalTop="0" showAll="0" dataSourceSort="1" defaultSubtotal="0" defaultAttributeDrillState="1">
      <items count="4">
        <item x="0"/>
        <item x="1"/>
        <item x="2"/>
        <item x="3"/>
      </items>
    </pivotField>
    <pivotField dataField="1" subtotalTop="0" showAll="0" defaultSubtotal="0"/>
    <pivotField axis="axisRow" allDrilled="1" subtotalTop="0" showAll="0" dataSourceSort="1" defaultSubtotal="0" defaultAttributeDrillState="1">
      <items count="4">
        <item x="0"/>
        <item x="1"/>
        <item x="2"/>
        <item x="3"/>
      </items>
    </pivotField>
  </pivotFields>
  <rowFields count="1">
    <field x="2"/>
  </rowFields>
  <rowItems count="4">
    <i>
      <x/>
    </i>
    <i>
      <x v="1"/>
    </i>
    <i>
      <x v="2"/>
    </i>
    <i>
      <x v="3"/>
    </i>
  </rowItems>
  <colFields count="1">
    <field x="0"/>
  </colFields>
  <colItems count="5">
    <i>
      <x/>
    </i>
    <i>
      <x v="1"/>
    </i>
    <i>
      <x v="2"/>
    </i>
    <i>
      <x v="3"/>
    </i>
    <i t="grand">
      <x/>
    </i>
  </colItems>
  <dataFields count="1">
    <dataField name="Sum of Units Sold" fld="1" baseField="0" baseItem="0"/>
  </dataFields>
  <conditionalFormats count="1">
    <conditionalFormat scope="field" priority="5">
      <pivotAreas count="1">
        <pivotArea outline="0" collapsedLevelsAreSubtotals="1" fieldPosition="0">
          <references count="3">
            <reference field="4294967294" count="1" selected="0">
              <x v="0"/>
            </reference>
            <reference field="0" count="0" selected="0"/>
            <reference field="2" count="0" selected="0"/>
          </references>
        </pivotArea>
      </pivotAreas>
    </conditionalFormat>
  </conditionalFormats>
  <chartFormats count="4">
    <chartFormat chart="8" format="0" series="1">
      <pivotArea type="data" outline="0" fieldPosition="0">
        <references count="1">
          <reference field="4294967294" count="1" selected="0">
            <x v="0"/>
          </reference>
        </references>
      </pivotArea>
    </chartFormat>
    <chartFormat chart="8" format="2" series="1">
      <pivotArea type="data" outline="0" fieldPosition="0">
        <references count="2">
          <reference field="4294967294" count="1" selected="0">
            <x v="0"/>
          </reference>
          <reference field="0" count="1" selected="0">
            <x v="1"/>
          </reference>
        </references>
      </pivotArea>
    </chartFormat>
    <chartFormat chart="8" format="3" series="1">
      <pivotArea type="data" outline="0" fieldPosition="0">
        <references count="2">
          <reference field="4294967294" count="1" selected="0">
            <x v="0"/>
          </reference>
          <reference field="0" count="1" selected="0">
            <x v="2"/>
          </reference>
        </references>
      </pivotArea>
    </chartFormat>
    <chartFormat chart="8" format="4" series="1">
      <pivotArea type="data" outline="0" fieldPosition="0">
        <references count="2">
          <reference field="4294967294" count="1" selected="0">
            <x v="0"/>
          </reference>
          <reference field="0" count="1" selected="0">
            <x v="3"/>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4"/>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C2C870-EFEB-4BED-8647-EF5462AFD55D}" name="PivotTable4"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E5:F16" firstHeaderRow="1" firstDataRow="1" firstDataCol="1"/>
  <pivotFields count="2">
    <pivotField axis="axisRow" allDrilled="1" subtotalTop="0" showAll="0" defaultSubtotal="0" defaultAttributeDrillState="1">
      <items count="10">
        <item x="0"/>
        <item x="1"/>
        <item x="2"/>
        <item x="3"/>
        <item x="4"/>
        <item x="5"/>
        <item x="6"/>
        <item x="7"/>
        <item x="8"/>
        <item x="9"/>
      </items>
    </pivotField>
    <pivotField dataField="1" subtotalTop="0" showAll="0" defaultSubtotal="0"/>
  </pivotFields>
  <rowFields count="1">
    <field x="0"/>
  </rowFields>
  <rowItems count="11">
    <i>
      <x/>
    </i>
    <i>
      <x v="1"/>
    </i>
    <i>
      <x v="2"/>
    </i>
    <i>
      <x v="3"/>
    </i>
    <i>
      <x v="4"/>
    </i>
    <i>
      <x v="5"/>
    </i>
    <i>
      <x v="6"/>
    </i>
    <i>
      <x v="7"/>
    </i>
    <i>
      <x v="8"/>
    </i>
    <i>
      <x v="9"/>
    </i>
    <i t="grand">
      <x/>
    </i>
  </rowItems>
  <colItems count="1">
    <i/>
  </colItems>
  <dataFields count="1">
    <dataField name="Sum of Total Sales" fld="1" baseField="0" baseItem="0"/>
  </dataFields>
  <formats count="3">
    <format dxfId="11">
      <pivotArea field="0" type="button" dataOnly="0" labelOnly="1" outline="0" axis="axisRow" fieldPosition="0"/>
    </format>
    <format dxfId="10">
      <pivotArea dataOnly="0" labelOnly="1" fieldPosition="0">
        <references count="1">
          <reference field="0" count="0"/>
        </references>
      </pivotArea>
    </format>
    <format dxfId="9">
      <pivotArea dataOnly="0" labelOnly="1" grandRow="1" outline="0" fieldPosition="0"/>
    </format>
  </formats>
  <chartFormats count="1">
    <chartFormat chart="14" format="2" series="1">
      <pivotArea type="data" outline="0" fieldPosition="0">
        <references count="1">
          <reference field="4294967294" count="1" selected="0">
            <x v="0"/>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BC0AD5F-C7D6-4FE2-BF88-D658314EDA9C}" name="PivotTable9"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0">
  <location ref="B112:D115" firstHeaderRow="0" firstDataRow="1" firstDataCol="1"/>
  <pivotFields count="5">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dataField="1" subtotalTop="0" showAll="0" defaultSubtotal="0"/>
    <pivotField axis="axisRow" allDrilled="1" subtotalTop="0" showAll="0" dataSourceSort="1" defaultSubtotal="0" defaultAttributeDrillState="1">
      <items count="2">
        <item x="0"/>
        <item x="1"/>
      </items>
    </pivotField>
  </pivotFields>
  <rowFields count="1">
    <field x="4"/>
  </rowFields>
  <rowItems count="3">
    <i>
      <x/>
    </i>
    <i>
      <x v="1"/>
    </i>
    <i t="grand">
      <x/>
    </i>
  </rowItems>
  <colFields count="1">
    <field x="-2"/>
  </colFields>
  <colItems count="2">
    <i>
      <x/>
    </i>
    <i i="1">
      <x v="1"/>
    </i>
  </colItems>
  <dataFields count="2">
    <dataField name="Sum of Total Sales" fld="2" baseField="0" baseItem="0" numFmtId="164"/>
    <dataField name="Sum of Units Sold" fld="3" baseField="0" baseItem="0"/>
  </dataFields>
  <formats count="2">
    <format dxfId="13">
      <pivotArea dataOnly="0" labelOnly="1" grandRow="1" outline="0" fieldPosition="0"/>
    </format>
    <format dxfId="12">
      <pivotArea outline="0" fieldPosition="0">
        <references count="1">
          <reference field="4294967294" count="1">
            <x v="0"/>
          </reference>
        </references>
      </pivotArea>
    </format>
  </formats>
  <pivotHierarchies count="16">
    <pivotHierarchy dragToData="1"/>
    <pivotHierarchy dragToData="1"/>
    <pivotHierarchy multipleItemSelectionAllowed="1" dragToData="1">
      <members count="1" level="1">
        <member name="[sales].[Region].&amp;[East]"/>
      </members>
    </pivotHierarchy>
    <pivotHierarchy multipleItemSelectionAllowed="1" dragToData="1">
      <members count="1" level="1">
        <member name="[sales].[Salesperson].&amp;[Alic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9940715-D930-44F6-B97E-D396B643D3A3}" name="PRODUCT" cacheId="10" applyNumberFormats="0" applyBorderFormats="0" applyFontFormats="0" applyPatternFormats="0" applyAlignmentFormats="0" applyWidthHeightFormats="1" dataCaption="Values" updatedVersion="8" minRefreshableVersion="3" showDrill="0" useAutoFormatting="1" rowGrandTotals="0" itemPrintTitles="1" createdVersion="8" indent="0" outline="1" outlineData="1" multipleFieldFilters="0" chartFormat="21">
  <location ref="G112:H114"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2">
    <i>
      <x/>
    </i>
    <i>
      <x v="1"/>
    </i>
  </rowItems>
  <colItems count="1">
    <i/>
  </colItems>
  <dataFields count="1">
    <dataField name="Sum of Units Sold" fld="1" baseField="0" baseItem="0"/>
  </dataFields>
  <chartFormats count="5">
    <chartFormat chart="18" format="4" series="1">
      <pivotArea type="data" outline="0" fieldPosition="0">
        <references count="1">
          <reference field="4294967294" count="1" selected="0">
            <x v="0"/>
          </reference>
        </references>
      </pivotArea>
    </chartFormat>
    <chartFormat chart="18" format="5">
      <pivotArea type="data" outline="0" fieldPosition="0">
        <references count="2">
          <reference field="4294967294" count="1" selected="0">
            <x v="0"/>
          </reference>
          <reference field="0" count="1" selected="0">
            <x v="0"/>
          </reference>
        </references>
      </pivotArea>
    </chartFormat>
    <chartFormat chart="18" format="6">
      <pivotArea type="data" outline="0" fieldPosition="0">
        <references count="2">
          <reference field="4294967294" count="1" selected="0">
            <x v="0"/>
          </reference>
          <reference field="0" count="1" selected="0">
            <x v="1"/>
          </reference>
        </references>
      </pivotArea>
    </chartFormat>
    <chartFormat chart="18" format="7">
      <pivotArea type="data" outline="0" fieldPosition="0">
        <references count="2">
          <reference field="4294967294" count="1" selected="0">
            <x v="0"/>
          </reference>
          <reference field="0" count="1" selected="0">
            <x v="2"/>
          </reference>
        </references>
      </pivotArea>
    </chartFormat>
    <chartFormat chart="18" format="8">
      <pivotArea type="data" outline="0" fieldPosition="0">
        <references count="2">
          <reference field="4294967294" count="1" selected="0">
            <x v="0"/>
          </reference>
          <reference field="0" count="1" selected="0">
            <x v="3"/>
          </reference>
        </references>
      </pivotArea>
    </chartFormat>
  </chartFormats>
  <pivotHierarchies count="16">
    <pivotHierarchy dragToData="1"/>
    <pivotHierarchy dragToData="1"/>
    <pivotHierarchy dragToData="1"/>
    <pivotHierarchy multipleItemSelectionAllowed="1" dragToData="1">
      <members count="1" level="1">
        <member name="[sales].[Salesperson].&amp;[Charli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6E4363E-7DB5-45B1-9082-D50154EB3A2A}" name="PivotTable1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45:D156" firstHeaderRow="0" firstDataRow="1" firstDataCol="1"/>
  <pivotFields count="4">
    <pivotField allDrilled="1" subtotalTop="0" showAll="0" sortType="descending" defaultSubtotal="0" defaultAttributeDrillState="1">
      <items count="10">
        <item x="9"/>
        <item x="8"/>
        <item x="7"/>
        <item x="6"/>
        <item x="5"/>
        <item x="4"/>
        <item x="3"/>
        <item x="2"/>
        <item x="1"/>
        <item x="0"/>
      </items>
    </pivotField>
    <pivotField dataField="1" subtotalTop="0" showAll="0" defaultSubtotal="0"/>
    <pivotField dataField="1" subtotalTop="0" showAll="0" defaultSubtotal="0"/>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1"/>
            </reference>
          </references>
        </pivotArea>
      </autoSortScope>
    </pivotField>
  </pivotFields>
  <rowFields count="1">
    <field x="3"/>
  </rowFields>
  <rowItems count="11">
    <i>
      <x/>
    </i>
    <i>
      <x v="4"/>
    </i>
    <i>
      <x v="5"/>
    </i>
    <i>
      <x v="3"/>
    </i>
    <i>
      <x v="9"/>
    </i>
    <i>
      <x v="2"/>
    </i>
    <i>
      <x v="7"/>
    </i>
    <i>
      <x v="1"/>
    </i>
    <i>
      <x v="6"/>
    </i>
    <i>
      <x v="8"/>
    </i>
    <i t="grand">
      <x/>
    </i>
  </rowItems>
  <colFields count="1">
    <field x="-2"/>
  </colFields>
  <colItems count="2">
    <i>
      <x/>
    </i>
    <i i="1">
      <x v="1"/>
    </i>
  </colItems>
  <dataFields count="2">
    <dataField name="Sum of Units Sold" fld="1" baseField="0" baseItem="0"/>
    <dataField name="Sum of Total Sales" fld="2" baseField="0" baseItem="0" numFmtId="164"/>
  </dataField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21B76F-002B-4425-89E3-0D99266E7C2E}" name="PivotTable15" cacheId="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83:D18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Sum of Total Sales" fld="0" baseField="0" baseItem="0" numFmtId="164"/>
    <dataField name="Sum of Units Sold" fld="1" baseField="0" baseItem="0"/>
  </dataFields>
  <pivotHierarchies count="16">
    <pivotHierarchy dragToData="1"/>
    <pivotHierarchy dragToData="1"/>
    <pivotHierarchy dragToData="1"/>
    <pivotHierarchy multipleItemSelectionAllowed="1" dragToData="1">
      <members count="1" level="1">
        <member name="[sales].[Salesperson].&amp;[Charli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566C3E2-98EA-402A-939C-7ABB4200094E}" name="PivotTable5" cacheId="1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E23:F26"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Sum of Total Sales" fld="1" baseField="0" baseItem="0"/>
  </dataFields>
  <formats count="1">
    <format dxfId="14">
      <pivotArea dataOnly="0" labelOnly="1" grandRow="1" outline="0" fieldPosition="0"/>
    </format>
  </formats>
  <chartFormats count="1">
    <chartFormat chart="16" format="0" series="1">
      <pivotArea type="data" outline="0" fieldPosition="0">
        <references count="1">
          <reference field="4294967294" count="1" selected="0">
            <x v="0"/>
          </reference>
        </references>
      </pivotArea>
    </chartFormat>
  </chartFormats>
  <pivotHierarchies count="16">
    <pivotHierarchy dragToData="1"/>
    <pivotHierarchy dragToData="1"/>
    <pivotHierarchy multipleItemSelectionAllowed="1" dragToData="1"/>
    <pivotHierarchy multipleItemSelectionAllowed="1" dragToData="1">
      <members count="1" level="1">
        <member name="[sales].[Salesperson].&amp;[Charli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AC87DAD-7F49-4988-B74A-D90889B725D1}"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3:B17" firstHeaderRow="1" firstDataRow="1" firstDataCol="1"/>
  <pivotFields count="3">
    <pivotField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s>
  <rowFields count="1">
    <field x="2"/>
  </rowFields>
  <rowItems count="4">
    <i>
      <x v="1"/>
    </i>
    <i>
      <x v="3"/>
    </i>
    <i>
      <x v="2"/>
    </i>
    <i>
      <x/>
    </i>
  </rowItems>
  <colItems count="1">
    <i/>
  </colItems>
  <dataFields count="1">
    <dataField name="Sum of Total Sales" fld="1" baseField="0" baseItem="0" numFmtId="164"/>
  </dataFields>
  <formats count="1">
    <format dxfId="15">
      <pivotArea outline="0" collapsedLevelsAreSubtotals="1" fieldPosition="0"/>
    </format>
  </formats>
  <conditionalFormats count="1">
    <conditionalFormat type="all" priority="8">
      <pivotAreas count="1">
        <pivotArea type="data" collapsedLevelsAreSubtotals="1" fieldPosition="0">
          <references count="2">
            <reference field="4294967294" count="1" selected="0">
              <x v="0"/>
            </reference>
            <reference field="2" count="1">
              <x v="1"/>
            </reference>
          </references>
        </pivotArea>
      </pivotAreas>
    </conditionalFormat>
  </conditional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_Sales_Dashboard_Data.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B9C6A40-D6D8-4399-8CEB-610E4D6040BD}" name="PivotTable10" cacheId="1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B116:D119" firstHeaderRow="0" firstDataRow="1" firstDataCol="1"/>
  <pivotFields count="4">
    <pivotField allDrilled="1" subtotalTop="0" showAll="0" dataSourceSort="1" defaultSubtotal="0" defaultAttributeDrillState="1"/>
    <pivotField dataField="1" subtotalTop="0" showAll="0" defaultSubtotal="0"/>
    <pivotField dataField="1" subtotalTop="0" showAll="0" defaultSubtotal="0"/>
    <pivotField axis="axisRow" allDrilled="1" subtotalTop="0" showAll="0" dataSourceSort="1" defaultSubtotal="0" defaultAttributeDrillState="1">
      <items count="2">
        <item x="0"/>
        <item x="1"/>
      </items>
    </pivotField>
  </pivotFields>
  <rowFields count="1">
    <field x="3"/>
  </rowFields>
  <rowItems count="3">
    <i>
      <x/>
    </i>
    <i>
      <x v="1"/>
    </i>
    <i t="grand">
      <x/>
    </i>
  </rowItems>
  <colFields count="1">
    <field x="-2"/>
  </colFields>
  <colItems count="2">
    <i>
      <x/>
    </i>
    <i i="1">
      <x v="1"/>
    </i>
  </colItems>
  <dataFields count="2">
    <dataField name="Sum of Total Sales" fld="1" baseField="0" baseItem="0" numFmtId="164"/>
    <dataField name="Sum of Units Sold" fld="2" baseField="0" baseItem="0" numFmtId="1"/>
  </dataFields>
  <formats count="3">
    <format dxfId="18">
      <pivotArea dataOnly="0" labelOnly="1" grandRow="1" outline="0" fieldPosition="0"/>
    </format>
    <format dxfId="17">
      <pivotArea outline="0" collapsedLevelsAreSubtotals="1" fieldPosition="0"/>
    </format>
    <format dxfId="16">
      <pivotArea outline="0" fieldPosition="0">
        <references count="1">
          <reference field="4294967294" count="1">
            <x v="1"/>
          </reference>
        </references>
      </pivotArea>
    </format>
  </formats>
  <pivotHierarchies count="16">
    <pivotHierarchy dragToData="1"/>
    <pivotHierarchy dragToData="1"/>
    <pivotHierarchy multipleItemSelectionAllowed="1" dragToData="1"/>
    <pivotHierarchy multipleItemSelectionAllowed="1" dragToData="1">
      <members count="1" level="1">
        <member name="[sales].[Salesperson].&amp;[Charlie]"/>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F83C6C9-727E-431C-813F-F8EF123D918E}" name="PivotTable7" cacheId="1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75:C80"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Sum of Total Sales" fld="1" baseField="0" baseItem="0" numFmtId="1"/>
  </dataFields>
  <chartFormats count="1">
    <chartFormat chart="4" format="2" series="1">
      <pivotArea type="data" outline="0" fieldPosition="0">
        <references count="1">
          <reference field="4294967294" count="1" selected="0">
            <x v="0"/>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6A5C734-6F05-4E62-AC06-8592042B8EB7}" name="p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177:D178"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Sum of Total Sales" fld="0" baseField="0" baseItem="0" numFmtId="164"/>
    <dataField name="Sum of Units Sold" fld="1" baseField="0" baseItem="0"/>
  </dataFields>
  <pivotHierarchies count="16">
    <pivotHierarchy dragToData="1"/>
    <pivotHierarchy dragToData="1"/>
    <pivotHierarchy multipleItemSelectionAllowed="1" dragToData="1">
      <members count="1" level="1">
        <member name="[sales].[Region].&amp;[North]"/>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A4A539A-4AF6-4E15-B497-855D84E676D6}" name="PivotTable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B9" firstHeaderRow="1" firstDataRow="1" firstDataCol="1"/>
  <pivotFields count="2">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4">
    <i>
      <x/>
    </i>
    <i>
      <x v="3"/>
    </i>
    <i>
      <x v="1"/>
    </i>
    <i>
      <x v="2"/>
    </i>
  </rowItems>
  <colItems count="1">
    <i/>
  </colItems>
  <dataFields count="1">
    <dataField name="Sum of Total Sales" fld="1" baseField="0" baseItem="0" numFmtId="164"/>
  </dataFields>
  <formats count="1">
    <format dxfId="19">
      <pivotArea outline="0" collapsedLevelsAreSubtotals="1" fieldPosition="0"/>
    </format>
  </formats>
  <conditionalFormats count="1">
    <conditionalFormat type="all" priority="10">
      <pivotAreas count="1">
        <pivotArea type="data" collapsedLevelsAreSubtotals="1" fieldPosition="0">
          <references count="2">
            <reference field="4294967294" count="1" selected="0">
              <x v="0"/>
            </reference>
            <reference field="0" count="1">
              <x v="0"/>
            </reference>
          </references>
        </pivotArea>
      </pivotAreas>
    </conditionalFormat>
  </conditional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_Sales_Dashboard_Data.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7509E20-60D8-40EA-8806-5C4C4D6B272F}" name="PivotTable3"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1:C25" firstHeaderRow="0" firstDataRow="1" firstDataCol="1"/>
  <pivotFields count="5">
    <pivotField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axis="axisRow" allDrilled="1" subtotalTop="0" showAll="0"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3"/>
  </rowFields>
  <rowItems count="4">
    <i>
      <x v="1"/>
    </i>
    <i>
      <x v="2"/>
    </i>
    <i>
      <x/>
    </i>
    <i>
      <x v="3"/>
    </i>
  </rowItems>
  <colFields count="1">
    <field x="-2"/>
  </colFields>
  <colItems count="2">
    <i>
      <x/>
    </i>
    <i i="1">
      <x v="1"/>
    </i>
  </colItems>
  <dataFields count="2">
    <dataField name="Sum of Total Sales" fld="1" baseField="0" baseItem="0" numFmtId="164"/>
    <dataField name="Sum of Units Sold" fld="4" baseField="0" baseItem="0" numFmtId="1"/>
  </dataFields>
  <formats count="2">
    <format dxfId="21">
      <pivotArea outline="0" collapsedLevelsAreSubtotals="1" fieldPosition="0"/>
    </format>
    <format dxfId="20">
      <pivotArea outline="0" fieldPosition="0">
        <references count="1">
          <reference field="4294967294" count="1">
            <x v="1"/>
          </reference>
        </references>
      </pivotArea>
    </format>
  </formats>
  <conditionalFormats count="1">
    <conditionalFormat type="all" priority="6">
      <pivotAreas count="1">
        <pivotArea type="data" collapsedLevelsAreSubtotals="1" fieldPosition="0">
          <references count="2">
            <reference field="4294967294" count="1" selected="0">
              <x v="0"/>
            </reference>
            <reference field="3" count="1">
              <x v="1"/>
            </reference>
          </references>
        </pivotArea>
      </pivotAreas>
    </conditionalFormat>
  </conditional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_Sales_Dashboard_Data.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ADBFED7-02A7-4533-853E-39B33CCCB6E0}" sourceName="[sales].[Region]">
  <pivotTables>
    <pivotTable tabId="4" name="REGION"/>
    <pivotTable tabId="4" name="PivotTable9"/>
  </pivotTables>
  <data>
    <olap pivotCacheId="1153127173">
      <levels count="2">
        <level uniqueName="[sales].[Region].[(All)]" sourceCaption="(All)" count="0"/>
        <level uniqueName="[sales].[Region].[Region]" sourceCaption="Region" count="4">
          <ranges>
            <range startItem="0">
              <i n="[sales].[Region].&amp;[East]" c="East"/>
              <i n="[sales].[Region].&amp;[North]" c="North"/>
              <i n="[sales].[Region].&amp;[South]" c="South"/>
              <i n="[sales].[Region].&amp;[West]" c="West"/>
            </range>
          </ranges>
        </level>
      </levels>
      <selections count="1">
        <selection n="[sales].[Region].&amp;[East]"/>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3578A950-DA49-4933-8148-CD24D0DFB42E}" sourceName="[sales].[Region]">
  <pivotTables>
    <pivotTable tabId="4" name="p1"/>
  </pivotTables>
  <data>
    <olap pivotCacheId="1601719515">
      <levels count="2">
        <level uniqueName="[sales].[Region].[(All)]" sourceCaption="(All)" count="0"/>
        <level uniqueName="[sales].[Region].[Region]" sourceCaption="Region" count="4">
          <ranges>
            <range startItem="0">
              <i n="[sales].[Region].&amp;[East]" c="East"/>
              <i n="[sales].[Region].&amp;[North]" c="North"/>
              <i n="[sales].[Region].&amp;[South]" c="South"/>
              <i n="[sales].[Region].&amp;[West]" c="West"/>
            </range>
          </ranges>
        </level>
      </levels>
      <selections count="1">
        <selection n="[sales].[Region].&amp;[North]"/>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1" xr10:uid="{17A0F744-BA4E-4A7F-9225-D53AB0CAE346}" sourceName="[sales].[Salesperson]">
  <pivotTables>
    <pivotTable tabId="4" name="PivotTable15"/>
    <pivotTable tabId="4" name="PRODUCT"/>
    <pivotTable tabId="4" name="PivotTable10"/>
    <pivotTable tabId="4" name="PivotTable5"/>
  </pivotTables>
  <data>
    <olap pivotCacheId="1601719515">
      <levels count="2">
        <level uniqueName="[sales].[Salesperson].[(All)]" sourceCaption="(All)" count="0"/>
        <level uniqueName="[sales].[Salesperson].[Salesperson]" sourceCaption="Salesperson" count="4">
          <ranges>
            <range startItem="0">
              <i n="[sales].[Salesperson].&amp;[Alice]" c="Alice"/>
              <i n="[sales].[Salesperson].&amp;[Bob]" c="Bob"/>
              <i n="[sales].[Salesperson].&amp;[Charlie]" c="Charlie"/>
              <i n="[sales].[Salesperson].&amp;[Diana]" c="Diana"/>
            </range>
          </ranges>
        </level>
      </levels>
      <selections count="1">
        <selection n="[sales].[Salesperson].&amp;[Charlie]"/>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7EB6AD3-FBD8-4F48-8073-713BE5B8B857}" cache="Slicer_Region1" caption="Region" columnCount="4" showCaption="0" level="1" style="SlicerStyleLight2" rowHeight="234950"/>
  <slicer name="Salesperson 2" xr10:uid="{53CD143A-1D73-4182-AA09-2CB9C3B5A1A4}" cache="Slicer_Salesperson1" caption="Salesperson" columnCount="4" showCaption="0" level="1" style="SlicerStyleLigh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74E458A-C7D4-4D3E-A3B6-AF44CBA0EBBA}" cache="Slicer_Region" caption="Region" level="1" rowHeight="234950"/>
  <slicer name="Salesperson 1" xr10:uid="{4D951799-D7EC-4271-9609-DE9738A9C683}" cache="Slicer_Salesperson1" caption="Salesperson" level="1" rowHeight="234950"/>
  <slicer name="Salesperson" xr10:uid="{2C5A3226-C67F-4AA8-A97F-1EAF5FA579CD}" cache="Slicer_Salesperson1" caption="Salesperson"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6B3047-3E99-4897-8DE0-B7EFC1AE4B9A}" name="Sales" displayName="Sales" ref="A1:I11" totalsRowShown="0" headerRowDxfId="31" headerRowBorderDxfId="30" tableBorderDxfId="29">
  <autoFilter ref="A1:I11" xr:uid="{E76B3047-3E99-4897-8DE0-B7EFC1AE4B9A}"/>
  <tableColumns count="9">
    <tableColumn id="1" xr3:uid="{6A1B0CF9-FF3B-4331-B199-7C49AEDCEC12}" name="Order ID"/>
    <tableColumn id="2" xr3:uid="{B82E07B4-78CB-4F66-8D37-D26B55785BAD}" name="Date"/>
    <tableColumn id="3" xr3:uid="{2C4D2382-1B32-4A69-A880-58DB0ECA62BB}" name="Region"/>
    <tableColumn id="4" xr3:uid="{641B2F53-0678-4F6F-AA2B-7B0F6FC0FC40}" name="Salesperson"/>
    <tableColumn id="5" xr3:uid="{0BE35D00-5E9C-4FB2-AECF-E829F63C347F}" name="Product"/>
    <tableColumn id="6" xr3:uid="{219E6EF6-F36E-4350-96A8-1F34C2BC95E8}" name="Units Sold"/>
    <tableColumn id="7" xr3:uid="{E708607A-6DB2-450C-93C5-65E7EB5A4948}" name="Unit Price" dataDxfId="28"/>
    <tableColumn id="8" xr3:uid="{258C63EA-0842-427C-B5FF-C76733DA5DD1}" name="Total Sales" dataDxfId="27"/>
    <tableColumn id="9" xr3:uid="{DFFFFAF6-72AD-48CD-869A-4BE4FBAE4162}" name="Revenue" dataDxfId="26">
      <calculatedColumnFormula>Sales[[#This Row],[Units Sold]]*Sales[[#This Row],[Unit Price]]</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microsoft.com/office/2007/relationships/slicer" Target="../slicers/slicer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drawing" Target="../drawings/drawing2.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A5C26-65D8-429C-84FB-6831FFF991CB}">
  <sheetPr codeName="Sheet4"/>
  <dimension ref="A1:AB34"/>
  <sheetViews>
    <sheetView tabSelected="1" zoomScale="93" zoomScaleNormal="100" workbookViewId="0">
      <selection activeCell="N14" sqref="N14"/>
    </sheetView>
  </sheetViews>
  <sheetFormatPr defaultRowHeight="14.4" x14ac:dyDescent="0.3"/>
  <cols>
    <col min="1" max="1" width="3.6640625" customWidth="1"/>
    <col min="2" max="2" width="8.88671875" hidden="1" customWidth="1"/>
    <col min="10" max="10" width="9.6640625" bestFit="1" customWidth="1"/>
    <col min="11" max="11" width="13.77734375" bestFit="1" customWidth="1"/>
    <col min="13" max="13" width="13.88671875" customWidth="1"/>
  </cols>
  <sheetData>
    <row r="1" spans="1:28" x14ac:dyDescent="0.3">
      <c r="A1" s="22" t="s">
        <v>65</v>
      </c>
      <c r="B1" s="23"/>
      <c r="C1" s="23"/>
      <c r="D1" s="23"/>
      <c r="E1" s="23"/>
      <c r="F1" s="23"/>
      <c r="G1" s="23"/>
      <c r="H1" s="23"/>
      <c r="I1" s="23"/>
      <c r="J1" s="23"/>
      <c r="K1" s="23"/>
      <c r="L1" s="23"/>
      <c r="M1" s="23"/>
      <c r="N1" s="23"/>
      <c r="O1" s="23"/>
      <c r="P1" s="23"/>
      <c r="Q1" s="23"/>
      <c r="R1" s="23"/>
      <c r="S1" s="23"/>
      <c r="T1" s="23"/>
      <c r="U1" s="23"/>
      <c r="V1" s="23"/>
      <c r="W1" s="23"/>
      <c r="X1" s="23"/>
      <c r="Y1" s="23"/>
      <c r="Z1" s="23"/>
    </row>
    <row r="2" spans="1:28" x14ac:dyDescent="0.3">
      <c r="A2" s="23"/>
      <c r="B2" s="23"/>
      <c r="C2" s="23"/>
      <c r="D2" s="23"/>
      <c r="E2" s="23"/>
      <c r="F2" s="23"/>
      <c r="G2" s="23"/>
      <c r="H2" s="23"/>
      <c r="I2" s="23"/>
      <c r="J2" s="23"/>
      <c r="K2" s="23"/>
      <c r="L2" s="23"/>
      <c r="M2" s="23"/>
      <c r="N2" s="23"/>
      <c r="O2" s="23"/>
      <c r="P2" s="23"/>
      <c r="Q2" s="23"/>
      <c r="R2" s="23"/>
      <c r="S2" s="23"/>
      <c r="T2" s="23"/>
      <c r="U2" s="23"/>
      <c r="V2" s="23"/>
      <c r="W2" s="23"/>
      <c r="X2" s="23"/>
      <c r="Y2" s="23"/>
      <c r="Z2" s="23"/>
      <c r="AA2" s="9"/>
      <c r="AB2" s="9"/>
    </row>
    <row r="3" spans="1:28" x14ac:dyDescent="0.3">
      <c r="C3" s="9"/>
      <c r="D3" s="9"/>
      <c r="E3" s="9"/>
      <c r="F3" s="9"/>
      <c r="G3" s="9"/>
      <c r="H3" s="9"/>
      <c r="I3" s="9"/>
      <c r="J3" s="9"/>
      <c r="K3" s="9"/>
      <c r="L3" s="9"/>
      <c r="M3" s="9"/>
      <c r="N3" s="9"/>
      <c r="O3" s="9"/>
      <c r="P3" s="9"/>
      <c r="Q3" s="9"/>
      <c r="R3" s="9"/>
      <c r="S3" s="9"/>
      <c r="T3" s="9"/>
      <c r="U3" s="9"/>
      <c r="V3" s="9"/>
      <c r="W3" s="9"/>
      <c r="X3" s="9"/>
      <c r="Y3" s="9"/>
      <c r="Z3" s="9"/>
      <c r="AA3" s="9"/>
      <c r="AB3" s="9"/>
    </row>
    <row r="4" spans="1:28" ht="23.4" x14ac:dyDescent="0.45">
      <c r="C4" s="24" t="s">
        <v>58</v>
      </c>
      <c r="D4" s="25"/>
      <c r="E4" s="25"/>
      <c r="F4" s="9"/>
      <c r="G4" s="9"/>
      <c r="H4" s="9"/>
      <c r="I4" s="9"/>
      <c r="J4" s="9"/>
      <c r="K4" s="9"/>
      <c r="L4" s="9"/>
      <c r="M4" s="9"/>
      <c r="N4" s="9"/>
      <c r="O4" s="9"/>
      <c r="P4" s="9"/>
      <c r="Q4" s="9"/>
      <c r="R4" s="9"/>
      <c r="S4" s="9"/>
      <c r="T4" s="9"/>
      <c r="U4" s="20" t="s">
        <v>64</v>
      </c>
      <c r="V4" s="21"/>
      <c r="W4" s="21"/>
      <c r="X4" s="21"/>
      <c r="Y4" s="21"/>
      <c r="Z4" s="21"/>
      <c r="AA4" s="9"/>
      <c r="AB4" s="9"/>
    </row>
    <row r="5" spans="1:28" x14ac:dyDescent="0.3">
      <c r="C5" s="9"/>
      <c r="D5" s="9"/>
      <c r="E5" s="9"/>
      <c r="F5" s="9"/>
      <c r="G5" s="9"/>
      <c r="H5" s="9"/>
      <c r="I5" s="9"/>
      <c r="J5" s="9"/>
      <c r="K5" s="9"/>
      <c r="L5" s="9"/>
      <c r="M5" s="9"/>
      <c r="N5" s="9"/>
      <c r="O5" s="9"/>
      <c r="P5" s="9"/>
      <c r="Q5" s="9"/>
      <c r="R5" s="9"/>
      <c r="S5" s="9"/>
      <c r="T5" s="9"/>
      <c r="U5" s="21"/>
      <c r="V5" s="21"/>
      <c r="W5" s="21"/>
      <c r="X5" s="21"/>
      <c r="Y5" s="21"/>
      <c r="Z5" s="21"/>
      <c r="AA5" s="9"/>
      <c r="AB5" s="9"/>
    </row>
    <row r="6" spans="1:28" x14ac:dyDescent="0.3">
      <c r="C6" s="9"/>
      <c r="D6" s="9"/>
      <c r="E6" s="9"/>
      <c r="F6" s="9"/>
      <c r="G6" s="9"/>
      <c r="H6" s="9"/>
      <c r="I6" s="9"/>
      <c r="J6" s="9"/>
      <c r="K6" s="9"/>
      <c r="L6" s="9"/>
      <c r="M6" s="9"/>
      <c r="N6" s="9"/>
      <c r="O6" s="9"/>
      <c r="P6" s="9"/>
      <c r="Q6" s="9"/>
      <c r="R6" s="9"/>
      <c r="S6" s="9"/>
      <c r="T6" s="9"/>
      <c r="U6" s="21"/>
      <c r="V6" s="21"/>
      <c r="W6" s="21"/>
      <c r="X6" s="21"/>
      <c r="Y6" s="21"/>
      <c r="Z6" s="21"/>
      <c r="AA6" s="9"/>
      <c r="AB6" s="9"/>
    </row>
    <row r="7" spans="1:28" x14ac:dyDescent="0.3">
      <c r="C7" s="9"/>
      <c r="D7" s="9"/>
      <c r="E7" s="9"/>
      <c r="F7" s="9"/>
      <c r="G7" s="9"/>
      <c r="H7" s="9"/>
      <c r="I7" s="9"/>
      <c r="J7" s="9"/>
      <c r="K7" s="9"/>
      <c r="L7" s="9"/>
      <c r="M7" s="9"/>
      <c r="N7" s="9"/>
      <c r="O7" s="9"/>
      <c r="P7" s="9"/>
      <c r="Q7" s="9"/>
      <c r="R7" s="9"/>
      <c r="S7" s="9"/>
      <c r="T7" s="9"/>
      <c r="U7" s="9"/>
      <c r="V7" s="9"/>
      <c r="W7" s="9"/>
      <c r="X7" s="9"/>
      <c r="Y7" s="9"/>
      <c r="Z7" s="9"/>
      <c r="AA7" s="9"/>
      <c r="AB7" s="9"/>
    </row>
    <row r="8" spans="1:28" x14ac:dyDescent="0.3">
      <c r="C8" s="9"/>
      <c r="D8" s="9"/>
      <c r="E8" s="9"/>
      <c r="F8" s="9"/>
      <c r="G8" s="9"/>
      <c r="H8" s="9"/>
      <c r="I8" s="9"/>
      <c r="J8" s="9"/>
      <c r="K8" s="9"/>
      <c r="L8" s="9"/>
      <c r="M8" s="9"/>
      <c r="N8" s="9"/>
      <c r="O8" s="9"/>
      <c r="P8" s="9"/>
      <c r="Q8" s="9"/>
      <c r="R8" s="9"/>
      <c r="S8" s="9"/>
      <c r="T8" s="9"/>
      <c r="U8" s="9"/>
      <c r="V8" s="9"/>
      <c r="W8" s="9"/>
      <c r="X8" s="9"/>
      <c r="Y8" s="9"/>
      <c r="Z8" s="9"/>
      <c r="AA8" s="9"/>
      <c r="AB8" s="9"/>
    </row>
    <row r="9" spans="1:28" x14ac:dyDescent="0.3">
      <c r="C9" s="9"/>
      <c r="D9" s="9"/>
      <c r="E9" s="9"/>
      <c r="F9" s="9"/>
      <c r="G9" s="9"/>
      <c r="H9" s="9"/>
      <c r="I9" s="9"/>
      <c r="J9" s="9"/>
      <c r="K9" s="9"/>
      <c r="L9" s="9"/>
      <c r="M9" s="9"/>
      <c r="N9" s="9"/>
      <c r="O9" s="9"/>
      <c r="P9" s="9"/>
      <c r="Q9" s="9"/>
      <c r="R9" s="9"/>
      <c r="S9" s="9"/>
      <c r="T9" s="9"/>
      <c r="U9" s="9"/>
      <c r="V9" s="9"/>
      <c r="W9" s="9"/>
      <c r="X9" s="9"/>
      <c r="Y9" s="9"/>
      <c r="Z9" s="9"/>
      <c r="AA9" s="9"/>
      <c r="AB9" s="9"/>
    </row>
    <row r="10" spans="1:28" x14ac:dyDescent="0.3">
      <c r="C10" s="9"/>
      <c r="D10" s="9"/>
      <c r="E10" s="9"/>
      <c r="F10" s="9"/>
      <c r="G10" s="9"/>
      <c r="H10" s="9"/>
      <c r="I10" s="9"/>
      <c r="J10" s="9"/>
      <c r="K10" s="9"/>
      <c r="L10" s="9"/>
      <c r="M10" s="9"/>
      <c r="N10" s="9"/>
      <c r="O10" s="9"/>
      <c r="P10" s="9"/>
      <c r="Q10" s="9"/>
      <c r="R10" s="9"/>
      <c r="S10" s="9"/>
      <c r="T10" s="9"/>
      <c r="U10" s="9"/>
      <c r="V10" s="9"/>
      <c r="W10" s="9"/>
      <c r="X10" s="9"/>
      <c r="Y10" s="9"/>
      <c r="Z10" s="9"/>
      <c r="AA10" s="9"/>
      <c r="AB10" s="9"/>
    </row>
    <row r="11" spans="1:28" x14ac:dyDescent="0.3">
      <c r="C11" s="9"/>
      <c r="D11" s="9"/>
      <c r="E11" s="9"/>
      <c r="F11" s="9"/>
      <c r="G11" s="9"/>
      <c r="H11" s="9"/>
      <c r="I11" s="9"/>
      <c r="J11" s="9"/>
      <c r="K11" s="9"/>
      <c r="L11" s="9"/>
      <c r="M11" s="9"/>
      <c r="N11" s="9"/>
      <c r="O11" s="9"/>
      <c r="P11" s="9"/>
      <c r="Q11" s="9"/>
      <c r="R11" s="9"/>
      <c r="S11" s="9"/>
      <c r="T11" s="9"/>
      <c r="U11" s="9"/>
      <c r="V11" s="9"/>
      <c r="W11" s="9"/>
      <c r="X11" s="9"/>
      <c r="Y11" s="9"/>
      <c r="Z11" s="9"/>
      <c r="AA11" s="9"/>
      <c r="AB11" s="9"/>
    </row>
    <row r="12" spans="1:28" x14ac:dyDescent="0.3">
      <c r="C12" s="9"/>
      <c r="D12" s="9"/>
      <c r="E12" s="9"/>
      <c r="F12" s="9"/>
      <c r="G12" s="9"/>
      <c r="H12" s="9"/>
      <c r="I12" s="9"/>
      <c r="J12" s="9"/>
      <c r="K12" s="9"/>
      <c r="L12" s="9"/>
      <c r="M12" s="9"/>
      <c r="N12" s="9"/>
      <c r="O12" s="9"/>
      <c r="P12" s="9"/>
      <c r="Q12" s="9"/>
      <c r="R12" s="9"/>
      <c r="S12" s="9"/>
      <c r="T12" s="9"/>
      <c r="U12" s="9"/>
      <c r="V12" s="9"/>
      <c r="W12" s="9"/>
      <c r="X12" s="9"/>
      <c r="Y12" s="9"/>
      <c r="Z12" s="9"/>
      <c r="AA12" s="9"/>
      <c r="AB12" s="9"/>
    </row>
    <row r="13" spans="1:28" x14ac:dyDescent="0.3">
      <c r="C13" s="9"/>
      <c r="D13" s="9"/>
      <c r="E13" s="9"/>
      <c r="F13" s="9"/>
      <c r="G13" s="9"/>
      <c r="H13" s="9"/>
      <c r="I13" s="9"/>
      <c r="J13" s="9"/>
      <c r="K13" s="9"/>
      <c r="L13" s="9"/>
      <c r="M13" s="9"/>
      <c r="N13" s="9"/>
      <c r="O13" s="9"/>
      <c r="P13" s="9"/>
      <c r="Q13" s="9"/>
      <c r="R13" s="9"/>
      <c r="S13" s="9"/>
      <c r="T13" s="9"/>
      <c r="U13" s="9"/>
      <c r="V13" s="9"/>
      <c r="W13" s="9"/>
      <c r="X13" s="9"/>
      <c r="Y13" s="9"/>
      <c r="Z13" s="9"/>
      <c r="AA13" s="9"/>
      <c r="AB13" s="9"/>
    </row>
    <row r="14" spans="1:28" ht="23.4" x14ac:dyDescent="0.45">
      <c r="C14" s="24" t="s">
        <v>61</v>
      </c>
      <c r="D14" s="25"/>
      <c r="E14" s="25"/>
      <c r="F14" s="9"/>
      <c r="G14" s="9"/>
      <c r="H14" s="9"/>
      <c r="I14" s="17"/>
      <c r="J14" s="27"/>
      <c r="K14" s="19" t="s">
        <v>63</v>
      </c>
      <c r="L14" s="19"/>
      <c r="M14" s="19"/>
      <c r="N14" s="9"/>
      <c r="O14" s="9"/>
      <c r="P14" s="9"/>
      <c r="Q14" s="9"/>
      <c r="R14" s="9"/>
      <c r="S14" s="9"/>
      <c r="T14" s="9"/>
      <c r="U14" s="9"/>
      <c r="V14" s="9"/>
      <c r="W14" s="9"/>
      <c r="X14" s="9"/>
      <c r="Y14" s="9"/>
      <c r="Z14" s="9"/>
      <c r="AA14" s="9"/>
      <c r="AB14" s="9"/>
    </row>
    <row r="15" spans="1:28" x14ac:dyDescent="0.3">
      <c r="C15" s="9"/>
      <c r="D15" s="9"/>
      <c r="E15" s="9"/>
      <c r="F15" s="9"/>
      <c r="G15" s="9"/>
      <c r="H15" s="9"/>
      <c r="I15" s="26"/>
      <c r="J15" s="26"/>
      <c r="K15" s="9"/>
      <c r="L15" s="9"/>
      <c r="M15" s="9"/>
      <c r="N15" s="9"/>
      <c r="O15" s="9"/>
      <c r="P15" s="9"/>
      <c r="Q15" s="9"/>
      <c r="R15" s="9"/>
      <c r="S15" s="9"/>
      <c r="T15" s="9"/>
      <c r="U15" s="9"/>
      <c r="V15" s="9"/>
      <c r="W15" s="9"/>
      <c r="X15" s="9"/>
      <c r="Y15" s="9"/>
      <c r="Z15" s="9"/>
      <c r="AA15" s="9"/>
      <c r="AB15" s="9"/>
    </row>
    <row r="16" spans="1:28" x14ac:dyDescent="0.3">
      <c r="C16" s="9"/>
      <c r="D16" s="9"/>
      <c r="E16" s="9"/>
      <c r="F16" s="9"/>
      <c r="G16" s="9"/>
      <c r="H16" s="9"/>
      <c r="I16" s="9"/>
      <c r="K16" s="28" t="s">
        <v>0</v>
      </c>
      <c r="L16" s="17" t="s">
        <v>62</v>
      </c>
      <c r="M16" s="18" t="s">
        <v>53</v>
      </c>
      <c r="N16" s="14"/>
      <c r="O16" s="9"/>
      <c r="P16" s="9"/>
      <c r="Q16" s="9"/>
      <c r="R16" s="9"/>
      <c r="S16" s="9"/>
      <c r="T16" s="9"/>
      <c r="U16" s="9"/>
      <c r="V16" s="9"/>
      <c r="W16" s="9"/>
      <c r="X16" s="9"/>
      <c r="Y16" s="9"/>
      <c r="Z16" s="9"/>
      <c r="AA16" s="9"/>
      <c r="AB16" s="9"/>
    </row>
    <row r="17" spans="3:28" x14ac:dyDescent="0.3">
      <c r="C17" s="9"/>
      <c r="D17" s="9"/>
      <c r="E17" s="9"/>
      <c r="F17" s="9"/>
      <c r="G17" s="9"/>
      <c r="H17" s="9"/>
      <c r="I17" s="9"/>
      <c r="J17" s="9"/>
      <c r="K17" s="28"/>
      <c r="L17" s="17"/>
      <c r="M17" s="18"/>
      <c r="N17" s="14"/>
      <c r="O17" s="9"/>
      <c r="P17" s="9"/>
      <c r="Q17" s="9"/>
      <c r="R17" s="9"/>
      <c r="S17" s="9"/>
      <c r="T17" s="9"/>
      <c r="U17" s="9"/>
      <c r="V17" s="9"/>
      <c r="W17" s="9"/>
      <c r="X17" s="9"/>
      <c r="Y17" s="9"/>
      <c r="Z17" s="9"/>
      <c r="AA17" s="9"/>
      <c r="AB17" s="9"/>
    </row>
    <row r="18" spans="3:28" x14ac:dyDescent="0.3">
      <c r="C18" s="9"/>
      <c r="D18" s="9"/>
      <c r="E18" s="9"/>
      <c r="F18" s="9"/>
      <c r="G18" s="9"/>
      <c r="H18" s="9"/>
      <c r="I18" s="9"/>
      <c r="J18" s="9"/>
      <c r="K18" s="15" cm="1">
        <f t="array" ref="K18:M27">pivots!$B$146:$D$155</f>
        <v>1001</v>
      </c>
      <c r="L18" s="9">
        <v>5</v>
      </c>
      <c r="M18" s="9">
        <v>250000</v>
      </c>
      <c r="N18" s="14"/>
      <c r="O18" s="9"/>
      <c r="P18" s="9"/>
      <c r="Q18" s="9"/>
      <c r="R18" s="9"/>
      <c r="S18" s="9"/>
      <c r="T18" s="9"/>
      <c r="U18" s="9"/>
      <c r="V18" s="9"/>
      <c r="W18" s="9"/>
      <c r="X18" s="9"/>
      <c r="Y18" s="9"/>
      <c r="Z18" s="9"/>
      <c r="AA18" s="9"/>
      <c r="AB18" s="9"/>
    </row>
    <row r="19" spans="3:28" x14ac:dyDescent="0.3">
      <c r="C19" s="9"/>
      <c r="D19" s="9"/>
      <c r="E19" s="9"/>
      <c r="F19" s="9"/>
      <c r="G19" s="9"/>
      <c r="H19" s="9"/>
      <c r="I19" s="9"/>
      <c r="J19" s="9"/>
      <c r="K19" s="15">
        <v>1005</v>
      </c>
      <c r="L19" s="9">
        <v>3</v>
      </c>
      <c r="M19" s="9">
        <v>150000</v>
      </c>
      <c r="N19" s="14"/>
      <c r="O19" s="9"/>
      <c r="P19" s="9"/>
      <c r="Q19" s="9"/>
      <c r="R19" s="9"/>
      <c r="S19" s="9"/>
      <c r="T19" s="9"/>
      <c r="U19" s="9"/>
      <c r="V19" s="9"/>
      <c r="W19" s="9"/>
      <c r="X19" s="9"/>
      <c r="Y19" s="9"/>
      <c r="Z19" s="9"/>
      <c r="AA19" s="9"/>
      <c r="AB19" s="9"/>
    </row>
    <row r="20" spans="3:28" x14ac:dyDescent="0.3">
      <c r="C20" s="9"/>
      <c r="D20" s="9"/>
      <c r="E20" s="9"/>
      <c r="F20" s="9"/>
      <c r="G20" s="9"/>
      <c r="H20" s="9"/>
      <c r="I20" s="9"/>
      <c r="J20" s="9"/>
      <c r="K20" s="15">
        <v>1006</v>
      </c>
      <c r="L20" s="9">
        <v>2</v>
      </c>
      <c r="M20" s="9">
        <v>100000</v>
      </c>
      <c r="N20" s="14"/>
      <c r="O20" s="9"/>
      <c r="P20" s="9"/>
      <c r="Q20" s="9"/>
      <c r="R20" s="9"/>
      <c r="S20" s="9"/>
      <c r="T20" s="9"/>
      <c r="U20" s="9"/>
      <c r="V20" s="9"/>
      <c r="W20" s="9"/>
      <c r="X20" s="9"/>
      <c r="Y20" s="9"/>
      <c r="Z20" s="9"/>
      <c r="AA20" s="9"/>
      <c r="AB20" s="9"/>
    </row>
    <row r="21" spans="3:28" x14ac:dyDescent="0.3">
      <c r="C21" s="9"/>
      <c r="D21" s="9"/>
      <c r="E21" s="9"/>
      <c r="F21" s="9"/>
      <c r="G21" s="9"/>
      <c r="H21" s="9"/>
      <c r="I21" s="9"/>
      <c r="J21" s="9"/>
      <c r="K21" s="15">
        <v>1004</v>
      </c>
      <c r="L21" s="9">
        <v>4</v>
      </c>
      <c r="M21" s="9">
        <v>48000</v>
      </c>
      <c r="N21" s="14"/>
      <c r="O21" s="9"/>
      <c r="P21" s="9"/>
      <c r="Q21" s="9"/>
      <c r="R21" s="9"/>
      <c r="S21" s="9"/>
      <c r="T21" s="9"/>
      <c r="U21" s="9"/>
      <c r="V21" s="9"/>
      <c r="W21" s="9"/>
      <c r="X21" s="9"/>
      <c r="Y21" s="9"/>
      <c r="Z21" s="9"/>
      <c r="AA21" s="9"/>
      <c r="AB21" s="9"/>
    </row>
    <row r="22" spans="3:28" x14ac:dyDescent="0.3">
      <c r="C22" s="9"/>
      <c r="D22" s="9"/>
      <c r="E22" s="9"/>
      <c r="F22" s="9"/>
      <c r="G22" s="9"/>
      <c r="H22" s="9"/>
      <c r="I22" s="9"/>
      <c r="J22" s="9"/>
      <c r="K22" s="15">
        <v>1010</v>
      </c>
      <c r="L22" s="9">
        <v>2</v>
      </c>
      <c r="M22" s="9">
        <v>24000</v>
      </c>
      <c r="N22" s="14"/>
      <c r="O22" s="9"/>
      <c r="P22" s="9"/>
      <c r="Q22" s="9"/>
      <c r="R22" s="9"/>
      <c r="S22" s="9"/>
      <c r="T22" s="9"/>
      <c r="U22" s="9"/>
      <c r="V22" s="9"/>
      <c r="W22" s="13"/>
      <c r="X22" s="9"/>
      <c r="Y22" s="9"/>
      <c r="Z22" s="9"/>
      <c r="AA22" s="9"/>
      <c r="AB22" s="9"/>
    </row>
    <row r="23" spans="3:28" x14ac:dyDescent="0.3">
      <c r="C23" s="9"/>
      <c r="D23" s="9"/>
      <c r="E23" s="9"/>
      <c r="F23" s="9"/>
      <c r="G23" s="9"/>
      <c r="H23" s="9"/>
      <c r="I23" s="9"/>
      <c r="J23" s="9"/>
      <c r="K23" s="15">
        <v>1003</v>
      </c>
      <c r="L23" s="9">
        <v>6</v>
      </c>
      <c r="M23" s="9">
        <v>9000</v>
      </c>
      <c r="N23" s="14"/>
      <c r="O23" s="9"/>
      <c r="P23" s="9"/>
      <c r="Q23" s="9"/>
      <c r="R23" s="9"/>
      <c r="S23" s="9"/>
      <c r="T23" s="9"/>
      <c r="U23" s="9"/>
      <c r="V23" s="9"/>
      <c r="W23" s="9"/>
      <c r="X23" s="9"/>
      <c r="Y23" s="9"/>
      <c r="Z23" s="9"/>
      <c r="AA23" s="9"/>
      <c r="AB23" s="9"/>
    </row>
    <row r="24" spans="3:28" x14ac:dyDescent="0.3">
      <c r="C24" s="9"/>
      <c r="D24" s="9"/>
      <c r="E24" s="9"/>
      <c r="F24" s="9"/>
      <c r="G24" s="9"/>
      <c r="H24" s="9"/>
      <c r="I24" s="9"/>
      <c r="J24" s="9"/>
      <c r="K24" s="15">
        <v>1008</v>
      </c>
      <c r="L24" s="9">
        <v>5</v>
      </c>
      <c r="M24" s="9">
        <v>7500</v>
      </c>
      <c r="N24" s="14"/>
      <c r="O24" s="9"/>
      <c r="P24" s="9"/>
      <c r="Q24" s="9"/>
      <c r="R24" s="9"/>
      <c r="S24" s="9"/>
      <c r="T24" s="9"/>
      <c r="U24" s="9"/>
      <c r="V24" s="9"/>
      <c r="W24" s="9"/>
      <c r="X24" s="9"/>
      <c r="Y24" s="9"/>
      <c r="Z24" s="9"/>
      <c r="AA24" s="9"/>
      <c r="AB24" s="9"/>
    </row>
    <row r="25" spans="3:28" x14ac:dyDescent="0.3">
      <c r="C25" s="9"/>
      <c r="D25" s="9"/>
      <c r="E25" s="9"/>
      <c r="F25" s="9"/>
      <c r="G25" s="9"/>
      <c r="H25" s="9"/>
      <c r="I25" s="9"/>
      <c r="K25" s="15">
        <v>1002</v>
      </c>
      <c r="L25" s="9">
        <v>10</v>
      </c>
      <c r="M25" s="9">
        <v>5000</v>
      </c>
      <c r="N25" s="14"/>
      <c r="O25" s="9"/>
      <c r="P25" s="9"/>
      <c r="Q25" s="9"/>
      <c r="R25" s="9"/>
      <c r="S25" s="9"/>
      <c r="T25" s="9"/>
      <c r="U25" s="9"/>
      <c r="V25" s="9"/>
      <c r="W25" s="9"/>
      <c r="X25" s="9"/>
      <c r="Y25" s="9"/>
      <c r="Z25" s="9"/>
      <c r="AA25" s="9"/>
      <c r="AB25" s="9"/>
    </row>
    <row r="26" spans="3:28" x14ac:dyDescent="0.3">
      <c r="C26" s="9"/>
      <c r="D26" s="9"/>
      <c r="E26" s="9"/>
      <c r="F26" s="9"/>
      <c r="G26" s="9"/>
      <c r="H26" s="9"/>
      <c r="I26" s="9"/>
      <c r="J26" s="9"/>
      <c r="K26" s="15">
        <v>1007</v>
      </c>
      <c r="L26" s="16">
        <v>8</v>
      </c>
      <c r="M26" s="9">
        <v>4000</v>
      </c>
      <c r="N26" s="14"/>
      <c r="O26" s="9"/>
      <c r="P26" s="9"/>
      <c r="Q26" s="9"/>
      <c r="R26" s="9"/>
      <c r="S26" s="9"/>
      <c r="T26" s="9"/>
      <c r="U26" s="9"/>
      <c r="V26" s="9"/>
      <c r="W26" s="9"/>
      <c r="X26" s="9"/>
      <c r="Y26" s="9"/>
      <c r="Z26" s="9"/>
      <c r="AA26" s="9"/>
      <c r="AB26" s="9"/>
    </row>
    <row r="27" spans="3:28" x14ac:dyDescent="0.3">
      <c r="C27" s="9"/>
      <c r="D27" s="9"/>
      <c r="E27" s="9"/>
      <c r="F27" s="9"/>
      <c r="G27" s="9"/>
      <c r="H27" s="9"/>
      <c r="I27" s="9"/>
      <c r="J27" s="9"/>
      <c r="K27" s="15">
        <v>1009</v>
      </c>
      <c r="L27" s="16">
        <v>7</v>
      </c>
      <c r="M27" s="9">
        <v>3500</v>
      </c>
      <c r="N27" s="14"/>
      <c r="O27" s="9"/>
      <c r="P27" s="9"/>
      <c r="Q27" s="9"/>
      <c r="R27" s="9"/>
      <c r="S27" s="9"/>
      <c r="T27" s="9"/>
      <c r="U27" s="9"/>
      <c r="V27" s="9"/>
      <c r="W27" s="9"/>
      <c r="X27" s="9"/>
      <c r="Y27" s="9"/>
      <c r="Z27" s="9"/>
      <c r="AA27" s="9"/>
      <c r="AB27" s="9"/>
    </row>
    <row r="28" spans="3:28" x14ac:dyDescent="0.3">
      <c r="C28" s="9"/>
      <c r="D28" s="9"/>
      <c r="E28" s="9"/>
      <c r="F28" s="9"/>
      <c r="G28" s="9"/>
      <c r="H28" s="9"/>
      <c r="I28" s="9"/>
      <c r="J28" s="9"/>
      <c r="K28" s="9"/>
      <c r="L28" s="9"/>
      <c r="M28" s="9"/>
      <c r="N28" s="9"/>
      <c r="O28" s="9"/>
      <c r="P28" s="9"/>
      <c r="Q28" s="9"/>
      <c r="R28" s="9"/>
      <c r="S28" s="9"/>
      <c r="T28" s="9"/>
      <c r="U28" s="9"/>
      <c r="V28" s="9"/>
      <c r="W28" s="9"/>
      <c r="X28" s="9"/>
      <c r="Y28" s="9"/>
      <c r="Z28" s="9"/>
      <c r="AA28" s="9"/>
      <c r="AB28" s="9"/>
    </row>
    <row r="29" spans="3:28" x14ac:dyDescent="0.3">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3:28" x14ac:dyDescent="0.3">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3:28" x14ac:dyDescent="0.3">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3:28" x14ac:dyDescent="0.3">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3:28" x14ac:dyDescent="0.3">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3:28" x14ac:dyDescent="0.3">
      <c r="C34" s="9"/>
      <c r="D34" s="9"/>
      <c r="E34" s="9"/>
      <c r="F34" s="9"/>
      <c r="G34" s="9"/>
      <c r="H34" s="9"/>
      <c r="I34" s="9"/>
      <c r="J34" s="9"/>
      <c r="K34" s="9"/>
      <c r="L34" s="9"/>
      <c r="M34" s="9"/>
      <c r="N34" s="9"/>
      <c r="O34" s="9"/>
      <c r="P34" s="9"/>
      <c r="Q34" s="9"/>
      <c r="R34" s="9"/>
      <c r="S34" s="9"/>
      <c r="T34" s="9"/>
      <c r="U34" s="9"/>
      <c r="V34" s="9"/>
      <c r="W34" s="9"/>
      <c r="X34" s="9"/>
      <c r="Y34" s="9"/>
      <c r="Z34" s="9"/>
      <c r="AA34" s="9"/>
      <c r="AB34" s="9"/>
    </row>
  </sheetData>
  <mergeCells count="10">
    <mergeCell ref="L16:L17"/>
    <mergeCell ref="M16:M17"/>
    <mergeCell ref="K14:M14"/>
    <mergeCell ref="U4:Z6"/>
    <mergeCell ref="A1:Z2"/>
    <mergeCell ref="C4:E4"/>
    <mergeCell ref="C14:E14"/>
    <mergeCell ref="I14:I15"/>
    <mergeCell ref="J14:J15"/>
    <mergeCell ref="K16:K17"/>
  </mergeCells>
  <conditionalFormatting sqref="I16:I25">
    <cfRule type="cellIs" dxfId="6" priority="8" operator="greaterThan">
      <formula>100000</formula>
    </cfRule>
  </conditionalFormatting>
  <conditionalFormatting sqref="K18:K25">
    <cfRule type="cellIs" dxfId="5" priority="7" operator="greaterThan">
      <formula>100000</formula>
    </cfRule>
  </conditionalFormatting>
  <conditionalFormatting sqref="L18:L27">
    <cfRule type="cellIs" dxfId="4" priority="1" operator="lessThan">
      <formula>3</formula>
    </cfRule>
    <cfRule type="cellIs" dxfId="3" priority="2" operator="lessThan">
      <formula>3</formula>
    </cfRule>
  </conditionalFormatting>
  <conditionalFormatting sqref="M18:M27">
    <cfRule type="cellIs" dxfId="2" priority="3" operator="greaterThan">
      <formula>100000</formula>
    </cfRule>
    <cfRule type="cellIs" dxfId="1" priority="4" operator="greaterThan">
      <formula>1000000</formula>
    </cfRule>
    <cfRule type="cellIs" dxfId="0" priority="5" operator="greaterThan">
      <formula>100000</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L3:M51"/>
  <sheetViews>
    <sheetView topLeftCell="A36" workbookViewId="0">
      <selection activeCell="M15" sqref="M15"/>
    </sheetView>
  </sheetViews>
  <sheetFormatPr defaultRowHeight="14.4" x14ac:dyDescent="0.3"/>
  <cols>
    <col min="12" max="12" width="56.21875" bestFit="1" customWidth="1"/>
    <col min="13" max="13" width="8.44140625" bestFit="1" customWidth="1"/>
  </cols>
  <sheetData>
    <row r="3" spans="12:13" ht="18" x14ac:dyDescent="0.3">
      <c r="L3" s="1" t="s">
        <v>30</v>
      </c>
    </row>
    <row r="5" spans="12:13" x14ac:dyDescent="0.3">
      <c r="L5" t="s">
        <v>31</v>
      </c>
      <c r="M5" t="s">
        <v>66</v>
      </c>
    </row>
    <row r="7" spans="12:13" ht="15.6" x14ac:dyDescent="0.3">
      <c r="L7" s="2" t="s">
        <v>32</v>
      </c>
    </row>
    <row r="8" spans="12:13" x14ac:dyDescent="0.3">
      <c r="L8" s="3"/>
    </row>
    <row r="9" spans="12:13" x14ac:dyDescent="0.3">
      <c r="L9" s="3" t="s">
        <v>33</v>
      </c>
      <c r="M9" s="6">
        <f>pivots!B3</f>
        <v>601000</v>
      </c>
    </row>
    <row r="10" spans="12:13" x14ac:dyDescent="0.3">
      <c r="L10" s="3"/>
    </row>
    <row r="11" spans="12:13" x14ac:dyDescent="0.3">
      <c r="L11" s="3" t="s">
        <v>34</v>
      </c>
      <c r="M11" t="s">
        <v>22</v>
      </c>
    </row>
    <row r="12" spans="12:13" x14ac:dyDescent="0.3">
      <c r="L12" s="3"/>
    </row>
    <row r="13" spans="12:13" x14ac:dyDescent="0.3">
      <c r="L13" s="3" t="s">
        <v>35</v>
      </c>
      <c r="M13" t="s">
        <v>18</v>
      </c>
    </row>
    <row r="14" spans="12:13" x14ac:dyDescent="0.3">
      <c r="L14" s="3"/>
    </row>
    <row r="15" spans="12:13" x14ac:dyDescent="0.3">
      <c r="L15" s="3" t="s">
        <v>36</v>
      </c>
      <c r="M15" t="s">
        <v>28</v>
      </c>
    </row>
    <row r="17" spans="12:12" ht="15.6" x14ac:dyDescent="0.3">
      <c r="L17" s="2" t="s">
        <v>37</v>
      </c>
    </row>
    <row r="18" spans="12:12" x14ac:dyDescent="0.3">
      <c r="L18" s="3"/>
    </row>
    <row r="19" spans="12:12" x14ac:dyDescent="0.3">
      <c r="L19" s="3" t="s">
        <v>38</v>
      </c>
    </row>
    <row r="20" spans="12:12" x14ac:dyDescent="0.3">
      <c r="L20" s="3"/>
    </row>
    <row r="21" spans="12:12" x14ac:dyDescent="0.3">
      <c r="L21" s="3" t="s">
        <v>39</v>
      </c>
    </row>
    <row r="23" spans="12:12" ht="15.6" x14ac:dyDescent="0.3">
      <c r="L23" s="2" t="s">
        <v>40</v>
      </c>
    </row>
    <row r="24" spans="12:12" x14ac:dyDescent="0.3">
      <c r="L24" s="3"/>
    </row>
    <row r="25" spans="12:12" x14ac:dyDescent="0.3">
      <c r="L25" s="3" t="s">
        <v>41</v>
      </c>
    </row>
    <row r="26" spans="12:12" x14ac:dyDescent="0.3">
      <c r="L26" s="3"/>
    </row>
    <row r="27" spans="12:12" x14ac:dyDescent="0.3">
      <c r="L27" s="3" t="s">
        <v>42</v>
      </c>
    </row>
    <row r="29" spans="12:12" ht="15.6" x14ac:dyDescent="0.3">
      <c r="L29" s="2" t="s">
        <v>43</v>
      </c>
    </row>
    <row r="30" spans="12:12" x14ac:dyDescent="0.3">
      <c r="L30" s="3"/>
    </row>
    <row r="31" spans="12:12" x14ac:dyDescent="0.3">
      <c r="L31" s="3" t="s">
        <v>44</v>
      </c>
    </row>
    <row r="32" spans="12:12" x14ac:dyDescent="0.3">
      <c r="L32" s="3"/>
    </row>
    <row r="33" spans="12:12" x14ac:dyDescent="0.3">
      <c r="L33" s="3"/>
    </row>
    <row r="34" spans="12:12" x14ac:dyDescent="0.3">
      <c r="L34" s="4"/>
    </row>
    <row r="35" spans="12:12" x14ac:dyDescent="0.3">
      <c r="L35" s="4" t="s">
        <v>45</v>
      </c>
    </row>
    <row r="36" spans="12:12" x14ac:dyDescent="0.3">
      <c r="L36" s="4"/>
    </row>
    <row r="37" spans="12:12" x14ac:dyDescent="0.3">
      <c r="L37" s="4" t="s">
        <v>46</v>
      </c>
    </row>
    <row r="38" spans="12:12" x14ac:dyDescent="0.3">
      <c r="L38" s="4"/>
    </row>
    <row r="39" spans="12:12" x14ac:dyDescent="0.3">
      <c r="L39" s="4" t="s">
        <v>47</v>
      </c>
    </row>
    <row r="40" spans="12:12" x14ac:dyDescent="0.3">
      <c r="L40" s="3"/>
    </row>
    <row r="41" spans="12:12" x14ac:dyDescent="0.3">
      <c r="L41" s="3" t="s">
        <v>48</v>
      </c>
    </row>
    <row r="43" spans="12:12" ht="15.6" x14ac:dyDescent="0.3">
      <c r="L43" s="2" t="s">
        <v>49</v>
      </c>
    </row>
    <row r="44" spans="12:12" x14ac:dyDescent="0.3">
      <c r="L44" s="3"/>
    </row>
    <row r="45" spans="12:12" x14ac:dyDescent="0.3">
      <c r="L45" s="3" t="s">
        <v>50</v>
      </c>
    </row>
    <row r="46" spans="12:12" x14ac:dyDescent="0.3">
      <c r="L46" s="3"/>
    </row>
    <row r="47" spans="12:12" x14ac:dyDescent="0.3">
      <c r="L47" s="3"/>
    </row>
    <row r="48" spans="12:12" x14ac:dyDescent="0.3">
      <c r="L48" s="4"/>
    </row>
    <row r="49" spans="12:12" x14ac:dyDescent="0.3">
      <c r="L49" s="4" t="s">
        <v>51</v>
      </c>
    </row>
    <row r="50" spans="12:12" x14ac:dyDescent="0.3">
      <c r="L50" s="4"/>
    </row>
    <row r="51" spans="12:12" x14ac:dyDescent="0.3">
      <c r="L51" s="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9625-9542-4CA6-A604-A53ECD6F10C9}">
  <sheetPr codeName="Sheet2"/>
  <dimension ref="A1:I22"/>
  <sheetViews>
    <sheetView workbookViewId="0">
      <selection activeCell="I3" sqref="I3"/>
    </sheetView>
  </sheetViews>
  <sheetFormatPr defaultRowHeight="14.4" x14ac:dyDescent="0.3"/>
  <cols>
    <col min="1" max="1" width="9.88671875" customWidth="1"/>
    <col min="4" max="4" width="12.88671875" customWidth="1"/>
    <col min="5" max="5" width="9.5546875" customWidth="1"/>
    <col min="6" max="6" width="11.33203125" customWidth="1"/>
    <col min="7" max="7" width="11" customWidth="1"/>
    <col min="8" max="8" width="11.77734375" customWidth="1"/>
  </cols>
  <sheetData>
    <row r="1" spans="1:9" x14ac:dyDescent="0.3">
      <c r="A1" s="5" t="s">
        <v>0</v>
      </c>
      <c r="B1" s="5" t="s">
        <v>1</v>
      </c>
      <c r="C1" s="5" t="s">
        <v>2</v>
      </c>
      <c r="D1" s="5" t="s">
        <v>3</v>
      </c>
      <c r="E1" s="5" t="s">
        <v>4</v>
      </c>
      <c r="F1" s="5" t="s">
        <v>5</v>
      </c>
      <c r="G1" s="5" t="s">
        <v>6</v>
      </c>
      <c r="H1" s="5" t="s">
        <v>7</v>
      </c>
      <c r="I1" s="5" t="s">
        <v>57</v>
      </c>
    </row>
    <row r="2" spans="1:9" x14ac:dyDescent="0.3">
      <c r="A2">
        <v>1001</v>
      </c>
      <c r="B2" t="s">
        <v>8</v>
      </c>
      <c r="C2" t="s">
        <v>18</v>
      </c>
      <c r="D2" t="s">
        <v>22</v>
      </c>
      <c r="E2" t="s">
        <v>26</v>
      </c>
      <c r="F2">
        <v>5</v>
      </c>
      <c r="G2" s="6">
        <v>50000</v>
      </c>
      <c r="H2" s="6">
        <v>250000</v>
      </c>
      <c r="I2" s="6">
        <f>Sales[[#This Row],[Units Sold]]*Sales[[#This Row],[Unit Price]]</f>
        <v>250000</v>
      </c>
    </row>
    <row r="3" spans="1:9" x14ac:dyDescent="0.3">
      <c r="A3">
        <v>1002</v>
      </c>
      <c r="B3" t="s">
        <v>9</v>
      </c>
      <c r="C3" t="s">
        <v>19</v>
      </c>
      <c r="D3" t="s">
        <v>23</v>
      </c>
      <c r="E3" t="s">
        <v>27</v>
      </c>
      <c r="F3">
        <v>10</v>
      </c>
      <c r="G3" s="6">
        <v>500</v>
      </c>
      <c r="H3" s="6">
        <v>5000</v>
      </c>
      <c r="I3" s="6">
        <f>Sales[[#This Row],[Units Sold]]*Sales[[#This Row],[Unit Price]]</f>
        <v>5000</v>
      </c>
    </row>
    <row r="4" spans="1:9" x14ac:dyDescent="0.3">
      <c r="A4">
        <v>1003</v>
      </c>
      <c r="B4" t="s">
        <v>10</v>
      </c>
      <c r="C4" t="s">
        <v>20</v>
      </c>
      <c r="D4" t="s">
        <v>24</v>
      </c>
      <c r="E4" t="s">
        <v>28</v>
      </c>
      <c r="F4">
        <v>6</v>
      </c>
      <c r="G4" s="6">
        <v>1500</v>
      </c>
      <c r="H4" s="6">
        <v>9000</v>
      </c>
      <c r="I4" s="6">
        <f>Sales[[#This Row],[Units Sold]]*Sales[[#This Row],[Unit Price]]</f>
        <v>9000</v>
      </c>
    </row>
    <row r="5" spans="1:9" x14ac:dyDescent="0.3">
      <c r="A5">
        <v>1004</v>
      </c>
      <c r="B5" t="s">
        <v>11</v>
      </c>
      <c r="C5" t="s">
        <v>18</v>
      </c>
      <c r="D5" t="s">
        <v>22</v>
      </c>
      <c r="E5" t="s">
        <v>29</v>
      </c>
      <c r="F5">
        <v>4</v>
      </c>
      <c r="G5" s="6">
        <v>12000</v>
      </c>
      <c r="H5" s="6">
        <v>48000</v>
      </c>
      <c r="I5" s="6">
        <f>Sales[[#This Row],[Units Sold]]*Sales[[#This Row],[Unit Price]]</f>
        <v>48000</v>
      </c>
    </row>
    <row r="6" spans="1:9" x14ac:dyDescent="0.3">
      <c r="A6">
        <v>1005</v>
      </c>
      <c r="B6" t="s">
        <v>12</v>
      </c>
      <c r="C6" t="s">
        <v>21</v>
      </c>
      <c r="D6" t="s">
        <v>25</v>
      </c>
      <c r="E6" t="s">
        <v>26</v>
      </c>
      <c r="F6">
        <v>3</v>
      </c>
      <c r="G6" s="6">
        <v>50000</v>
      </c>
      <c r="H6" s="6">
        <v>150000</v>
      </c>
      <c r="I6" s="6">
        <f>Sales[[#This Row],[Units Sold]]*Sales[[#This Row],[Unit Price]]</f>
        <v>150000</v>
      </c>
    </row>
    <row r="7" spans="1:9" x14ac:dyDescent="0.3">
      <c r="A7">
        <v>1006</v>
      </c>
      <c r="B7" t="s">
        <v>13</v>
      </c>
      <c r="C7" t="s">
        <v>19</v>
      </c>
      <c r="D7" t="s">
        <v>23</v>
      </c>
      <c r="E7" t="s">
        <v>26</v>
      </c>
      <c r="F7">
        <v>2</v>
      </c>
      <c r="G7" s="6">
        <v>50000</v>
      </c>
      <c r="H7" s="6">
        <v>100000</v>
      </c>
      <c r="I7" s="6">
        <f>Sales[[#This Row],[Units Sold]]*Sales[[#This Row],[Unit Price]]</f>
        <v>100000</v>
      </c>
    </row>
    <row r="8" spans="1:9" x14ac:dyDescent="0.3">
      <c r="A8">
        <v>1007</v>
      </c>
      <c r="B8" t="s">
        <v>14</v>
      </c>
      <c r="C8" t="s">
        <v>20</v>
      </c>
      <c r="D8" t="s">
        <v>24</v>
      </c>
      <c r="E8" t="s">
        <v>27</v>
      </c>
      <c r="F8">
        <v>8</v>
      </c>
      <c r="G8" s="6">
        <v>500</v>
      </c>
      <c r="H8" s="6">
        <v>4000</v>
      </c>
      <c r="I8" s="6">
        <f>Sales[[#This Row],[Units Sold]]*Sales[[#This Row],[Unit Price]]</f>
        <v>4000</v>
      </c>
    </row>
    <row r="9" spans="1:9" x14ac:dyDescent="0.3">
      <c r="A9">
        <v>1008</v>
      </c>
      <c r="B9" t="s">
        <v>15</v>
      </c>
      <c r="C9" t="s">
        <v>21</v>
      </c>
      <c r="D9" t="s">
        <v>25</v>
      </c>
      <c r="E9" t="s">
        <v>28</v>
      </c>
      <c r="F9">
        <v>5</v>
      </c>
      <c r="G9" s="6">
        <v>1500</v>
      </c>
      <c r="H9" s="6">
        <v>7500</v>
      </c>
      <c r="I9" s="6">
        <f>Sales[[#This Row],[Units Sold]]*Sales[[#This Row],[Unit Price]]</f>
        <v>7500</v>
      </c>
    </row>
    <row r="10" spans="1:9" x14ac:dyDescent="0.3">
      <c r="A10">
        <v>1009</v>
      </c>
      <c r="B10" t="s">
        <v>16</v>
      </c>
      <c r="C10" t="s">
        <v>18</v>
      </c>
      <c r="D10" t="s">
        <v>22</v>
      </c>
      <c r="E10" t="s">
        <v>27</v>
      </c>
      <c r="F10">
        <v>7</v>
      </c>
      <c r="G10" s="6">
        <v>500</v>
      </c>
      <c r="H10" s="6">
        <v>3500</v>
      </c>
      <c r="I10" s="6">
        <f>Sales[[#This Row],[Units Sold]]*Sales[[#This Row],[Unit Price]]</f>
        <v>3500</v>
      </c>
    </row>
    <row r="11" spans="1:9" x14ac:dyDescent="0.3">
      <c r="A11">
        <v>1010</v>
      </c>
      <c r="B11" t="s">
        <v>17</v>
      </c>
      <c r="C11" t="s">
        <v>19</v>
      </c>
      <c r="D11" t="s">
        <v>23</v>
      </c>
      <c r="E11" t="s">
        <v>29</v>
      </c>
      <c r="F11">
        <v>2</v>
      </c>
      <c r="G11" s="6">
        <v>12000</v>
      </c>
      <c r="H11" s="6">
        <v>24000</v>
      </c>
      <c r="I11" s="6">
        <f>Sales[[#This Row],[Units Sold]]*Sales[[#This Row],[Unit Price]]</f>
        <v>24000</v>
      </c>
    </row>
    <row r="19" spans="6:7" x14ac:dyDescent="0.3">
      <c r="F19" t="str" cm="1">
        <f t="array" ref="F19:F22">_xlfn.UNIQUE(Sales[Salesperson])</f>
        <v>Alice</v>
      </c>
      <c r="G19">
        <f>SUMIFS(Sales[Total Sales],Sales[Salesperson],F19)</f>
        <v>301500</v>
      </c>
    </row>
    <row r="20" spans="6:7" x14ac:dyDescent="0.3">
      <c r="F20" t="str">
        <v>Bob</v>
      </c>
      <c r="G20">
        <f>SUMIFS(Sales[Total Sales],Sales[Salesperson],F20)</f>
        <v>129000</v>
      </c>
    </row>
    <row r="21" spans="6:7" x14ac:dyDescent="0.3">
      <c r="F21" t="str">
        <v>Charlie</v>
      </c>
      <c r="G21">
        <f>SUMIFS(Sales[Total Sales],Sales[Salesperson],F21)</f>
        <v>13000</v>
      </c>
    </row>
    <row r="22" spans="6:7" x14ac:dyDescent="0.3">
      <c r="F22" t="str">
        <v>Diana</v>
      </c>
      <c r="G22">
        <f>SUMIFS(Sales[Total Sales],Sales[Salesperson],F22)</f>
        <v>157500</v>
      </c>
    </row>
  </sheetData>
  <conditionalFormatting sqref="G19:G22">
    <cfRule type="top10" dxfId="7" priority="1" rank="10"/>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67DC2-3350-4583-94FD-1ACED5806818}">
  <sheetPr codeName="Sheet3"/>
  <dimension ref="A3:H184"/>
  <sheetViews>
    <sheetView topLeftCell="A66" workbookViewId="0">
      <selection activeCell="C76" sqref="C76:C79"/>
    </sheetView>
  </sheetViews>
  <sheetFormatPr defaultRowHeight="14.4" x14ac:dyDescent="0.3"/>
  <cols>
    <col min="1" max="2" width="12.5546875" bestFit="1" customWidth="1"/>
    <col min="3" max="3" width="16.44140625" bestFit="1" customWidth="1"/>
    <col min="4" max="4" width="16" bestFit="1" customWidth="1"/>
    <col min="5" max="5" width="12.5546875" bestFit="1" customWidth="1"/>
    <col min="6" max="6" width="16.44140625" bestFit="1" customWidth="1"/>
    <col min="7" max="7" width="12.5546875" bestFit="1" customWidth="1"/>
    <col min="8" max="8" width="16" bestFit="1" customWidth="1"/>
    <col min="9" max="10" width="15.5546875" bestFit="1" customWidth="1"/>
    <col min="11" max="12" width="10.77734375" bestFit="1" customWidth="1"/>
    <col min="13" max="13" width="6.77734375" bestFit="1" customWidth="1"/>
    <col min="14" max="14" width="10.77734375" bestFit="1" customWidth="1"/>
  </cols>
  <sheetData>
    <row r="3" spans="1:6" x14ac:dyDescent="0.3">
      <c r="A3" t="s">
        <v>53</v>
      </c>
      <c r="B3" s="6">
        <f>SUM(Sales[Total Sales])</f>
        <v>601000</v>
      </c>
    </row>
    <row r="5" spans="1:6" x14ac:dyDescent="0.3">
      <c r="A5" s="7" t="s">
        <v>54</v>
      </c>
      <c r="B5" t="s">
        <v>56</v>
      </c>
      <c r="E5" s="11" t="s">
        <v>54</v>
      </c>
      <c r="F5" t="s">
        <v>56</v>
      </c>
    </row>
    <row r="6" spans="1:6" x14ac:dyDescent="0.3">
      <c r="A6" s="8" t="s">
        <v>22</v>
      </c>
      <c r="B6" s="6">
        <v>301500</v>
      </c>
      <c r="E6" s="10" t="s">
        <v>8</v>
      </c>
      <c r="F6">
        <v>250000</v>
      </c>
    </row>
    <row r="7" spans="1:6" x14ac:dyDescent="0.3">
      <c r="A7" s="8" t="s">
        <v>25</v>
      </c>
      <c r="B7" s="6">
        <v>157500</v>
      </c>
      <c r="E7" s="10" t="s">
        <v>9</v>
      </c>
      <c r="F7">
        <v>5000</v>
      </c>
    </row>
    <row r="8" spans="1:6" x14ac:dyDescent="0.3">
      <c r="A8" s="8" t="s">
        <v>23</v>
      </c>
      <c r="B8" s="6">
        <v>129000</v>
      </c>
      <c r="E8" s="10" t="s">
        <v>10</v>
      </c>
      <c r="F8">
        <v>9000</v>
      </c>
    </row>
    <row r="9" spans="1:6" x14ac:dyDescent="0.3">
      <c r="A9" s="8" t="s">
        <v>24</v>
      </c>
      <c r="B9" s="6">
        <v>13000</v>
      </c>
      <c r="E9" s="10" t="s">
        <v>11</v>
      </c>
      <c r="F9">
        <v>48000</v>
      </c>
    </row>
    <row r="10" spans="1:6" x14ac:dyDescent="0.3">
      <c r="E10" s="10" t="s">
        <v>12</v>
      </c>
      <c r="F10">
        <v>150000</v>
      </c>
    </row>
    <row r="11" spans="1:6" x14ac:dyDescent="0.3">
      <c r="E11" s="10" t="s">
        <v>13</v>
      </c>
      <c r="F11">
        <v>100000</v>
      </c>
    </row>
    <row r="12" spans="1:6" x14ac:dyDescent="0.3">
      <c r="E12" s="10" t="s">
        <v>14</v>
      </c>
      <c r="F12">
        <v>4000</v>
      </c>
    </row>
    <row r="13" spans="1:6" x14ac:dyDescent="0.3">
      <c r="A13" s="7" t="s">
        <v>54</v>
      </c>
      <c r="B13" t="s">
        <v>56</v>
      </c>
      <c r="E13" s="10" t="s">
        <v>15</v>
      </c>
      <c r="F13">
        <v>7500</v>
      </c>
    </row>
    <row r="14" spans="1:6" x14ac:dyDescent="0.3">
      <c r="A14" s="8" t="s">
        <v>18</v>
      </c>
      <c r="B14" s="6">
        <v>301500</v>
      </c>
      <c r="E14" s="10" t="s">
        <v>16</v>
      </c>
      <c r="F14">
        <v>3500</v>
      </c>
    </row>
    <row r="15" spans="1:6" x14ac:dyDescent="0.3">
      <c r="A15" s="8" t="s">
        <v>21</v>
      </c>
      <c r="B15" s="6">
        <v>157500</v>
      </c>
      <c r="E15" s="10" t="s">
        <v>17</v>
      </c>
      <c r="F15">
        <v>24000</v>
      </c>
    </row>
    <row r="16" spans="1:6" x14ac:dyDescent="0.3">
      <c r="A16" s="8" t="s">
        <v>19</v>
      </c>
      <c r="B16" s="6">
        <v>129000</v>
      </c>
      <c r="E16" s="10" t="s">
        <v>55</v>
      </c>
      <c r="F16">
        <v>601000</v>
      </c>
    </row>
    <row r="17" spans="1:6" x14ac:dyDescent="0.3">
      <c r="A17" s="8" t="s">
        <v>20</v>
      </c>
      <c r="B17" s="6">
        <v>13000</v>
      </c>
    </row>
    <row r="21" spans="1:6" x14ac:dyDescent="0.3">
      <c r="A21" s="7" t="s">
        <v>54</v>
      </c>
      <c r="B21" t="s">
        <v>56</v>
      </c>
      <c r="C21" t="s">
        <v>60</v>
      </c>
    </row>
    <row r="22" spans="1:6" x14ac:dyDescent="0.3">
      <c r="A22" s="8" t="s">
        <v>26</v>
      </c>
      <c r="B22" s="6">
        <v>500000</v>
      </c>
      <c r="C22" s="12">
        <v>10</v>
      </c>
    </row>
    <row r="23" spans="1:6" x14ac:dyDescent="0.3">
      <c r="A23" s="8" t="s">
        <v>29</v>
      </c>
      <c r="B23" s="6">
        <v>72000</v>
      </c>
      <c r="C23" s="12">
        <v>6</v>
      </c>
      <c r="E23" s="7" t="s">
        <v>54</v>
      </c>
      <c r="F23" t="s">
        <v>56</v>
      </c>
    </row>
    <row r="24" spans="1:6" x14ac:dyDescent="0.3">
      <c r="A24" s="8" t="s">
        <v>28</v>
      </c>
      <c r="B24" s="6">
        <v>16500</v>
      </c>
      <c r="C24" s="12">
        <v>11</v>
      </c>
      <c r="E24" s="8" t="s">
        <v>10</v>
      </c>
      <c r="F24">
        <v>9000</v>
      </c>
    </row>
    <row r="25" spans="1:6" x14ac:dyDescent="0.3">
      <c r="A25" s="8" t="s">
        <v>27</v>
      </c>
      <c r="B25" s="6">
        <v>12500</v>
      </c>
      <c r="C25" s="12">
        <v>25</v>
      </c>
      <c r="E25" s="8" t="s">
        <v>14</v>
      </c>
      <c r="F25">
        <v>4000</v>
      </c>
    </row>
    <row r="26" spans="1:6" x14ac:dyDescent="0.3">
      <c r="E26" s="10" t="s">
        <v>55</v>
      </c>
      <c r="F26">
        <v>13000</v>
      </c>
    </row>
    <row r="48" spans="2:3" x14ac:dyDescent="0.3">
      <c r="B48" s="7" t="s">
        <v>54</v>
      </c>
      <c r="C48" t="s">
        <v>56</v>
      </c>
    </row>
    <row r="49" spans="2:3" x14ac:dyDescent="0.3">
      <c r="B49" s="8" t="s">
        <v>10</v>
      </c>
      <c r="C49">
        <v>9000</v>
      </c>
    </row>
    <row r="50" spans="2:3" x14ac:dyDescent="0.3">
      <c r="B50" s="8" t="s">
        <v>14</v>
      </c>
      <c r="C50">
        <v>4000</v>
      </c>
    </row>
    <row r="51" spans="2:3" x14ac:dyDescent="0.3">
      <c r="B51" s="10" t="s">
        <v>55</v>
      </c>
      <c r="C51">
        <v>13000</v>
      </c>
    </row>
    <row r="75" spans="2:3" x14ac:dyDescent="0.3">
      <c r="B75" s="7" t="s">
        <v>54</v>
      </c>
      <c r="C75" t="s">
        <v>56</v>
      </c>
    </row>
    <row r="76" spans="2:3" x14ac:dyDescent="0.3">
      <c r="B76" s="8" t="s">
        <v>28</v>
      </c>
      <c r="C76" s="12">
        <v>16500</v>
      </c>
    </row>
    <row r="77" spans="2:3" x14ac:dyDescent="0.3">
      <c r="B77" s="8" t="s">
        <v>26</v>
      </c>
      <c r="C77" s="12">
        <v>500000</v>
      </c>
    </row>
    <row r="78" spans="2:3" x14ac:dyDescent="0.3">
      <c r="B78" s="8" t="s">
        <v>29</v>
      </c>
      <c r="C78" s="12">
        <v>72000</v>
      </c>
    </row>
    <row r="79" spans="2:3" x14ac:dyDescent="0.3">
      <c r="B79" s="8" t="s">
        <v>27</v>
      </c>
      <c r="C79" s="12">
        <v>12500</v>
      </c>
    </row>
    <row r="80" spans="2:3" x14ac:dyDescent="0.3">
      <c r="B80" s="8" t="s">
        <v>55</v>
      </c>
      <c r="C80" s="12">
        <v>601000</v>
      </c>
    </row>
    <row r="93" spans="2:7" x14ac:dyDescent="0.3">
      <c r="B93" s="7" t="s">
        <v>60</v>
      </c>
      <c r="C93" s="7" t="s">
        <v>59</v>
      </c>
    </row>
    <row r="94" spans="2:7" x14ac:dyDescent="0.3">
      <c r="B94" s="7" t="s">
        <v>54</v>
      </c>
      <c r="C94" t="s">
        <v>28</v>
      </c>
      <c r="D94" t="s">
        <v>26</v>
      </c>
      <c r="E94" t="s">
        <v>29</v>
      </c>
      <c r="F94" t="s">
        <v>27</v>
      </c>
      <c r="G94" t="s">
        <v>55</v>
      </c>
    </row>
    <row r="95" spans="2:7" x14ac:dyDescent="0.3">
      <c r="B95" s="8" t="s">
        <v>22</v>
      </c>
      <c r="D95">
        <v>5</v>
      </c>
      <c r="E95">
        <v>4</v>
      </c>
      <c r="F95">
        <v>7</v>
      </c>
      <c r="G95">
        <v>16</v>
      </c>
    </row>
    <row r="96" spans="2:7" x14ac:dyDescent="0.3">
      <c r="B96" s="8" t="s">
        <v>23</v>
      </c>
      <c r="D96">
        <v>2</v>
      </c>
      <c r="E96">
        <v>2</v>
      </c>
      <c r="F96">
        <v>10</v>
      </c>
      <c r="G96">
        <v>14</v>
      </c>
    </row>
    <row r="97" spans="2:8" x14ac:dyDescent="0.3">
      <c r="B97" s="8" t="s">
        <v>24</v>
      </c>
      <c r="C97">
        <v>6</v>
      </c>
      <c r="F97">
        <v>8</v>
      </c>
      <c r="G97">
        <v>14</v>
      </c>
    </row>
    <row r="98" spans="2:8" x14ac:dyDescent="0.3">
      <c r="B98" s="8" t="s">
        <v>25</v>
      </c>
      <c r="C98">
        <v>5</v>
      </c>
      <c r="D98">
        <v>3</v>
      </c>
      <c r="G98">
        <v>8</v>
      </c>
    </row>
    <row r="112" spans="2:8" x14ac:dyDescent="0.3">
      <c r="B112" s="7" t="s">
        <v>54</v>
      </c>
      <c r="C112" t="s">
        <v>56</v>
      </c>
      <c r="D112" t="s">
        <v>60</v>
      </c>
      <c r="G112" s="7" t="s">
        <v>54</v>
      </c>
      <c r="H112" t="s">
        <v>60</v>
      </c>
    </row>
    <row r="113" spans="2:8" x14ac:dyDescent="0.3">
      <c r="B113" s="8" t="s">
        <v>28</v>
      </c>
      <c r="C113" s="6">
        <v>9000</v>
      </c>
      <c r="D113">
        <v>6</v>
      </c>
      <c r="G113" s="8" t="s">
        <v>28</v>
      </c>
      <c r="H113">
        <v>6</v>
      </c>
    </row>
    <row r="114" spans="2:8" x14ac:dyDescent="0.3">
      <c r="B114" s="8" t="s">
        <v>27</v>
      </c>
      <c r="C114" s="6">
        <v>4000</v>
      </c>
      <c r="D114">
        <v>8</v>
      </c>
      <c r="G114" s="8" t="s">
        <v>27</v>
      </c>
      <c r="H114">
        <v>8</v>
      </c>
    </row>
    <row r="115" spans="2:8" x14ac:dyDescent="0.3">
      <c r="B115" s="10" t="s">
        <v>55</v>
      </c>
      <c r="C115" s="6">
        <v>13000</v>
      </c>
      <c r="D115">
        <v>14</v>
      </c>
    </row>
    <row r="116" spans="2:8" x14ac:dyDescent="0.3">
      <c r="B116" s="7" t="s">
        <v>54</v>
      </c>
      <c r="C116" t="s">
        <v>56</v>
      </c>
      <c r="D116" t="s">
        <v>60</v>
      </c>
    </row>
    <row r="117" spans="2:8" x14ac:dyDescent="0.3">
      <c r="B117" s="8" t="s">
        <v>28</v>
      </c>
      <c r="C117" s="6">
        <v>9000</v>
      </c>
      <c r="D117" s="12">
        <v>6</v>
      </c>
    </row>
    <row r="118" spans="2:8" x14ac:dyDescent="0.3">
      <c r="B118" s="8" t="s">
        <v>27</v>
      </c>
      <c r="C118" s="6">
        <v>4000</v>
      </c>
      <c r="D118" s="12">
        <v>8</v>
      </c>
    </row>
    <row r="119" spans="2:8" x14ac:dyDescent="0.3">
      <c r="B119" s="10" t="s">
        <v>55</v>
      </c>
      <c r="C119" s="6">
        <v>13000</v>
      </c>
      <c r="D119" s="12">
        <v>14</v>
      </c>
    </row>
    <row r="145" spans="2:4" x14ac:dyDescent="0.3">
      <c r="B145" s="7" t="s">
        <v>54</v>
      </c>
      <c r="C145" t="s">
        <v>60</v>
      </c>
      <c r="D145" t="s">
        <v>56</v>
      </c>
    </row>
    <row r="146" spans="2:4" x14ac:dyDescent="0.3">
      <c r="B146" s="8">
        <v>1001</v>
      </c>
      <c r="C146">
        <v>5</v>
      </c>
      <c r="D146" s="6">
        <v>250000</v>
      </c>
    </row>
    <row r="147" spans="2:4" x14ac:dyDescent="0.3">
      <c r="B147" s="8">
        <v>1005</v>
      </c>
      <c r="C147">
        <v>3</v>
      </c>
      <c r="D147" s="6">
        <v>150000</v>
      </c>
    </row>
    <row r="148" spans="2:4" x14ac:dyDescent="0.3">
      <c r="B148" s="8">
        <v>1006</v>
      </c>
      <c r="C148">
        <v>2</v>
      </c>
      <c r="D148" s="6">
        <v>100000</v>
      </c>
    </row>
    <row r="149" spans="2:4" x14ac:dyDescent="0.3">
      <c r="B149" s="8">
        <v>1004</v>
      </c>
      <c r="C149">
        <v>4</v>
      </c>
      <c r="D149" s="6">
        <v>48000</v>
      </c>
    </row>
    <row r="150" spans="2:4" x14ac:dyDescent="0.3">
      <c r="B150" s="8">
        <v>1010</v>
      </c>
      <c r="C150">
        <v>2</v>
      </c>
      <c r="D150" s="6">
        <v>24000</v>
      </c>
    </row>
    <row r="151" spans="2:4" x14ac:dyDescent="0.3">
      <c r="B151" s="8">
        <v>1003</v>
      </c>
      <c r="C151">
        <v>6</v>
      </c>
      <c r="D151" s="6">
        <v>9000</v>
      </c>
    </row>
    <row r="152" spans="2:4" x14ac:dyDescent="0.3">
      <c r="B152" s="8">
        <v>1008</v>
      </c>
      <c r="C152">
        <v>5</v>
      </c>
      <c r="D152" s="6">
        <v>7500</v>
      </c>
    </row>
    <row r="153" spans="2:4" x14ac:dyDescent="0.3">
      <c r="B153" s="8">
        <v>1002</v>
      </c>
      <c r="C153">
        <v>10</v>
      </c>
      <c r="D153" s="6">
        <v>5000</v>
      </c>
    </row>
    <row r="154" spans="2:4" x14ac:dyDescent="0.3">
      <c r="B154" s="8">
        <v>1007</v>
      </c>
      <c r="C154">
        <v>8</v>
      </c>
      <c r="D154" s="6">
        <v>4000</v>
      </c>
    </row>
    <row r="155" spans="2:4" x14ac:dyDescent="0.3">
      <c r="B155" s="8">
        <v>1009</v>
      </c>
      <c r="C155">
        <v>7</v>
      </c>
      <c r="D155" s="6">
        <v>3500</v>
      </c>
    </row>
    <row r="156" spans="2:4" x14ac:dyDescent="0.3">
      <c r="B156" s="8" t="s">
        <v>55</v>
      </c>
      <c r="C156">
        <v>52</v>
      </c>
      <c r="D156" s="6">
        <v>601000</v>
      </c>
    </row>
    <row r="177" spans="3:4" x14ac:dyDescent="0.3">
      <c r="C177" t="s">
        <v>56</v>
      </c>
      <c r="D177" t="s">
        <v>60</v>
      </c>
    </row>
    <row r="178" spans="3:4" x14ac:dyDescent="0.3">
      <c r="C178" s="6">
        <v>301500</v>
      </c>
      <c r="D178">
        <v>16</v>
      </c>
    </row>
    <row r="183" spans="3:4" x14ac:dyDescent="0.3">
      <c r="C183" t="s">
        <v>56</v>
      </c>
      <c r="D183" t="s">
        <v>60</v>
      </c>
    </row>
    <row r="184" spans="3:4" x14ac:dyDescent="0.3">
      <c r="C184" s="6">
        <v>13000</v>
      </c>
      <c r="D184">
        <v>14</v>
      </c>
    </row>
  </sheetData>
  <conditionalFormatting pivot="1" sqref="B6">
    <cfRule type="top10" dxfId="25" priority="10" rank="10"/>
  </conditionalFormatting>
  <conditionalFormatting pivot="1" sqref="B14">
    <cfRule type="top10" dxfId="24" priority="8" rank="10"/>
  </conditionalFormatting>
  <conditionalFormatting pivot="1" sqref="B22">
    <cfRule type="top10" dxfId="23" priority="6" rank="10"/>
  </conditionalFormatting>
  <conditionalFormatting pivot="1" sqref="C95:F98">
    <cfRule type="colorScale" priority="5">
      <colorScale>
        <cfvo type="min"/>
        <cfvo type="percentile" val="50"/>
        <cfvo type="max"/>
        <color rgb="FFF8696B"/>
        <color rgb="FFFFEB84"/>
        <color rgb="FF63BE7B"/>
      </colorScale>
    </cfRule>
  </conditionalFormatting>
  <conditionalFormatting sqref="B146:B155">
    <cfRule type="cellIs" dxfId="22" priority="2" operator="greaterThan">
      <formula>100000</formula>
    </cfRule>
  </conditionalFormatting>
  <pageMargins left="0.7" right="0.7" top="0.75" bottom="0.75" header="0.3" footer="0.3"/>
  <drawing r:id="rId15"/>
  <extLst>
    <ext xmlns:x14="http://schemas.microsoft.com/office/spreadsheetml/2009/9/main" uri="{A8765BA9-456A-4dab-B4F3-ACF838C121DE}">
      <x14:slicerList>
        <x14:slicer r:id="rId1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Sales_Report</vt:lpstr>
      <vt:lpstr>Sheet1</vt:lpstr>
      <vt:lpstr>Data</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MERSHEENA FRANCIS</dc:creator>
  <cp:lastModifiedBy>MERSHEENA FRANCIS</cp:lastModifiedBy>
  <dcterms:created xsi:type="dcterms:W3CDTF">2025-07-25T08:12:20Z</dcterms:created>
  <dcterms:modified xsi:type="dcterms:W3CDTF">2025-07-25T11:14:12Z</dcterms:modified>
</cp:coreProperties>
</file>