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3nja\OneDrive\Desktop\"/>
    </mc:Choice>
  </mc:AlternateContent>
  <xr:revisionPtr revIDLastSave="0" documentId="8_{B8FCA023-3E97-4FD4-BA25-0D5A6666F829}" xr6:coauthVersionLast="47" xr6:coauthVersionMax="47" xr10:uidLastSave="{00000000-0000-0000-0000-000000000000}"/>
  <bookViews>
    <workbookView xWindow="-108" yWindow="-108" windowWidth="23256" windowHeight="12456" xr2:uid="{E9BFFDA8-B439-4F8C-81C0-0E0DB60EA260}"/>
  </bookViews>
  <sheets>
    <sheet name="Sheet1" sheetId="1" r:id="rId1"/>
    <sheet name="DS" sheetId="2" r:id="rId2"/>
    <sheet name="FFA" sheetId="3" r:id="rId3"/>
    <sheet name="UDK" sheetId="4" r:id="rId4"/>
  </sheets>
  <definedNames>
    <definedName name="_xlnm._FilterDatabase" localSheetId="0" hidden="1">Sheet1!$A$1:$F$251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34" i="1"/>
  <c r="F30" i="1"/>
  <c r="F46" i="1"/>
  <c r="F52" i="1"/>
  <c r="F82" i="1"/>
  <c r="F86" i="1"/>
  <c r="F130" i="1"/>
  <c r="F104" i="1"/>
  <c r="F118" i="1"/>
  <c r="F111" i="1"/>
  <c r="F153" i="1"/>
  <c r="F144" i="1"/>
  <c r="F188" i="1"/>
  <c r="F183" i="1"/>
  <c r="F180" i="1"/>
  <c r="F208" i="1"/>
  <c r="F141" i="1"/>
  <c r="F214" i="1"/>
  <c r="F217" i="1"/>
  <c r="F171" i="1"/>
  <c r="F220" i="1"/>
  <c r="F224" i="1"/>
  <c r="F225" i="1"/>
  <c r="F227" i="1"/>
  <c r="F228" i="1"/>
  <c r="F231" i="1"/>
  <c r="F233" i="1"/>
  <c r="F234" i="1"/>
  <c r="F236" i="1"/>
  <c r="F237" i="1"/>
  <c r="F240" i="1"/>
  <c r="F241" i="1"/>
  <c r="F223" i="1"/>
  <c r="F242" i="1"/>
  <c r="F244" i="1"/>
  <c r="F245" i="1"/>
  <c r="F248" i="1"/>
  <c r="F249" i="1"/>
  <c r="F251" i="1"/>
  <c r="D3" i="1"/>
  <c r="F3" i="1" s="1"/>
  <c r="D5" i="1"/>
  <c r="F5" i="1" s="1"/>
  <c r="D4" i="1"/>
  <c r="D6" i="1"/>
  <c r="F6" i="1" s="1"/>
  <c r="D7" i="1"/>
  <c r="F7" i="1" s="1"/>
  <c r="D9" i="1"/>
  <c r="F9" i="1" s="1"/>
  <c r="D15" i="1"/>
  <c r="F15" i="1" s="1"/>
  <c r="D11" i="1"/>
  <c r="F11" i="1" s="1"/>
  <c r="D8" i="1"/>
  <c r="D16" i="1"/>
  <c r="F16" i="1" s="1"/>
  <c r="D13" i="1"/>
  <c r="F13" i="1" s="1"/>
  <c r="D18" i="1"/>
  <c r="F18" i="1" s="1"/>
  <c r="D10" i="1"/>
  <c r="F10" i="1" s="1"/>
  <c r="D12" i="1"/>
  <c r="F12" i="1" s="1"/>
  <c r="D14" i="1"/>
  <c r="D22" i="1"/>
  <c r="F22" i="1" s="1"/>
  <c r="D19" i="1"/>
  <c r="D17" i="1"/>
  <c r="F17" i="1" s="1"/>
  <c r="D21" i="1"/>
  <c r="F21" i="1" s="1"/>
  <c r="D20" i="1"/>
  <c r="F20" i="1" s="1"/>
  <c r="D23" i="1"/>
  <c r="F23" i="1" s="1"/>
  <c r="D27" i="1"/>
  <c r="F27" i="1" s="1"/>
  <c r="D26" i="1"/>
  <c r="F26" i="1" s="1"/>
  <c r="D24" i="1"/>
  <c r="F24" i="1" s="1"/>
  <c r="D34" i="1"/>
  <c r="D40" i="1"/>
  <c r="F40" i="1" s="1"/>
  <c r="D28" i="1"/>
  <c r="F28" i="1" s="1"/>
  <c r="D31" i="1"/>
  <c r="F31" i="1" s="1"/>
  <c r="D35" i="1"/>
  <c r="F35" i="1" s="1"/>
  <c r="D29" i="1"/>
  <c r="F29" i="1" s="1"/>
  <c r="D30" i="1"/>
  <c r="D36" i="1"/>
  <c r="F36" i="1" s="1"/>
  <c r="D33" i="1"/>
  <c r="D25" i="1"/>
  <c r="F25" i="1" s="1"/>
  <c r="D49" i="1"/>
  <c r="F49" i="1" s="1"/>
  <c r="D37" i="1"/>
  <c r="F37" i="1" s="1"/>
  <c r="D53" i="1"/>
  <c r="F53" i="1" s="1"/>
  <c r="D32" i="1"/>
  <c r="F32" i="1" s="1"/>
  <c r="D47" i="1"/>
  <c r="F47" i="1" s="1"/>
  <c r="D41" i="1"/>
  <c r="F41" i="1" s="1"/>
  <c r="D39" i="1"/>
  <c r="D57" i="1"/>
  <c r="F57" i="1" s="1"/>
  <c r="D43" i="1"/>
  <c r="F43" i="1" s="1"/>
  <c r="D38" i="1"/>
  <c r="F38" i="1" s="1"/>
  <c r="D44" i="1"/>
  <c r="F44" i="1" s="1"/>
  <c r="D63" i="1"/>
  <c r="F63" i="1" s="1"/>
  <c r="D46" i="1"/>
  <c r="D88" i="1"/>
  <c r="F88" i="1" s="1"/>
  <c r="D42" i="1"/>
  <c r="D70" i="1"/>
  <c r="F70" i="1" s="1"/>
  <c r="D48" i="1"/>
  <c r="F48" i="1" s="1"/>
  <c r="D54" i="1"/>
  <c r="F54" i="1" s="1"/>
  <c r="D50" i="1"/>
  <c r="F50" i="1" s="1"/>
  <c r="D45" i="1"/>
  <c r="F45" i="1" s="1"/>
  <c r="D74" i="1"/>
  <c r="F74" i="1" s="1"/>
  <c r="D77" i="1"/>
  <c r="D65" i="1"/>
  <c r="F65" i="1" s="1"/>
  <c r="D51" i="1"/>
  <c r="F51" i="1" s="1"/>
  <c r="D67" i="1"/>
  <c r="F67" i="1" s="1"/>
  <c r="D75" i="1"/>
  <c r="F75" i="1" s="1"/>
  <c r="D80" i="1"/>
  <c r="F80" i="1" s="1"/>
  <c r="D52" i="1"/>
  <c r="D64" i="1"/>
  <c r="F64" i="1" s="1"/>
  <c r="D59" i="1"/>
  <c r="D81" i="1"/>
  <c r="F81" i="1" s="1"/>
  <c r="D68" i="1"/>
  <c r="F68" i="1" s="1"/>
  <c r="D56" i="1"/>
  <c r="F56" i="1" s="1"/>
  <c r="D55" i="1"/>
  <c r="F55" i="1" s="1"/>
  <c r="D90" i="1"/>
  <c r="F90" i="1" s="1"/>
  <c r="D71" i="1"/>
  <c r="F71" i="1" s="1"/>
  <c r="D60" i="1"/>
  <c r="F60" i="1" s="1"/>
  <c r="D82" i="1"/>
  <c r="D62" i="1"/>
  <c r="F62" i="1" s="1"/>
  <c r="D78" i="1"/>
  <c r="F78" i="1" s="1"/>
  <c r="D87" i="1"/>
  <c r="F87" i="1" s="1"/>
  <c r="D79" i="1"/>
  <c r="F79" i="1" s="1"/>
  <c r="D69" i="1"/>
  <c r="F69" i="1" s="1"/>
  <c r="D86" i="1"/>
  <c r="D83" i="1"/>
  <c r="F83" i="1" s="1"/>
  <c r="D72" i="1"/>
  <c r="D96" i="1"/>
  <c r="F96" i="1" s="1"/>
  <c r="D126" i="1"/>
  <c r="F126" i="1" s="1"/>
  <c r="D94" i="1"/>
  <c r="F94" i="1" s="1"/>
  <c r="D92" i="1"/>
  <c r="F92" i="1" s="1"/>
  <c r="D93" i="1"/>
  <c r="F93" i="1" s="1"/>
  <c r="D89" i="1"/>
  <c r="F89" i="1" s="1"/>
  <c r="D85" i="1"/>
  <c r="F85" i="1" s="1"/>
  <c r="D61" i="1"/>
  <c r="D95" i="1"/>
  <c r="F95" i="1" s="1"/>
  <c r="D100" i="1"/>
  <c r="F100" i="1" s="1"/>
  <c r="D66" i="1"/>
  <c r="F66" i="1" s="1"/>
  <c r="D58" i="1"/>
  <c r="F58" i="1" s="1"/>
  <c r="D73" i="1"/>
  <c r="F73" i="1" s="1"/>
  <c r="D130" i="1"/>
  <c r="D110" i="1"/>
  <c r="F110" i="1" s="1"/>
  <c r="D84" i="1"/>
  <c r="D91" i="1"/>
  <c r="F91" i="1" s="1"/>
  <c r="D113" i="1"/>
  <c r="F113" i="1" s="1"/>
  <c r="D139" i="1"/>
  <c r="F139" i="1" s="1"/>
  <c r="D102" i="1"/>
  <c r="F102" i="1" s="1"/>
  <c r="D98" i="1"/>
  <c r="F98" i="1" s="1"/>
  <c r="D101" i="1"/>
  <c r="F101" i="1" s="1"/>
  <c r="D106" i="1"/>
  <c r="F106" i="1" s="1"/>
  <c r="D104" i="1"/>
  <c r="D125" i="1"/>
  <c r="F125" i="1" s="1"/>
  <c r="D103" i="1"/>
  <c r="F103" i="1" s="1"/>
  <c r="D97" i="1"/>
  <c r="F97" i="1" s="1"/>
  <c r="D105" i="1"/>
  <c r="F105" i="1" s="1"/>
  <c r="D107" i="1"/>
  <c r="F107" i="1" s="1"/>
  <c r="D118" i="1"/>
  <c r="D134" i="1"/>
  <c r="F134" i="1" s="1"/>
  <c r="D99" i="1"/>
  <c r="D131" i="1"/>
  <c r="F131" i="1" s="1"/>
  <c r="D108" i="1"/>
  <c r="F108" i="1" s="1"/>
  <c r="D109" i="1"/>
  <c r="F109" i="1" s="1"/>
  <c r="D147" i="1"/>
  <c r="F147" i="1" s="1"/>
  <c r="D158" i="1"/>
  <c r="F158" i="1" s="1"/>
  <c r="D112" i="1"/>
  <c r="F112" i="1" s="1"/>
  <c r="D132" i="1"/>
  <c r="F132" i="1" s="1"/>
  <c r="D116" i="1"/>
  <c r="F116" i="1" s="1"/>
  <c r="D128" i="1"/>
  <c r="F128" i="1" s="1"/>
  <c r="D187" i="1"/>
  <c r="F187" i="1" s="1"/>
  <c r="D114" i="1"/>
  <c r="F114" i="1" s="1"/>
  <c r="D119" i="1"/>
  <c r="F119" i="1" s="1"/>
  <c r="D153" i="1"/>
  <c r="D142" i="1"/>
  <c r="F142" i="1" s="1"/>
  <c r="D138" i="1"/>
  <c r="F138" i="1" s="1"/>
  <c r="D166" i="1"/>
  <c r="F166" i="1" s="1"/>
  <c r="D122" i="1"/>
  <c r="F122" i="1" s="1"/>
  <c r="D146" i="1"/>
  <c r="F146" i="1" s="1"/>
  <c r="D115" i="1"/>
  <c r="F115" i="1" s="1"/>
  <c r="D117" i="1"/>
  <c r="F117" i="1" s="1"/>
  <c r="D148" i="1"/>
  <c r="F148" i="1" s="1"/>
  <c r="D123" i="1"/>
  <c r="F123" i="1" s="1"/>
  <c r="D127" i="1"/>
  <c r="F127" i="1" s="1"/>
  <c r="D165" i="1"/>
  <c r="F165" i="1" s="1"/>
  <c r="D143" i="1"/>
  <c r="F143" i="1" s="1"/>
  <c r="D140" i="1"/>
  <c r="F140" i="1" s="1"/>
  <c r="D160" i="1"/>
  <c r="F160" i="1" s="1"/>
  <c r="D133" i="1"/>
  <c r="F133" i="1" s="1"/>
  <c r="D144" i="1"/>
  <c r="D121" i="1"/>
  <c r="F121" i="1" s="1"/>
  <c r="D168" i="1"/>
  <c r="F168" i="1" s="1"/>
  <c r="D120" i="1"/>
  <c r="F120" i="1" s="1"/>
  <c r="D185" i="1"/>
  <c r="F185" i="1" s="1"/>
  <c r="D176" i="1"/>
  <c r="F176" i="1" s="1"/>
  <c r="D149" i="1"/>
  <c r="F149" i="1" s="1"/>
  <c r="D194" i="1"/>
  <c r="F194" i="1" s="1"/>
  <c r="D152" i="1"/>
  <c r="F152" i="1" s="1"/>
  <c r="D183" i="1"/>
  <c r="D135" i="1"/>
  <c r="F135" i="1" s="1"/>
  <c r="D181" i="1"/>
  <c r="F181" i="1" s="1"/>
  <c r="D124" i="1"/>
  <c r="F124" i="1" s="1"/>
  <c r="D137" i="1"/>
  <c r="F137" i="1" s="1"/>
  <c r="D157" i="1"/>
  <c r="F157" i="1" s="1"/>
  <c r="D180" i="1"/>
  <c r="D195" i="1"/>
  <c r="F195" i="1" s="1"/>
  <c r="D136" i="1"/>
  <c r="F136" i="1" s="1"/>
  <c r="D150" i="1"/>
  <c r="F150" i="1" s="1"/>
  <c r="D169" i="1"/>
  <c r="F169" i="1" s="1"/>
  <c r="D154" i="1"/>
  <c r="F154" i="1" s="1"/>
  <c r="D174" i="1"/>
  <c r="F174" i="1" s="1"/>
  <c r="D177" i="1"/>
  <c r="F177" i="1" s="1"/>
  <c r="D192" i="1"/>
  <c r="F192" i="1" s="1"/>
  <c r="D184" i="1"/>
  <c r="F184" i="1" s="1"/>
  <c r="D129" i="1"/>
  <c r="F129" i="1" s="1"/>
  <c r="D151" i="1"/>
  <c r="F151" i="1" s="1"/>
  <c r="D163" i="1"/>
  <c r="F163" i="1" s="1"/>
  <c r="D179" i="1"/>
  <c r="F179" i="1" s="1"/>
  <c r="D156" i="1"/>
  <c r="F156" i="1" s="1"/>
  <c r="D141" i="1"/>
  <c r="D172" i="1"/>
  <c r="F172" i="1" s="1"/>
  <c r="D159" i="1"/>
  <c r="F159" i="1" s="1"/>
  <c r="D196" i="1"/>
  <c r="F196" i="1" s="1"/>
  <c r="D155" i="1"/>
  <c r="F155" i="1" s="1"/>
  <c r="D161" i="1"/>
  <c r="F161" i="1" s="1"/>
  <c r="D198" i="1"/>
  <c r="F198" i="1" s="1"/>
  <c r="D190" i="1"/>
  <c r="F190" i="1" s="1"/>
  <c r="D199" i="1"/>
  <c r="F199" i="1" s="1"/>
  <c r="D162" i="1"/>
  <c r="F162" i="1" s="1"/>
  <c r="D210" i="1"/>
  <c r="F210" i="1" s="1"/>
  <c r="D186" i="1"/>
  <c r="F186" i="1" s="1"/>
  <c r="D145" i="1"/>
  <c r="F145" i="1" s="1"/>
  <c r="D170" i="1"/>
  <c r="F170" i="1" s="1"/>
  <c r="D171" i="1"/>
  <c r="D164" i="1"/>
  <c r="F164" i="1" s="1"/>
  <c r="D203" i="1"/>
  <c r="F203" i="1" s="1"/>
  <c r="D197" i="1"/>
  <c r="F197" i="1" s="1"/>
  <c r="D218" i="1"/>
  <c r="F218" i="1" s="1"/>
  <c r="D215" i="1"/>
  <c r="F215" i="1" s="1"/>
  <c r="D191" i="1"/>
  <c r="F191" i="1" s="1"/>
  <c r="D230" i="1"/>
  <c r="F230" i="1" s="1"/>
  <c r="D173" i="1"/>
  <c r="F173" i="1" s="1"/>
  <c r="D178" i="1"/>
  <c r="F178" i="1" s="1"/>
  <c r="D213" i="1"/>
  <c r="F213" i="1" s="1"/>
  <c r="D219" i="1"/>
  <c r="F219" i="1" s="1"/>
  <c r="D167" i="1"/>
  <c r="F167" i="1" s="1"/>
  <c r="D206" i="1"/>
  <c r="F206" i="1" s="1"/>
  <c r="D221" i="1"/>
  <c r="F221" i="1" s="1"/>
  <c r="D229" i="1"/>
  <c r="F229" i="1" s="1"/>
  <c r="D205" i="1"/>
  <c r="F205" i="1" s="1"/>
  <c r="D175" i="1"/>
  <c r="F175" i="1" s="1"/>
  <c r="D216" i="1"/>
  <c r="F216" i="1" s="1"/>
  <c r="D207" i="1"/>
  <c r="F207" i="1" s="1"/>
  <c r="D223" i="1"/>
  <c r="D232" i="1"/>
  <c r="F232" i="1" s="1"/>
  <c r="D235" i="1"/>
  <c r="F235" i="1" s="1"/>
  <c r="D211" i="1"/>
  <c r="F211" i="1" s="1"/>
  <c r="D212" i="1"/>
  <c r="F212" i="1" s="1"/>
  <c r="D243" i="1"/>
  <c r="F243" i="1" s="1"/>
  <c r="D209" i="1"/>
  <c r="F209" i="1" s="1"/>
  <c r="D201" i="1"/>
  <c r="F201" i="1" s="1"/>
  <c r="D189" i="1"/>
  <c r="F189" i="1" s="1"/>
  <c r="D193" i="1"/>
  <c r="F193" i="1" s="1"/>
  <c r="D222" i="1"/>
  <c r="F222" i="1" s="1"/>
  <c r="D182" i="1"/>
  <c r="F182" i="1" s="1"/>
  <c r="D246" i="1"/>
  <c r="F246" i="1" s="1"/>
  <c r="D226" i="1"/>
  <c r="F226" i="1" s="1"/>
  <c r="D247" i="1"/>
  <c r="F247" i="1" s="1"/>
  <c r="D239" i="1"/>
  <c r="F239" i="1" s="1"/>
  <c r="D200" i="1"/>
  <c r="F200" i="1" s="1"/>
  <c r="D204" i="1"/>
  <c r="F204" i="1" s="1"/>
  <c r="D238" i="1"/>
  <c r="F238" i="1" s="1"/>
  <c r="D202" i="1"/>
  <c r="F202" i="1" s="1"/>
  <c r="D250" i="1"/>
  <c r="F250" i="1" s="1"/>
  <c r="D2" i="1"/>
  <c r="F2" i="1" s="1"/>
  <c r="E3" i="1"/>
  <c r="E5" i="1"/>
  <c r="E4" i="1"/>
  <c r="F4" i="1" s="1"/>
  <c r="E6" i="1"/>
  <c r="E7" i="1"/>
  <c r="E9" i="1"/>
  <c r="E15" i="1"/>
  <c r="E11" i="1"/>
  <c r="E8" i="1"/>
  <c r="F8" i="1" s="1"/>
  <c r="E16" i="1"/>
  <c r="E13" i="1"/>
  <c r="E18" i="1"/>
  <c r="E10" i="1"/>
  <c r="E12" i="1"/>
  <c r="E14" i="1"/>
  <c r="E22" i="1"/>
  <c r="E19" i="1"/>
  <c r="F19" i="1" s="1"/>
  <c r="E17" i="1"/>
  <c r="E21" i="1"/>
  <c r="E20" i="1"/>
  <c r="E23" i="1"/>
  <c r="E27" i="1"/>
  <c r="E26" i="1"/>
  <c r="E24" i="1"/>
  <c r="E40" i="1"/>
  <c r="E28" i="1"/>
  <c r="E35" i="1"/>
  <c r="E29" i="1"/>
  <c r="E30" i="1"/>
  <c r="E36" i="1"/>
  <c r="E33" i="1"/>
  <c r="F33" i="1" s="1"/>
  <c r="E25" i="1"/>
  <c r="E49" i="1"/>
  <c r="E37" i="1"/>
  <c r="E53" i="1"/>
  <c r="E32" i="1"/>
  <c r="E47" i="1"/>
  <c r="E41" i="1"/>
  <c r="E39" i="1"/>
  <c r="F39" i="1" s="1"/>
  <c r="E57" i="1"/>
  <c r="E38" i="1"/>
  <c r="E44" i="1"/>
  <c r="E63" i="1"/>
  <c r="E46" i="1"/>
  <c r="E42" i="1"/>
  <c r="F42" i="1" s="1"/>
  <c r="E70" i="1"/>
  <c r="E48" i="1"/>
  <c r="E54" i="1"/>
  <c r="E50" i="1"/>
  <c r="E45" i="1"/>
  <c r="E76" i="1"/>
  <c r="F76" i="1" s="1"/>
  <c r="E74" i="1"/>
  <c r="E77" i="1"/>
  <c r="F77" i="1" s="1"/>
  <c r="E65" i="1"/>
  <c r="E51" i="1"/>
  <c r="E75" i="1"/>
  <c r="E80" i="1"/>
  <c r="E52" i="1"/>
  <c r="E64" i="1"/>
  <c r="E59" i="1"/>
  <c r="F59" i="1" s="1"/>
  <c r="E81" i="1"/>
  <c r="E68" i="1"/>
  <c r="E56" i="1"/>
  <c r="E55" i="1"/>
  <c r="E71" i="1"/>
  <c r="E60" i="1"/>
  <c r="E62" i="1"/>
  <c r="E78" i="1"/>
  <c r="E69" i="1"/>
  <c r="E72" i="1"/>
  <c r="F72" i="1" s="1"/>
  <c r="E85" i="1"/>
  <c r="E61" i="1"/>
  <c r="F61" i="1" s="1"/>
  <c r="E95" i="1"/>
  <c r="E66" i="1"/>
  <c r="E58" i="1"/>
  <c r="E73" i="1"/>
  <c r="E84" i="1"/>
  <c r="F84" i="1" s="1"/>
  <c r="E91" i="1"/>
  <c r="E106" i="1"/>
  <c r="E105" i="1"/>
  <c r="E107" i="1"/>
  <c r="E99" i="1"/>
  <c r="F99" i="1" s="1"/>
  <c r="E116" i="1"/>
  <c r="E138" i="1"/>
  <c r="E140" i="1"/>
  <c r="E144" i="1"/>
  <c r="E168" i="1"/>
  <c r="E152" i="1"/>
  <c r="E157" i="1"/>
  <c r="E150" i="1"/>
  <c r="E154" i="1"/>
  <c r="E179" i="1"/>
  <c r="E2" i="1"/>
  <c r="K3" i="4"/>
  <c r="K4" i="4"/>
  <c r="K5" i="4"/>
  <c r="K6" i="4"/>
  <c r="K7" i="4"/>
  <c r="K13" i="4"/>
  <c r="K9" i="4"/>
  <c r="K8" i="4"/>
  <c r="K12" i="4"/>
  <c r="K11" i="4"/>
  <c r="K10" i="4"/>
  <c r="K14" i="4"/>
  <c r="K15" i="4"/>
  <c r="K17" i="4"/>
  <c r="K16" i="4"/>
  <c r="K18" i="4"/>
  <c r="K19" i="4"/>
  <c r="K21" i="4"/>
  <c r="K22" i="4"/>
  <c r="K20" i="4"/>
  <c r="K23" i="4"/>
  <c r="K25" i="4"/>
  <c r="K24" i="4"/>
  <c r="K26" i="4"/>
  <c r="K27" i="4"/>
  <c r="K28" i="4"/>
  <c r="K30" i="4"/>
  <c r="K29" i="4"/>
  <c r="K32" i="4"/>
  <c r="K31" i="4"/>
  <c r="K33" i="4"/>
  <c r="K34" i="4"/>
  <c r="K37" i="4"/>
  <c r="K35" i="4"/>
  <c r="K38" i="4"/>
  <c r="K36" i="4"/>
  <c r="K39" i="4"/>
  <c r="K40" i="4"/>
  <c r="K41" i="4"/>
  <c r="K43" i="4"/>
  <c r="K44" i="4"/>
  <c r="K42" i="4"/>
  <c r="K45" i="4"/>
  <c r="K47" i="4"/>
  <c r="K46" i="4"/>
  <c r="K48" i="4"/>
  <c r="K52" i="4"/>
  <c r="K50" i="4"/>
  <c r="K49" i="4"/>
  <c r="K51" i="4"/>
  <c r="K54" i="4"/>
  <c r="K53" i="4"/>
  <c r="K56" i="4"/>
  <c r="K57" i="4"/>
  <c r="K55" i="4"/>
  <c r="K58" i="4"/>
  <c r="K60" i="4"/>
  <c r="K59" i="4"/>
  <c r="K61" i="4"/>
  <c r="K62" i="4"/>
  <c r="K63" i="4"/>
  <c r="K70" i="4"/>
  <c r="K65" i="4"/>
  <c r="K66" i="4"/>
  <c r="K64" i="4"/>
  <c r="K67" i="4"/>
  <c r="K69" i="4"/>
  <c r="K68" i="4"/>
  <c r="K71" i="4"/>
  <c r="K74" i="4"/>
  <c r="K73" i="4"/>
  <c r="K72" i="4"/>
  <c r="K75" i="4"/>
  <c r="K76" i="4"/>
  <c r="K79" i="4"/>
  <c r="K80" i="4"/>
  <c r="K77" i="4"/>
  <c r="K78" i="4"/>
  <c r="K81" i="4"/>
  <c r="K82" i="4"/>
  <c r="K84" i="4"/>
  <c r="K83" i="4"/>
  <c r="K85" i="4"/>
  <c r="K86" i="4"/>
  <c r="K87" i="4"/>
  <c r="K88" i="4"/>
  <c r="K89" i="4"/>
  <c r="K90" i="4"/>
  <c r="K92" i="4"/>
  <c r="K91" i="4"/>
  <c r="K93" i="4"/>
  <c r="K94" i="4"/>
  <c r="K95" i="4"/>
  <c r="K98" i="4"/>
  <c r="K97" i="4"/>
  <c r="K96" i="4"/>
  <c r="K99" i="4"/>
  <c r="K102" i="4"/>
  <c r="K100" i="4"/>
  <c r="K101" i="4"/>
  <c r="K103" i="4"/>
  <c r="K104" i="4"/>
  <c r="K105" i="4"/>
  <c r="K106" i="4"/>
  <c r="K108" i="4"/>
  <c r="K107" i="4"/>
  <c r="K109" i="4"/>
  <c r="K113" i="4"/>
  <c r="K112" i="4"/>
  <c r="K111" i="4"/>
  <c r="K110" i="4"/>
  <c r="K115" i="4"/>
  <c r="K116" i="4"/>
  <c r="K114" i="4"/>
  <c r="K118" i="4"/>
  <c r="K117" i="4"/>
  <c r="K119" i="4"/>
  <c r="K121" i="4"/>
  <c r="K120" i="4"/>
  <c r="K122" i="4"/>
  <c r="K123" i="4"/>
  <c r="K124" i="4"/>
  <c r="K126" i="4"/>
  <c r="K125" i="4"/>
  <c r="K129" i="4"/>
  <c r="K127" i="4"/>
  <c r="K131" i="4"/>
  <c r="K128" i="4"/>
  <c r="K130" i="4"/>
  <c r="K134" i="4"/>
  <c r="K133" i="4"/>
  <c r="K136" i="4"/>
  <c r="K132" i="4"/>
  <c r="K135" i="4"/>
  <c r="K137" i="4"/>
  <c r="K140" i="4"/>
  <c r="K141" i="4"/>
  <c r="K138" i="4"/>
  <c r="K139" i="4"/>
  <c r="K142" i="4"/>
  <c r="K144" i="4"/>
  <c r="K143" i="4"/>
  <c r="K147" i="4"/>
  <c r="K145" i="4"/>
  <c r="K148" i="4"/>
  <c r="K146" i="4"/>
  <c r="K149" i="4"/>
  <c r="K150" i="4"/>
  <c r="K153" i="4"/>
  <c r="K152" i="4"/>
  <c r="K154" i="4"/>
  <c r="K158" i="4"/>
  <c r="K156" i="4"/>
  <c r="K151" i="4"/>
  <c r="K160" i="4"/>
  <c r="K162" i="4"/>
  <c r="K157" i="4"/>
  <c r="K161" i="4"/>
  <c r="K159" i="4"/>
  <c r="K155" i="4"/>
  <c r="K164" i="4"/>
  <c r="K163" i="4"/>
  <c r="K165" i="4"/>
  <c r="K166" i="4"/>
  <c r="K173" i="4"/>
  <c r="K168" i="4"/>
  <c r="K167" i="4"/>
  <c r="K170" i="4"/>
  <c r="K171" i="4"/>
  <c r="K174" i="4"/>
  <c r="K169" i="4"/>
  <c r="K175" i="4"/>
  <c r="K177" i="4"/>
  <c r="K179" i="4"/>
  <c r="K172" i="4"/>
  <c r="K180" i="4"/>
  <c r="K181" i="4"/>
  <c r="K176" i="4"/>
  <c r="K184" i="4"/>
  <c r="K183" i="4"/>
  <c r="K182" i="4"/>
  <c r="K188" i="4"/>
  <c r="K189" i="4"/>
  <c r="K187" i="4"/>
  <c r="K185" i="4"/>
  <c r="K190" i="4"/>
  <c r="K192" i="4"/>
  <c r="K178" i="4"/>
  <c r="K191" i="4"/>
  <c r="K196" i="4"/>
  <c r="K193" i="4"/>
  <c r="K197" i="4"/>
  <c r="K195" i="4"/>
  <c r="K198" i="4"/>
  <c r="K199" i="4"/>
  <c r="K201" i="4"/>
  <c r="K202" i="4"/>
  <c r="K194" i="4"/>
  <c r="K200" i="4"/>
  <c r="K204" i="4"/>
  <c r="K203" i="4"/>
  <c r="K205" i="4"/>
  <c r="K186" i="4"/>
  <c r="K206" i="4"/>
  <c r="K208" i="4"/>
  <c r="K210" i="4"/>
  <c r="K207" i="4"/>
  <c r="K209" i="4"/>
  <c r="K211" i="4"/>
  <c r="K216" i="4"/>
  <c r="K214" i="4"/>
  <c r="K212" i="4"/>
  <c r="K218" i="4"/>
  <c r="K215" i="4"/>
  <c r="K217" i="4"/>
  <c r="K219" i="4"/>
  <c r="K213" i="4"/>
  <c r="K220" i="4"/>
  <c r="K221" i="4"/>
  <c r="K222" i="4"/>
  <c r="K226" i="4"/>
  <c r="K223" i="4"/>
  <c r="K228" i="4"/>
  <c r="K230" i="4"/>
  <c r="K229" i="4"/>
  <c r="K232" i="4"/>
  <c r="K235" i="4"/>
  <c r="K233" i="4"/>
  <c r="K234" i="4"/>
  <c r="K225" i="4"/>
  <c r="K236" i="4"/>
  <c r="K227" i="4"/>
  <c r="K238" i="4"/>
  <c r="K241" i="4"/>
  <c r="K237" i="4"/>
  <c r="K243" i="4"/>
  <c r="K239" i="4"/>
  <c r="K231" i="4"/>
  <c r="K224" i="4"/>
  <c r="K245" i="4"/>
  <c r="K240" i="4"/>
  <c r="K244" i="4"/>
  <c r="K242" i="4"/>
  <c r="K246" i="4"/>
  <c r="K249" i="4"/>
  <c r="K250" i="4"/>
  <c r="K248" i="4"/>
  <c r="K251" i="4"/>
  <c r="K247" i="4"/>
  <c r="K254" i="4"/>
  <c r="K252" i="4"/>
  <c r="K256" i="4"/>
  <c r="K253" i="4"/>
  <c r="K255" i="4"/>
  <c r="K257" i="4"/>
  <c r="K258" i="4"/>
  <c r="K2" i="4"/>
  <c r="J3" i="4"/>
  <c r="J4" i="4"/>
  <c r="J5" i="4"/>
  <c r="J6" i="4"/>
  <c r="J7" i="4"/>
  <c r="J13" i="4"/>
  <c r="J9" i="4"/>
  <c r="J8" i="4"/>
  <c r="J12" i="4"/>
  <c r="J11" i="4"/>
  <c r="J10" i="4"/>
  <c r="J14" i="4"/>
  <c r="J15" i="4"/>
  <c r="J17" i="4"/>
  <c r="J16" i="4"/>
  <c r="J18" i="4"/>
  <c r="J19" i="4"/>
  <c r="J21" i="4"/>
  <c r="J22" i="4"/>
  <c r="J20" i="4"/>
  <c r="J23" i="4"/>
  <c r="J25" i="4"/>
  <c r="J24" i="4"/>
  <c r="J26" i="4"/>
  <c r="J27" i="4"/>
  <c r="J28" i="4"/>
  <c r="J30" i="4"/>
  <c r="J29" i="4"/>
  <c r="J32" i="4"/>
  <c r="J31" i="4"/>
  <c r="J33" i="4"/>
  <c r="J34" i="4"/>
  <c r="J37" i="4"/>
  <c r="J35" i="4"/>
  <c r="J38" i="4"/>
  <c r="J36" i="4"/>
  <c r="J39" i="4"/>
  <c r="J40" i="4"/>
  <c r="J41" i="4"/>
  <c r="J43" i="4"/>
  <c r="J44" i="4"/>
  <c r="J42" i="4"/>
  <c r="J45" i="4"/>
  <c r="J47" i="4"/>
  <c r="J46" i="4"/>
  <c r="J48" i="4"/>
  <c r="J52" i="4"/>
  <c r="J50" i="4"/>
  <c r="J49" i="4"/>
  <c r="J51" i="4"/>
  <c r="J54" i="4"/>
  <c r="J53" i="4"/>
  <c r="J56" i="4"/>
  <c r="J57" i="4"/>
  <c r="J55" i="4"/>
  <c r="J58" i="4"/>
  <c r="J60" i="4"/>
  <c r="J59" i="4"/>
  <c r="J61" i="4"/>
  <c r="J62" i="4"/>
  <c r="J63" i="4"/>
  <c r="J70" i="4"/>
  <c r="J65" i="4"/>
  <c r="J66" i="4"/>
  <c r="J64" i="4"/>
  <c r="J67" i="4"/>
  <c r="J69" i="4"/>
  <c r="J68" i="4"/>
  <c r="J71" i="4"/>
  <c r="J74" i="4"/>
  <c r="J73" i="4"/>
  <c r="J72" i="4"/>
  <c r="J75" i="4"/>
  <c r="J76" i="4"/>
  <c r="J79" i="4"/>
  <c r="J80" i="4"/>
  <c r="J77" i="4"/>
  <c r="J78" i="4"/>
  <c r="J81" i="4"/>
  <c r="J82" i="4"/>
  <c r="J84" i="4"/>
  <c r="J83" i="4"/>
  <c r="J85" i="4"/>
  <c r="J86" i="4"/>
  <c r="J87" i="4"/>
  <c r="J88" i="4"/>
  <c r="J89" i="4"/>
  <c r="J90" i="4"/>
  <c r="J92" i="4"/>
  <c r="J91" i="4"/>
  <c r="J93" i="4"/>
  <c r="J94" i="4"/>
  <c r="J95" i="4"/>
  <c r="J98" i="4"/>
  <c r="J97" i="4"/>
  <c r="J96" i="4"/>
  <c r="J99" i="4"/>
  <c r="J102" i="4"/>
  <c r="J100" i="4"/>
  <c r="J101" i="4"/>
  <c r="J103" i="4"/>
  <c r="J104" i="4"/>
  <c r="J105" i="4"/>
  <c r="J106" i="4"/>
  <c r="J108" i="4"/>
  <c r="J107" i="4"/>
  <c r="J109" i="4"/>
  <c r="J113" i="4"/>
  <c r="J112" i="4"/>
  <c r="J111" i="4"/>
  <c r="J110" i="4"/>
  <c r="J115" i="4"/>
  <c r="J116" i="4"/>
  <c r="J114" i="4"/>
  <c r="J118" i="4"/>
  <c r="J117" i="4"/>
  <c r="J119" i="4"/>
  <c r="J121" i="4"/>
  <c r="J120" i="4"/>
  <c r="J122" i="4"/>
  <c r="J123" i="4"/>
  <c r="J124" i="4"/>
  <c r="J126" i="4"/>
  <c r="J125" i="4"/>
  <c r="J129" i="4"/>
  <c r="J127" i="4"/>
  <c r="J131" i="4"/>
  <c r="J128" i="4"/>
  <c r="J130" i="4"/>
  <c r="J134" i="4"/>
  <c r="J133" i="4"/>
  <c r="J136" i="4"/>
  <c r="J132" i="4"/>
  <c r="J135" i="4"/>
  <c r="J137" i="4"/>
  <c r="J140" i="4"/>
  <c r="J141" i="4"/>
  <c r="J138" i="4"/>
  <c r="J139" i="4"/>
  <c r="J142" i="4"/>
  <c r="J144" i="4"/>
  <c r="J143" i="4"/>
  <c r="J147" i="4"/>
  <c r="J145" i="4"/>
  <c r="J148" i="4"/>
  <c r="J146" i="4"/>
  <c r="J149" i="4"/>
  <c r="J150" i="4"/>
  <c r="J153" i="4"/>
  <c r="J152" i="4"/>
  <c r="J154" i="4"/>
  <c r="J158" i="4"/>
  <c r="J156" i="4"/>
  <c r="J151" i="4"/>
  <c r="J160" i="4"/>
  <c r="J162" i="4"/>
  <c r="J157" i="4"/>
  <c r="J161" i="4"/>
  <c r="J159" i="4"/>
  <c r="J155" i="4"/>
  <c r="J164" i="4"/>
  <c r="J163" i="4"/>
  <c r="J165" i="4"/>
  <c r="J166" i="4"/>
  <c r="J173" i="4"/>
  <c r="J168" i="4"/>
  <c r="J167" i="4"/>
  <c r="J170" i="4"/>
  <c r="J171" i="4"/>
  <c r="J174" i="4"/>
  <c r="J169" i="4"/>
  <c r="J175" i="4"/>
  <c r="J177" i="4"/>
  <c r="J179" i="4"/>
  <c r="J172" i="4"/>
  <c r="J180" i="4"/>
  <c r="J181" i="4"/>
  <c r="J176" i="4"/>
  <c r="J184" i="4"/>
  <c r="J183" i="4"/>
  <c r="J182" i="4"/>
  <c r="J188" i="4"/>
  <c r="J189" i="4"/>
  <c r="J187" i="4"/>
  <c r="J185" i="4"/>
  <c r="J190" i="4"/>
  <c r="J192" i="4"/>
  <c r="J178" i="4"/>
  <c r="J191" i="4"/>
  <c r="J196" i="4"/>
  <c r="J193" i="4"/>
  <c r="J197" i="4"/>
  <c r="J195" i="4"/>
  <c r="J198" i="4"/>
  <c r="J199" i="4"/>
  <c r="J201" i="4"/>
  <c r="J202" i="4"/>
  <c r="J194" i="4"/>
  <c r="J200" i="4"/>
  <c r="J204" i="4"/>
  <c r="J203" i="4"/>
  <c r="J205" i="4"/>
  <c r="J186" i="4"/>
  <c r="J206" i="4"/>
  <c r="J208" i="4"/>
  <c r="J210" i="4"/>
  <c r="J207" i="4"/>
  <c r="J209" i="4"/>
  <c r="J211" i="4"/>
  <c r="J216" i="4"/>
  <c r="J214" i="4"/>
  <c r="J212" i="4"/>
  <c r="J218" i="4"/>
  <c r="J215" i="4"/>
  <c r="J217" i="4"/>
  <c r="J219" i="4"/>
  <c r="J213" i="4"/>
  <c r="J220" i="4"/>
  <c r="J221" i="4"/>
  <c r="J222" i="4"/>
  <c r="J226" i="4"/>
  <c r="J223" i="4"/>
  <c r="J228" i="4"/>
  <c r="J230" i="4"/>
  <c r="J229" i="4"/>
  <c r="J232" i="4"/>
  <c r="J235" i="4"/>
  <c r="J233" i="4"/>
  <c r="J234" i="4"/>
  <c r="J225" i="4"/>
  <c r="J236" i="4"/>
  <c r="J227" i="4"/>
  <c r="J238" i="4"/>
  <c r="J241" i="4"/>
  <c r="J237" i="4"/>
  <c r="J243" i="4"/>
  <c r="J239" i="4"/>
  <c r="J231" i="4"/>
  <c r="J224" i="4"/>
  <c r="J245" i="4"/>
  <c r="J240" i="4"/>
  <c r="J244" i="4"/>
  <c r="J242" i="4"/>
  <c r="J246" i="4"/>
  <c r="J249" i="4"/>
  <c r="J250" i="4"/>
  <c r="J248" i="4"/>
  <c r="J251" i="4"/>
  <c r="J247" i="4"/>
  <c r="J254" i="4"/>
  <c r="J252" i="4"/>
  <c r="J256" i="4"/>
  <c r="J253" i="4"/>
  <c r="J255" i="4"/>
  <c r="J257" i="4"/>
  <c r="J258" i="4"/>
  <c r="J2" i="4"/>
</calcChain>
</file>

<file path=xl/sharedStrings.xml><?xml version="1.0" encoding="utf-8"?>
<sst xmlns="http://schemas.openxmlformats.org/spreadsheetml/2006/main" count="2763" uniqueCount="456">
  <si>
    <t>Positional Rank</t>
  </si>
  <si>
    <t>ADP</t>
  </si>
  <si>
    <t>Bye Week</t>
  </si>
  <si>
    <t>Projected Games Played</t>
  </si>
  <si>
    <t>DMVP</t>
  </si>
  <si>
    <t>10Najee HarrisPIT</t>
  </si>
  <si>
    <t>11Dalvin CookMIN</t>
  </si>
  <si>
    <t>12Derrick HenryTEN</t>
  </si>
  <si>
    <t>14Stefon DiggsBUF</t>
  </si>
  <si>
    <t>16Davante AdamsLVR</t>
  </si>
  <si>
    <t>17D'Andre SwiftDET</t>
  </si>
  <si>
    <t>18CeeDee LambDAL</t>
  </si>
  <si>
    <t>19James ConnerARI</t>
  </si>
  <si>
    <t>20Mark AndrewsBAL</t>
  </si>
  <si>
    <t>22Tyreek HillMIA</t>
  </si>
  <si>
    <t>23Javonte WilliamsDEN</t>
  </si>
  <si>
    <t>24Josh AllenBUF</t>
  </si>
  <si>
    <t>25Kyle PittsATL</t>
  </si>
  <si>
    <t>26Nick ChubbCLE</t>
  </si>
  <si>
    <t>27Tee HigginsCIN</t>
  </si>
  <si>
    <t>28Travis EtienneJAC</t>
  </si>
  <si>
    <t>29D.J. MooreCAR</t>
  </si>
  <si>
    <t>30Ezekiel ElliottDAL</t>
  </si>
  <si>
    <t>31Darren WallerLVR</t>
  </si>
  <si>
    <t>33Dallas GoedertPHI</t>
  </si>
  <si>
    <t>35Keenan AllenLAC</t>
  </si>
  <si>
    <t>36Breece HallNYJ</t>
  </si>
  <si>
    <t>37Cam AkersLAR</t>
  </si>
  <si>
    <t>38Dalton SchultzDAL</t>
  </si>
  <si>
    <t>39David MontgomeryCHI</t>
  </si>
  <si>
    <t>40Justin HerbertLAC</t>
  </si>
  <si>
    <t>41Michael PittmanIND</t>
  </si>
  <si>
    <t>42Lamar JacksonBAL</t>
  </si>
  <si>
    <t>43Mike WilliamsLAC</t>
  </si>
  <si>
    <t>44Kyler MurrayARI</t>
  </si>
  <si>
    <t>47T.J. HockensonDET</t>
  </si>
  <si>
    <t>48A.J. BrownPHI</t>
  </si>
  <si>
    <t>49Jalen HurtsPHI</t>
  </si>
  <si>
    <t>50Brandin CooksHOU</t>
  </si>
  <si>
    <t>51Josh JacobsLVR</t>
  </si>
  <si>
    <t>52Allen RobinsonLAR</t>
  </si>
  <si>
    <t>53Jaylen WaddleMIA</t>
  </si>
  <si>
    <t>54Terry McLaurinWAS</t>
  </si>
  <si>
    <t>55J.K. DobbinsBAL</t>
  </si>
  <si>
    <t>57Joe BurrowCIN</t>
  </si>
  <si>
    <t>58Russell WilsonDEN</t>
  </si>
  <si>
    <t>59Jerry JeudyDEN</t>
  </si>
  <si>
    <t>60Tony PollardDAL</t>
  </si>
  <si>
    <t>N/A</t>
  </si>
  <si>
    <t>62Diontae JohnsonPIT</t>
  </si>
  <si>
    <t>64Courtland SuttonDEN</t>
  </si>
  <si>
    <t>65Dawson KnoxBUF</t>
  </si>
  <si>
    <t>66D.K. MetcalfSEA</t>
  </si>
  <si>
    <t>68Zach ErtzARI</t>
  </si>
  <si>
    <t>69Marquise BrownARI</t>
  </si>
  <si>
    <t>70Cordarrelle PattersonATL</t>
  </si>
  <si>
    <t>71Pat FreiermuthPIT</t>
  </si>
  <si>
    <t>73Rashod BatemanBAL</t>
  </si>
  <si>
    <t>75Evan EngramJAC</t>
  </si>
  <si>
    <t>76Irv SmithMIN</t>
  </si>
  <si>
    <t>77Tyler HigbeeLAR</t>
  </si>
  <si>
    <t>78Cole KmetCHI</t>
  </si>
  <si>
    <t>79Dameon PierceHOU</t>
  </si>
  <si>
    <t>80David NjokuCLE</t>
  </si>
  <si>
    <t>82Antonio GibsonWAS</t>
  </si>
  <si>
    <t>83Gerald EverettLAC</t>
  </si>
  <si>
    <t>84Albert OkwuegbunamDEN</t>
  </si>
  <si>
    <t>85Hunter HenryNE</t>
  </si>
  <si>
    <t>86Chase EdmondsMIA</t>
  </si>
  <si>
    <t>87Matthew StaffordLAR</t>
  </si>
  <si>
    <t>88Mike GesickiMIA</t>
  </si>
  <si>
    <t>90Noah FantSEA</t>
  </si>
  <si>
    <t>91Adam ThielenMIN</t>
  </si>
  <si>
    <t>92Hayden HurstCIN</t>
  </si>
  <si>
    <t>94Miles SandersPHI</t>
  </si>
  <si>
    <t>95Logan ThomasWAS</t>
  </si>
  <si>
    <t>96Darnell MooneyCHI</t>
  </si>
  <si>
    <t>97Dak PrescottDAL</t>
  </si>
  <si>
    <t>98Gabriel DavisBUF</t>
  </si>
  <si>
    <t>99Kareem HuntCLE</t>
  </si>
  <si>
    <t>100Amon-Ra St. BrownDET</t>
  </si>
  <si>
    <t>Ovr Rank</t>
  </si>
  <si>
    <t>Rd</t>
  </si>
  <si>
    <t>Player</t>
  </si>
  <si>
    <t>Team</t>
  </si>
  <si>
    <t>Pos</t>
  </si>
  <si>
    <t>Pos Rk</t>
  </si>
  <si>
    <t>Pos ADP</t>
  </si>
  <si>
    <t>Target</t>
  </si>
  <si>
    <t>Proj</t>
  </si>
  <si>
    <t>Value</t>
  </si>
  <si>
    <t>Risk Rank</t>
  </si>
  <si>
    <t>Christian McCaffrey</t>
  </si>
  <si>
    <t>CAR</t>
  </si>
  <si>
    <t>RB</t>
  </si>
  <si>
    <t>Neutral</t>
  </si>
  <si>
    <t>Jonathan Taylor</t>
  </si>
  <si>
    <t>IND</t>
  </si>
  <si>
    <t>Justin Jefferson</t>
  </si>
  <si>
    <t>MIN</t>
  </si>
  <si>
    <t>WR</t>
  </si>
  <si>
    <t>Cooper Kupp</t>
  </si>
  <si>
    <t>LAR</t>
  </si>
  <si>
    <t>Austin Ekeler</t>
  </si>
  <si>
    <t>LAC</t>
  </si>
  <si>
    <t>Dalvin Cook</t>
  </si>
  <si>
    <t>Najee Harris</t>
  </si>
  <si>
    <t>PIT</t>
  </si>
  <si>
    <t>Saquon Barkley</t>
  </si>
  <si>
    <t>NYG</t>
  </si>
  <si>
    <t>Alvin Kamara</t>
  </si>
  <si>
    <t>NO</t>
  </si>
  <si>
    <t>Ja'Marr Chase</t>
  </si>
  <si>
    <t>CIN</t>
  </si>
  <si>
    <t>D'Andre Swift</t>
  </si>
  <si>
    <t>DET</t>
  </si>
  <si>
    <t>Davante Adams</t>
  </si>
  <si>
    <t>LVR</t>
  </si>
  <si>
    <t>Aaron Jones</t>
  </si>
  <si>
    <t>GB</t>
  </si>
  <si>
    <t>Derrick Henry</t>
  </si>
  <si>
    <t>TEN</t>
  </si>
  <si>
    <t>Overvalued</t>
  </si>
  <si>
    <t>Joe Mixon</t>
  </si>
  <si>
    <t>Stefon Diggs</t>
  </si>
  <si>
    <t>BUF</t>
  </si>
  <si>
    <t>Javonte Williams</t>
  </si>
  <si>
    <t>DEN</t>
  </si>
  <si>
    <t>Travis Kelce</t>
  </si>
  <si>
    <t>KC</t>
  </si>
  <si>
    <t>TE</t>
  </si>
  <si>
    <t>Leonard Fournette</t>
  </si>
  <si>
    <t>TB</t>
  </si>
  <si>
    <t>Mark Andrews</t>
  </si>
  <si>
    <t>BAL</t>
  </si>
  <si>
    <t>CeeDee Lamb</t>
  </si>
  <si>
    <t>DAL</t>
  </si>
  <si>
    <t>Nick Chubb</t>
  </si>
  <si>
    <t>CLE</t>
  </si>
  <si>
    <t>Josh Allen</t>
  </si>
  <si>
    <t>QB</t>
  </si>
  <si>
    <t>Tyreek Hill</t>
  </si>
  <si>
    <t>MIA</t>
  </si>
  <si>
    <t>Ezekiel Elliott</t>
  </si>
  <si>
    <t>JAX</t>
  </si>
  <si>
    <t>Kyle Pitts</t>
  </si>
  <si>
    <t>ATL</t>
  </si>
  <si>
    <t>Mike Evans</t>
  </si>
  <si>
    <t>PHI</t>
  </si>
  <si>
    <t>Tee Higgins</t>
  </si>
  <si>
    <t>Deebo Samuel</t>
  </si>
  <si>
    <t>SF</t>
  </si>
  <si>
    <t>Breece Hall</t>
  </si>
  <si>
    <t>NYJ</t>
  </si>
  <si>
    <t>Keenan Allen</t>
  </si>
  <si>
    <t>James Conner</t>
  </si>
  <si>
    <t>ARI</t>
  </si>
  <si>
    <t>AJ Dillon</t>
  </si>
  <si>
    <t>David Montgomery</t>
  </si>
  <si>
    <t>CHI</t>
  </si>
  <si>
    <t>Darren Waller</t>
  </si>
  <si>
    <t>DJ Moore</t>
  </si>
  <si>
    <t>George Kittle</t>
  </si>
  <si>
    <t>Courtland Sutton</t>
  </si>
  <si>
    <t>Justin Herbert</t>
  </si>
  <si>
    <t>Chase Edmonds</t>
  </si>
  <si>
    <t>Allen Robinson II</t>
  </si>
  <si>
    <t>Mike Williams</t>
  </si>
  <si>
    <t>Patrick Mahomes</t>
  </si>
  <si>
    <t>Tony Pollard</t>
  </si>
  <si>
    <t>Jaylen Waddle</t>
  </si>
  <si>
    <t>Rhamondre Stevenson</t>
  </si>
  <si>
    <t>NE</t>
  </si>
  <si>
    <t>Brandin Cooks</t>
  </si>
  <si>
    <t>HOU</t>
  </si>
  <si>
    <t>Dameon Pierce</t>
  </si>
  <si>
    <t>Cam Akers</t>
  </si>
  <si>
    <t>Elijah Mitchell</t>
  </si>
  <si>
    <t>Jerry Jeudy</t>
  </si>
  <si>
    <t>Josh Jacobs</t>
  </si>
  <si>
    <t>Gabriel Davis</t>
  </si>
  <si>
    <t>Michael Thomas</t>
  </si>
  <si>
    <t>Kareem Hunt</t>
  </si>
  <si>
    <t>Darnell Mooney</t>
  </si>
  <si>
    <t>Terry McLaurin</t>
  </si>
  <si>
    <t>WAS</t>
  </si>
  <si>
    <t>JuJu Smith-Schuster</t>
  </si>
  <si>
    <t>Miles Sanders</t>
  </si>
  <si>
    <t>Diontae Johnson</t>
  </si>
  <si>
    <t>Rashod Bateman</t>
  </si>
  <si>
    <t>Clyde Edwards-Helaire</t>
  </si>
  <si>
    <t>Chris Godwin</t>
  </si>
  <si>
    <t>Joe Burrow</t>
  </si>
  <si>
    <t>Marquise Brown</t>
  </si>
  <si>
    <t>Rashaad Penny</t>
  </si>
  <si>
    <t>SEA</t>
  </si>
  <si>
    <t>Adam Thielen</t>
  </si>
  <si>
    <t>Tom Brady</t>
  </si>
  <si>
    <t>Elijah Moore</t>
  </si>
  <si>
    <t>DK Metcalf</t>
  </si>
  <si>
    <t>Antonio Gibson</t>
  </si>
  <si>
    <t>Damien Harris</t>
  </si>
  <si>
    <t>Hunter Renfrow</t>
  </si>
  <si>
    <t>Jalen Hurts</t>
  </si>
  <si>
    <t>Amari Cooper</t>
  </si>
  <si>
    <t>Christian Kirk</t>
  </si>
  <si>
    <t>Russell Wilson</t>
  </si>
  <si>
    <t>Brandon Aiyuk</t>
  </si>
  <si>
    <t>Nyheim Hines</t>
  </si>
  <si>
    <t>Drake London</t>
  </si>
  <si>
    <t>Kadarius Toney</t>
  </si>
  <si>
    <t>Allen Lazard</t>
  </si>
  <si>
    <t>DeVonta Smith</t>
  </si>
  <si>
    <t>Lamar Jackson</t>
  </si>
  <si>
    <t>Dak Prescott</t>
  </si>
  <si>
    <t>Melvin Gordon III</t>
  </si>
  <si>
    <t>Cordarrelle Patterson</t>
  </si>
  <si>
    <t>Kyler Murray</t>
  </si>
  <si>
    <t>Dalton Schultz</t>
  </si>
  <si>
    <t>James Cook</t>
  </si>
  <si>
    <t>DeAndre Hopkins</t>
  </si>
  <si>
    <t>Dallas Goedert</t>
  </si>
  <si>
    <t>Trey Lance</t>
  </si>
  <si>
    <t>Alexander Mattison</t>
  </si>
  <si>
    <t>Chris Olave</t>
  </si>
  <si>
    <t>Devin Singletary</t>
  </si>
  <si>
    <t>Kirk Cousins</t>
  </si>
  <si>
    <t>Cole Kmet</t>
  </si>
  <si>
    <t>Aaron Rodgers</t>
  </si>
  <si>
    <t>Rachaad White</t>
  </si>
  <si>
    <t>Tyler Lockett</t>
  </si>
  <si>
    <t>Robert Woods</t>
  </si>
  <si>
    <t>Dawson Knox</t>
  </si>
  <si>
    <t>Zach Ertz</t>
  </si>
  <si>
    <t>Rondale Moore</t>
  </si>
  <si>
    <t>Matthew Stafford</t>
  </si>
  <si>
    <t>Michael Carter</t>
  </si>
  <si>
    <t>Derek Carr</t>
  </si>
  <si>
    <t>Tyler Boyd</t>
  </si>
  <si>
    <t>Kenneth Walker</t>
  </si>
  <si>
    <t>George Pickens</t>
  </si>
  <si>
    <t>Isaiah McKenzie</t>
  </si>
  <si>
    <t>Jakobi Meyers</t>
  </si>
  <si>
    <t>Pat Freiermuth</t>
  </si>
  <si>
    <t>Jamaal Williams</t>
  </si>
  <si>
    <t>Zamir White</t>
  </si>
  <si>
    <t>Julio Jones</t>
  </si>
  <si>
    <t>Tua Tagovailoa</t>
  </si>
  <si>
    <t>James Robinson</t>
  </si>
  <si>
    <t>Nico Collins</t>
  </si>
  <si>
    <t>Albert Okwuegbunam</t>
  </si>
  <si>
    <t>Romeo Doubs</t>
  </si>
  <si>
    <t>Jahan Dotson</t>
  </si>
  <si>
    <t>Skyy Moore</t>
  </si>
  <si>
    <t>Marquez Valdes-Scantling</t>
  </si>
  <si>
    <t>Chase Claypool</t>
  </si>
  <si>
    <t>Kenneth Gainwell</t>
  </si>
  <si>
    <t>Michael Gallup</t>
  </si>
  <si>
    <t>Wan'Dale Robinson</t>
  </si>
  <si>
    <t>Raheem Mostert</t>
  </si>
  <si>
    <t>Hunter Henry</t>
  </si>
  <si>
    <t>Gerald Everett</t>
  </si>
  <si>
    <t>Rex Burkhead</t>
  </si>
  <si>
    <t>Russell Gage</t>
  </si>
  <si>
    <t>David Njoku</t>
  </si>
  <si>
    <t>Treylon Burks</t>
  </si>
  <si>
    <t>Hayden Hurst</t>
  </si>
  <si>
    <t>Garrett Wilson</t>
  </si>
  <si>
    <t>Tyler Allgeier</t>
  </si>
  <si>
    <t>Robert Tonyan</t>
  </si>
  <si>
    <t>Joshua Palmer</t>
  </si>
  <si>
    <t>Isiah Pacheco</t>
  </si>
  <si>
    <t>Tyler Higbee</t>
  </si>
  <si>
    <t>Brevin Jordan</t>
  </si>
  <si>
    <t>Daniel Jones</t>
  </si>
  <si>
    <t>Austin Hooper</t>
  </si>
  <si>
    <t>Justin Fields</t>
  </si>
  <si>
    <t>Mike Gesicki</t>
  </si>
  <si>
    <t>Khalil Herbert</t>
  </si>
  <si>
    <t>Jonnu Smith</t>
  </si>
  <si>
    <t>Matt Ryan</t>
  </si>
  <si>
    <t>Evan Engram</t>
  </si>
  <si>
    <t>Jarvis Landry</t>
  </si>
  <si>
    <t>Noah Fant</t>
  </si>
  <si>
    <t>Alec Pierce</t>
  </si>
  <si>
    <t>Parris Campbell</t>
  </si>
  <si>
    <t>Isaiah Likely</t>
  </si>
  <si>
    <t>Christian Watson</t>
  </si>
  <si>
    <t>Mo Alie-Cox</t>
  </si>
  <si>
    <t>DeVante Parker</t>
  </si>
  <si>
    <t>KJ Hamler</t>
  </si>
  <si>
    <t>Mecole Hardman</t>
  </si>
  <si>
    <t>Logan Thomas</t>
  </si>
  <si>
    <t>Jared Goff</t>
  </si>
  <si>
    <t>Kenny Golladay</t>
  </si>
  <si>
    <t>Jameson Williams</t>
  </si>
  <si>
    <t>David Bell</t>
  </si>
  <si>
    <t>Tyler Conklin</t>
  </si>
  <si>
    <t>Jameis Winston</t>
  </si>
  <si>
    <t>Jalen Tolbert</t>
  </si>
  <si>
    <t>Darrel Williams</t>
  </si>
  <si>
    <t>Eno Benjamin</t>
  </si>
  <si>
    <t>Matt Breida</t>
  </si>
  <si>
    <t>Van Jefferson</t>
  </si>
  <si>
    <t>Daniel Bellinger</t>
  </si>
  <si>
    <t>Zay Jones</t>
  </si>
  <si>
    <t>Cedrick Wilson</t>
  </si>
  <si>
    <t>Mark Ingram II</t>
  </si>
  <si>
    <t>Curtis Samuel</t>
  </si>
  <si>
    <t>Donovan Peoples-Jones</t>
  </si>
  <si>
    <t>D'Onta Foreman</t>
  </si>
  <si>
    <t>Jerick McKinnon</t>
  </si>
  <si>
    <t>Bryan Edwards</t>
  </si>
  <si>
    <t>Ameer Abdullah</t>
  </si>
  <si>
    <t>Taysom Hill</t>
  </si>
  <si>
    <t>Chris Evans</t>
  </si>
  <si>
    <t>Robby Anderson</t>
  </si>
  <si>
    <t>Kyle Philips</t>
  </si>
  <si>
    <t>Tyrion Davis-Price</t>
  </si>
  <si>
    <t>Devin Duvernay</t>
  </si>
  <si>
    <t>D'Ernest Johnson</t>
  </si>
  <si>
    <t>Carson Wentz</t>
  </si>
  <si>
    <t>Corey Davis</t>
  </si>
  <si>
    <t>Byron Pringle</t>
  </si>
  <si>
    <t>Ty Montgomery</t>
  </si>
  <si>
    <t>Craig Reynolds</t>
  </si>
  <si>
    <t>Tommy Tremble</t>
  </si>
  <si>
    <t>Kyren Williams</t>
  </si>
  <si>
    <t>Samaje Perine</t>
  </si>
  <si>
    <t>Mac Jones</t>
  </si>
  <si>
    <t>Quez Watkins</t>
  </si>
  <si>
    <t>Danny Gray</t>
  </si>
  <si>
    <t>Greg Dulcich</t>
  </si>
  <si>
    <t>Trey McBride</t>
  </si>
  <si>
    <t>Damien Williams</t>
  </si>
  <si>
    <t>Trevor Lawrence</t>
  </si>
  <si>
    <t>Boston Scott</t>
  </si>
  <si>
    <t>Kenyan Drake</t>
  </si>
  <si>
    <t>Isaiah Spiller</t>
  </si>
  <si>
    <t>Mike Davis</t>
  </si>
  <si>
    <t>Dare Ogunbowale</t>
  </si>
  <si>
    <t>Nelson Agholor</t>
  </si>
  <si>
    <t>Hassan Haskins</t>
  </si>
  <si>
    <t>Nick Westbrook-Ikhine</t>
  </si>
  <si>
    <t>Gus Edwards</t>
  </si>
  <si>
    <t>Velus Jones</t>
  </si>
  <si>
    <t>Sterling Shepard</t>
  </si>
  <si>
    <t>Sammy Watkins</t>
  </si>
  <si>
    <t>Davis Mills</t>
  </si>
  <si>
    <t>Ryan Tannehill</t>
  </si>
  <si>
    <t>Zach Wilson</t>
  </si>
  <si>
    <t>Olamide Zaccheaus</t>
  </si>
  <si>
    <t>Jalen Guyton</t>
  </si>
  <si>
    <t>Kendrick Bourne</t>
  </si>
  <si>
    <t>Tyquan Thornton</t>
  </si>
  <si>
    <t>Braxton Berrios</t>
  </si>
  <si>
    <t>Jamison Crowder</t>
  </si>
  <si>
    <t>Dee Eskridge</t>
  </si>
  <si>
    <t>Kenny Pickett</t>
  </si>
  <si>
    <t>Baker Mayfield</t>
  </si>
  <si>
    <t>Marcus Mariota</t>
  </si>
  <si>
    <t>Jacoby Brissett</t>
  </si>
  <si>
    <t>Geno Smith</t>
  </si>
  <si>
    <t>Deshaun Watson</t>
  </si>
  <si>
    <t>Desmond Ridder</t>
  </si>
  <si>
    <t>Name</t>
  </si>
  <si>
    <t>Position</t>
  </si>
  <si>
    <t>Rank</t>
  </si>
  <si>
    <t>Andy</t>
  </si>
  <si>
    <t>Jason</t>
  </si>
  <si>
    <t>Mike</t>
  </si>
  <si>
    <t>LV</t>
  </si>
  <si>
    <t>Gabe Davis</t>
  </si>
  <si>
    <t>Kenneth Walker III</t>
  </si>
  <si>
    <t>Randall Cobb</t>
  </si>
  <si>
    <t>Robbie Anderson</t>
  </si>
  <si>
    <t>DJ Chark</t>
  </si>
  <si>
    <t>Mitch Trubisky</t>
  </si>
  <si>
    <t>Deonte Harty</t>
  </si>
  <si>
    <t>Kyle Rudolph</t>
  </si>
  <si>
    <t>Adam Trautman</t>
  </si>
  <si>
    <t>Cameron Brate</t>
  </si>
  <si>
    <t>Anthony Schwartz</t>
  </si>
  <si>
    <t>Brian Robinson</t>
  </si>
  <si>
    <t>Ronald Jones</t>
  </si>
  <si>
    <t>Trey Sermon</t>
  </si>
  <si>
    <t>Joshua Kelley</t>
  </si>
  <si>
    <t>Ricky Seals-Jones</t>
  </si>
  <si>
    <t>Calvin Austin III</t>
  </si>
  <si>
    <t>N'Keal Harry</t>
  </si>
  <si>
    <t>Will Dissly</t>
  </si>
  <si>
    <t>Jelani Woods</t>
  </si>
  <si>
    <t>Tutu Atwell</t>
  </si>
  <si>
    <t>James Washington</t>
  </si>
  <si>
    <t>Tim Patrick</t>
  </si>
  <si>
    <t>John Metchie III</t>
  </si>
  <si>
    <t>Average</t>
  </si>
  <si>
    <t>21Aaron JonesGBP</t>
  </si>
  <si>
    <t>72A.J. DillonGBP</t>
  </si>
  <si>
    <t>32George KittleSF4</t>
  </si>
  <si>
    <t>46Deebo SamuelSF4</t>
  </si>
  <si>
    <t>56Elijah MitchellSF4</t>
  </si>
  <si>
    <t>74Trey LanceSF4</t>
  </si>
  <si>
    <t>13Alvin KamaraNOR</t>
  </si>
  <si>
    <t>89Michael ThomasNOR</t>
  </si>
  <si>
    <t>45Patrick MahomesKCC</t>
  </si>
  <si>
    <t>67Clyde Edwards-HelaireKCC</t>
  </si>
  <si>
    <t>93JuJu Smith-SchusterKCC</t>
  </si>
  <si>
    <t>15Leonard FournetteTBB</t>
  </si>
  <si>
    <t>34Mike EvansTBB</t>
  </si>
  <si>
    <t>61Rob GronkowskiTBB</t>
  </si>
  <si>
    <t>63Tom BradyTBB</t>
  </si>
  <si>
    <t>81Chris GodwinTBB</t>
  </si>
  <si>
    <t>01Christian McCaffreyCAR</t>
  </si>
  <si>
    <t>02Jonathan TaylorIND</t>
  </si>
  <si>
    <t>03Cooper KuppLAR</t>
  </si>
  <si>
    <t>04Austin EkelerLAC</t>
  </si>
  <si>
    <t>05Justin JeffersonMIN</t>
  </si>
  <si>
    <t>06Travis KelceKCC</t>
  </si>
  <si>
    <t>07Ja'Marr ChaseCIN</t>
  </si>
  <si>
    <t>08Joe MixonCIN</t>
  </si>
  <si>
    <t>09Saquon BarkleyNYG</t>
  </si>
  <si>
    <t>Travis Etienne</t>
  </si>
  <si>
    <t>Michael Pittman</t>
  </si>
  <si>
    <t>Allen Robinson</t>
  </si>
  <si>
    <t>Rob Gronkowski</t>
  </si>
  <si>
    <t>Irv Smith</t>
  </si>
  <si>
    <t>Hunter Henr</t>
  </si>
  <si>
    <t>Travis Etienne Jr</t>
  </si>
  <si>
    <t>Michael Pittman Jr</t>
  </si>
  <si>
    <t>AJ Brown</t>
  </si>
  <si>
    <t>Amon-Ra St Brown</t>
  </si>
  <si>
    <t>JK Dobbins</t>
  </si>
  <si>
    <t>TJ Hockenson</t>
  </si>
  <si>
    <t>Darrell Henderson Jr</t>
  </si>
  <si>
    <t>Irv Smith Jr</t>
  </si>
  <si>
    <t>JD McKissic</t>
  </si>
  <si>
    <t>Brian Robinson Jr</t>
  </si>
  <si>
    <t>KJ Osborn</t>
  </si>
  <si>
    <t>DJ Chark Jr</t>
  </si>
  <si>
    <t>Marvin Jones Jr</t>
  </si>
  <si>
    <t>Equanimeous St Brown</t>
  </si>
  <si>
    <t>Laviska Shenault Jr</t>
  </si>
  <si>
    <t>0Amon-Ra St Brown</t>
  </si>
  <si>
    <t>Cedrick Wilson Jr</t>
  </si>
  <si>
    <t>AJ Green</t>
  </si>
  <si>
    <t>Terrace Marshall Jr</t>
  </si>
  <si>
    <t>Velus Jones Jr</t>
  </si>
  <si>
    <t>CJ Uzomah</t>
  </si>
  <si>
    <t>Pierre Strong Jr</t>
  </si>
  <si>
    <t>Jeff Wilson Jr</t>
  </si>
  <si>
    <t>Benny Snell Jr</t>
  </si>
  <si>
    <t>Std</t>
  </si>
  <si>
    <t>FFA</t>
  </si>
  <si>
    <t>DS</t>
  </si>
  <si>
    <t>UDK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</si>
</sst>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FFFF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43173"/>
        <bgColor indexed="64"/>
      </patternFill>
    </fill>
    <fill>
      <patternFill patternType="solid">
        <fgColor rgb="FFF2F6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2" fillId="4" borderId="0" xfId="1" applyFill="1" applyAlignment="1">
      <alignment vertical="center" wrapText="1"/>
    </xf>
    <xf numFmtId="0" fontId="1" fillId="4" borderId="1" xfId="0" applyFont="1" applyFill="1" applyBorder="1" applyAlignment="1">
      <alignment horizontal="left" vertical="center" wrapText="1" indent="1"/>
    </xf>
    <xf numFmtId="0" fontId="1" fillId="4" borderId="0" xfId="0" applyFont="1" applyFill="1" applyAlignment="1">
      <alignment horizontal="left" vertical="center" wrapText="1" indent="1"/>
    </xf>
    <xf numFmtId="0" fontId="2" fillId="2" borderId="0" xfId="1" applyFill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4" fillId="0" borderId="0" xfId="2" applyFont="1" applyFill="1" applyBorder="1"/>
    <xf numFmtId="0" fontId="5" fillId="0" borderId="0" xfId="2" applyFont="1" applyFill="1" applyBorder="1"/>
    <xf numFmtId="1" fontId="4" fillId="0" borderId="0" xfId="2" applyNumberFormat="1" applyFont="1" applyFill="1" applyBorder="1"/>
    <xf numFmtId="2" fontId="4" fillId="0" borderId="0" xfId="2" applyNumberFormat="1" applyFont="1" applyFill="1" applyBorder="1"/>
    <xf numFmtId="0" fontId="1" fillId="4" borderId="0" xfId="0" applyFont="1" applyFill="1" applyBorder="1" applyAlignment="1">
      <alignment horizontal="left" vertical="center" wrapText="1" indent="1"/>
    </xf>
    <xf numFmtId="0" fontId="5" fillId="0" borderId="0" xfId="2" applyNumberFormat="1" applyFont="1" applyFill="1" applyBorder="1"/>
    <xf numFmtId="0" fontId="0" fillId="0" borderId="0" xfId="0" applyNumberFormat="1"/>
  </cellXfs>
  <cellStyles count="3">
    <cellStyle name="Hyperlink" xfId="1" builtinId="8"/>
    <cellStyle name="Normal" xfId="0" builtinId="0"/>
    <cellStyle name="Normal 2" xfId="2" xr:uid="{8CF1598C-A48B-4C3E-88E5-D25C0F57C1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1224" name="AutoShape 200" descr="CAR">
          <a:extLst>
            <a:ext uri="{FF2B5EF4-FFF2-40B4-BE49-F238E27FC236}">
              <a16:creationId xmlns:a16="http://schemas.microsoft.com/office/drawing/2014/main" id="{F08CE460-7A66-04CD-2A60-27E840F857A5}"/>
            </a:ext>
          </a:extLst>
        </xdr:cNvPr>
        <xdr:cNvSpPr>
          <a:spLocks noChangeAspect="1" noChangeArrowheads="1"/>
        </xdr:cNvSpPr>
      </xdr:nvSpPr>
      <xdr:spPr bwMode="auto">
        <a:xfrm>
          <a:off x="0" y="38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304800</xdr:rowOff>
    </xdr:to>
    <xdr:sp macro="" textlink="">
      <xdr:nvSpPr>
        <xdr:cNvPr id="1225" name="AutoShape 201" descr="IND">
          <a:extLst>
            <a:ext uri="{FF2B5EF4-FFF2-40B4-BE49-F238E27FC236}">
              <a16:creationId xmlns:a16="http://schemas.microsoft.com/office/drawing/2014/main" id="{60C75399-D5A9-97BB-A9CC-248C0A49EA47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1226" name="AutoShape 202" descr="LAR">
          <a:extLst>
            <a:ext uri="{FF2B5EF4-FFF2-40B4-BE49-F238E27FC236}">
              <a16:creationId xmlns:a16="http://schemas.microsoft.com/office/drawing/2014/main" id="{B91AD98C-9747-27BE-BC07-2426D4B20392}"/>
            </a:ext>
          </a:extLst>
        </xdr:cNvPr>
        <xdr:cNvSpPr>
          <a:spLocks noChangeAspect="1" noChangeArrowheads="1"/>
        </xdr:cNvSpPr>
      </xdr:nvSpPr>
      <xdr:spPr bwMode="auto">
        <a:xfrm>
          <a:off x="0" y="185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1227" name="AutoShape 203" descr="LAC">
          <a:extLst>
            <a:ext uri="{FF2B5EF4-FFF2-40B4-BE49-F238E27FC236}">
              <a16:creationId xmlns:a16="http://schemas.microsoft.com/office/drawing/2014/main" id="{9F9953FE-85EB-41FB-9EFC-4A7F405B4B2A}"/>
            </a:ext>
          </a:extLst>
        </xdr:cNvPr>
        <xdr:cNvSpPr>
          <a:spLocks noChangeAspect="1" noChangeArrowheads="1"/>
        </xdr:cNvSpPr>
      </xdr:nvSpPr>
      <xdr:spPr bwMode="auto">
        <a:xfrm>
          <a:off x="0" y="221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1228" name="AutoShape 204" descr="MIN">
          <a:extLst>
            <a:ext uri="{FF2B5EF4-FFF2-40B4-BE49-F238E27FC236}">
              <a16:creationId xmlns:a16="http://schemas.microsoft.com/office/drawing/2014/main" id="{9D0B3327-AA0B-B3AA-ADC4-708B41C5D458}"/>
            </a:ext>
          </a:extLst>
        </xdr:cNvPr>
        <xdr:cNvSpPr>
          <a:spLocks noChangeAspect="1" noChangeArrowheads="1"/>
        </xdr:cNvSpPr>
      </xdr:nvSpPr>
      <xdr:spPr bwMode="auto">
        <a:xfrm>
          <a:off x="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1229" name="AutoShape 205" descr="KC">
          <a:extLst>
            <a:ext uri="{FF2B5EF4-FFF2-40B4-BE49-F238E27FC236}">
              <a16:creationId xmlns:a16="http://schemas.microsoft.com/office/drawing/2014/main" id="{87D1954A-0A0E-7138-A971-3164253BFF6B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sp macro="" textlink="">
      <xdr:nvSpPr>
        <xdr:cNvPr id="1230" name="AutoShape 206" descr="CIN">
          <a:extLst>
            <a:ext uri="{FF2B5EF4-FFF2-40B4-BE49-F238E27FC236}">
              <a16:creationId xmlns:a16="http://schemas.microsoft.com/office/drawing/2014/main" id="{3DA46A96-C409-6E25-73C7-156CDF450396}"/>
            </a:ext>
          </a:extLst>
        </xdr:cNvPr>
        <xdr:cNvSpPr>
          <a:spLocks noChangeAspect="1" noChangeArrowheads="1"/>
        </xdr:cNvSpPr>
      </xdr:nvSpPr>
      <xdr:spPr bwMode="auto">
        <a:xfrm>
          <a:off x="0" y="368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1231" name="AutoShape 207" descr="CIN">
          <a:extLst>
            <a:ext uri="{FF2B5EF4-FFF2-40B4-BE49-F238E27FC236}">
              <a16:creationId xmlns:a16="http://schemas.microsoft.com/office/drawing/2014/main" id="{14CD1939-D0F5-0D4C-F73E-CBE45CBAF337}"/>
            </a:ext>
          </a:extLst>
        </xdr:cNvPr>
        <xdr:cNvSpPr>
          <a:spLocks noChangeAspect="1" noChangeArrowheads="1"/>
        </xdr:cNvSpPr>
      </xdr:nvSpPr>
      <xdr:spPr bwMode="auto">
        <a:xfrm>
          <a:off x="0" y="404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1232" name="AutoShape 208" descr="NYG">
          <a:extLst>
            <a:ext uri="{FF2B5EF4-FFF2-40B4-BE49-F238E27FC236}">
              <a16:creationId xmlns:a16="http://schemas.microsoft.com/office/drawing/2014/main" id="{B40C93C6-B1C6-6433-632C-5163009B0EEC}"/>
            </a:ext>
          </a:extLst>
        </xdr:cNvPr>
        <xdr:cNvSpPr>
          <a:spLocks noChangeAspect="1" noChangeArrowheads="1"/>
        </xdr:cNvSpPr>
      </xdr:nvSpPr>
      <xdr:spPr bwMode="auto">
        <a:xfrm>
          <a:off x="0" y="459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1233" name="AutoShape 209" descr="PIT">
          <a:extLst>
            <a:ext uri="{FF2B5EF4-FFF2-40B4-BE49-F238E27FC236}">
              <a16:creationId xmlns:a16="http://schemas.microsoft.com/office/drawing/2014/main" id="{752AE20A-1213-389E-1D54-3E203632741A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1234" name="AutoShape 210" descr="MIN">
          <a:extLst>
            <a:ext uri="{FF2B5EF4-FFF2-40B4-BE49-F238E27FC236}">
              <a16:creationId xmlns:a16="http://schemas.microsoft.com/office/drawing/2014/main" id="{4C5F529B-4CFA-3031-FC14-D716513F1342}"/>
            </a:ext>
          </a:extLst>
        </xdr:cNvPr>
        <xdr:cNvSpPr>
          <a:spLocks noChangeAspect="1" noChangeArrowheads="1"/>
        </xdr:cNvSpPr>
      </xdr:nvSpPr>
      <xdr:spPr bwMode="auto">
        <a:xfrm>
          <a:off x="0" y="550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1235" name="AutoShape 211" descr="TEN">
          <a:extLst>
            <a:ext uri="{FF2B5EF4-FFF2-40B4-BE49-F238E27FC236}">
              <a16:creationId xmlns:a16="http://schemas.microsoft.com/office/drawing/2014/main" id="{A04B9BF9-55FC-F001-0137-0772DA33A1C5}"/>
            </a:ext>
          </a:extLst>
        </xdr:cNvPr>
        <xdr:cNvSpPr>
          <a:spLocks noChangeAspect="1" noChangeArrowheads="1"/>
        </xdr:cNvSpPr>
      </xdr:nvSpPr>
      <xdr:spPr bwMode="auto">
        <a:xfrm>
          <a:off x="0" y="587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sp macro="" textlink="">
      <xdr:nvSpPr>
        <xdr:cNvPr id="1236" name="AutoShape 212" descr="NO">
          <a:extLst>
            <a:ext uri="{FF2B5EF4-FFF2-40B4-BE49-F238E27FC236}">
              <a16:creationId xmlns:a16="http://schemas.microsoft.com/office/drawing/2014/main" id="{9F4E9D71-8DE2-2FB5-4334-3D9B0A95B403}"/>
            </a:ext>
          </a:extLst>
        </xdr:cNvPr>
        <xdr:cNvSpPr>
          <a:spLocks noChangeAspect="1" noChangeArrowheads="1"/>
        </xdr:cNvSpPr>
      </xdr:nvSpPr>
      <xdr:spPr bwMode="auto">
        <a:xfrm>
          <a:off x="0" y="642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1237" name="AutoShape 213" descr="BUF">
          <a:extLst>
            <a:ext uri="{FF2B5EF4-FFF2-40B4-BE49-F238E27FC236}">
              <a16:creationId xmlns:a16="http://schemas.microsoft.com/office/drawing/2014/main" id="{7A905CE8-C77E-45A6-97FC-DF86908D0FDC}"/>
            </a:ext>
          </a:extLst>
        </xdr:cNvPr>
        <xdr:cNvSpPr>
          <a:spLocks noChangeAspect="1" noChangeArrowheads="1"/>
        </xdr:cNvSpPr>
      </xdr:nvSpPr>
      <xdr:spPr bwMode="auto">
        <a:xfrm>
          <a:off x="0" y="697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1238" name="AutoShape 214" descr="TB">
          <a:extLst>
            <a:ext uri="{FF2B5EF4-FFF2-40B4-BE49-F238E27FC236}">
              <a16:creationId xmlns:a16="http://schemas.microsoft.com/office/drawing/2014/main" id="{26823978-24C0-DAB2-BD49-8D892492472F}"/>
            </a:ext>
          </a:extLst>
        </xdr:cNvPr>
        <xdr:cNvSpPr>
          <a:spLocks noChangeAspect="1" noChangeArrowheads="1"/>
        </xdr:cNvSpPr>
      </xdr:nvSpPr>
      <xdr:spPr bwMode="auto">
        <a:xfrm>
          <a:off x="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1239" name="AutoShape 215" descr="LVR">
          <a:extLst>
            <a:ext uri="{FF2B5EF4-FFF2-40B4-BE49-F238E27FC236}">
              <a16:creationId xmlns:a16="http://schemas.microsoft.com/office/drawing/2014/main" id="{91A4C16C-4915-B1AC-17A4-1571E1BC6474}"/>
            </a:ext>
          </a:extLst>
        </xdr:cNvPr>
        <xdr:cNvSpPr>
          <a:spLocks noChangeAspect="1" noChangeArrowheads="1"/>
        </xdr:cNvSpPr>
      </xdr:nvSpPr>
      <xdr:spPr bwMode="auto">
        <a:xfrm>
          <a:off x="0" y="8069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sp macro="" textlink="">
      <xdr:nvSpPr>
        <xdr:cNvPr id="1240" name="AutoShape 216" descr="DET">
          <a:extLst>
            <a:ext uri="{FF2B5EF4-FFF2-40B4-BE49-F238E27FC236}">
              <a16:creationId xmlns:a16="http://schemas.microsoft.com/office/drawing/2014/main" id="{728659A1-EFA6-590F-6D77-9C38B703B2F5}"/>
            </a:ext>
          </a:extLst>
        </xdr:cNvPr>
        <xdr:cNvSpPr>
          <a:spLocks noChangeAspect="1" noChangeArrowheads="1"/>
        </xdr:cNvSpPr>
      </xdr:nvSpPr>
      <xdr:spPr bwMode="auto">
        <a:xfrm>
          <a:off x="0" y="880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1241" name="AutoShape 217" descr="DAL">
          <a:extLst>
            <a:ext uri="{FF2B5EF4-FFF2-40B4-BE49-F238E27FC236}">
              <a16:creationId xmlns:a16="http://schemas.microsoft.com/office/drawing/2014/main" id="{77563650-A4EF-CE99-5C10-40E0C85BCD09}"/>
            </a:ext>
          </a:extLst>
        </xdr:cNvPr>
        <xdr:cNvSpPr>
          <a:spLocks noChangeAspect="1" noChangeArrowheads="1"/>
        </xdr:cNvSpPr>
      </xdr:nvSpPr>
      <xdr:spPr bwMode="auto">
        <a:xfrm>
          <a:off x="0" y="934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sp macro="" textlink="">
      <xdr:nvSpPr>
        <xdr:cNvPr id="1242" name="AutoShape 218" descr="ARI">
          <a:extLst>
            <a:ext uri="{FF2B5EF4-FFF2-40B4-BE49-F238E27FC236}">
              <a16:creationId xmlns:a16="http://schemas.microsoft.com/office/drawing/2014/main" id="{EE74FA51-5CB7-2810-D990-172324AA64D3}"/>
            </a:ext>
          </a:extLst>
        </xdr:cNvPr>
        <xdr:cNvSpPr>
          <a:spLocks noChangeAspect="1" noChangeArrowheads="1"/>
        </xdr:cNvSpPr>
      </xdr:nvSpPr>
      <xdr:spPr bwMode="auto">
        <a:xfrm>
          <a:off x="0" y="989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sp macro="" textlink="">
      <xdr:nvSpPr>
        <xdr:cNvPr id="1243" name="AutoShape 219" descr="BAL">
          <a:extLst>
            <a:ext uri="{FF2B5EF4-FFF2-40B4-BE49-F238E27FC236}">
              <a16:creationId xmlns:a16="http://schemas.microsoft.com/office/drawing/2014/main" id="{C1746798-3BFC-6169-3882-235E8F1E70BA}"/>
            </a:ext>
          </a:extLst>
        </xdr:cNvPr>
        <xdr:cNvSpPr>
          <a:spLocks noChangeAspect="1" noChangeArrowheads="1"/>
        </xdr:cNvSpPr>
      </xdr:nvSpPr>
      <xdr:spPr bwMode="auto">
        <a:xfrm>
          <a:off x="0" y="1044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1244" name="AutoShape 220" descr="GB">
          <a:extLst>
            <a:ext uri="{FF2B5EF4-FFF2-40B4-BE49-F238E27FC236}">
              <a16:creationId xmlns:a16="http://schemas.microsoft.com/office/drawing/2014/main" id="{6CF50197-06BC-EF4B-8217-BA0131F59174}"/>
            </a:ext>
          </a:extLst>
        </xdr:cNvPr>
        <xdr:cNvSpPr>
          <a:spLocks noChangeAspect="1" noChangeArrowheads="1"/>
        </xdr:cNvSpPr>
      </xdr:nvSpPr>
      <xdr:spPr bwMode="auto">
        <a:xfrm>
          <a:off x="0" y="1099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sp macro="" textlink="">
      <xdr:nvSpPr>
        <xdr:cNvPr id="1245" name="AutoShape 221" descr="MIA">
          <a:extLst>
            <a:ext uri="{FF2B5EF4-FFF2-40B4-BE49-F238E27FC236}">
              <a16:creationId xmlns:a16="http://schemas.microsoft.com/office/drawing/2014/main" id="{EE1ED61A-5D55-6061-27E7-28698FD267DE}"/>
            </a:ext>
          </a:extLst>
        </xdr:cNvPr>
        <xdr:cNvSpPr>
          <a:spLocks noChangeAspect="1" noChangeArrowheads="1"/>
        </xdr:cNvSpPr>
      </xdr:nvSpPr>
      <xdr:spPr bwMode="auto">
        <a:xfrm>
          <a:off x="0" y="1136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304800</xdr:rowOff>
    </xdr:to>
    <xdr:sp macro="" textlink="">
      <xdr:nvSpPr>
        <xdr:cNvPr id="1246" name="AutoShape 222" descr="DEN">
          <a:extLst>
            <a:ext uri="{FF2B5EF4-FFF2-40B4-BE49-F238E27FC236}">
              <a16:creationId xmlns:a16="http://schemas.microsoft.com/office/drawing/2014/main" id="{E07562D2-7CCE-5CF1-C1E6-CEF1F755E079}"/>
            </a:ext>
          </a:extLst>
        </xdr:cNvPr>
        <xdr:cNvSpPr>
          <a:spLocks noChangeAspect="1" noChangeArrowheads="1"/>
        </xdr:cNvSpPr>
      </xdr:nvSpPr>
      <xdr:spPr bwMode="auto">
        <a:xfrm>
          <a:off x="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304800</xdr:rowOff>
    </xdr:to>
    <xdr:sp macro="" textlink="">
      <xdr:nvSpPr>
        <xdr:cNvPr id="1247" name="AutoShape 223" descr="BUF">
          <a:extLst>
            <a:ext uri="{FF2B5EF4-FFF2-40B4-BE49-F238E27FC236}">
              <a16:creationId xmlns:a16="http://schemas.microsoft.com/office/drawing/2014/main" id="{87F156FC-1F38-D068-31C5-F7F7CAFF6E88}"/>
            </a:ext>
          </a:extLst>
        </xdr:cNvPr>
        <xdr:cNvSpPr>
          <a:spLocks noChangeAspect="1" noChangeArrowheads="1"/>
        </xdr:cNvSpPr>
      </xdr:nvSpPr>
      <xdr:spPr bwMode="auto">
        <a:xfrm>
          <a:off x="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sp macro="" textlink="">
      <xdr:nvSpPr>
        <xdr:cNvPr id="1248" name="AutoShape 224" descr="ATL">
          <a:extLst>
            <a:ext uri="{FF2B5EF4-FFF2-40B4-BE49-F238E27FC236}">
              <a16:creationId xmlns:a16="http://schemas.microsoft.com/office/drawing/2014/main" id="{4801CDA5-97B8-A594-53DF-0A6BFBE43346}"/>
            </a:ext>
          </a:extLst>
        </xdr:cNvPr>
        <xdr:cNvSpPr>
          <a:spLocks noChangeAspect="1" noChangeArrowheads="1"/>
        </xdr:cNvSpPr>
      </xdr:nvSpPr>
      <xdr:spPr bwMode="auto">
        <a:xfrm>
          <a:off x="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sp macro="" textlink="">
      <xdr:nvSpPr>
        <xdr:cNvPr id="1249" name="AutoShape 225" descr="CLE">
          <a:extLst>
            <a:ext uri="{FF2B5EF4-FFF2-40B4-BE49-F238E27FC236}">
              <a16:creationId xmlns:a16="http://schemas.microsoft.com/office/drawing/2014/main" id="{E6915549-9D57-16F4-501D-A691B41022E3}"/>
            </a:ext>
          </a:extLst>
        </xdr:cNvPr>
        <xdr:cNvSpPr>
          <a:spLocks noChangeAspect="1" noChangeArrowheads="1"/>
        </xdr:cNvSpPr>
      </xdr:nvSpPr>
      <xdr:spPr bwMode="auto">
        <a:xfrm>
          <a:off x="0" y="1319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304800</xdr:rowOff>
    </xdr:to>
    <xdr:sp macro="" textlink="">
      <xdr:nvSpPr>
        <xdr:cNvPr id="1250" name="AutoShape 226" descr="CIN">
          <a:extLst>
            <a:ext uri="{FF2B5EF4-FFF2-40B4-BE49-F238E27FC236}">
              <a16:creationId xmlns:a16="http://schemas.microsoft.com/office/drawing/2014/main" id="{FE67E09C-AB19-A53B-8C3B-9089DDEF833A}"/>
            </a:ext>
          </a:extLst>
        </xdr:cNvPr>
        <xdr:cNvSpPr>
          <a:spLocks noChangeAspect="1" noChangeArrowheads="1"/>
        </xdr:cNvSpPr>
      </xdr:nvSpPr>
      <xdr:spPr bwMode="auto">
        <a:xfrm>
          <a:off x="0" y="1373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304800</xdr:rowOff>
    </xdr:to>
    <xdr:sp macro="" textlink="">
      <xdr:nvSpPr>
        <xdr:cNvPr id="1251" name="AutoShape 227" descr="JAC">
          <a:extLst>
            <a:ext uri="{FF2B5EF4-FFF2-40B4-BE49-F238E27FC236}">
              <a16:creationId xmlns:a16="http://schemas.microsoft.com/office/drawing/2014/main" id="{91874744-EB2B-A54D-4DAE-748EA1BF2474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sp macro="" textlink="">
      <xdr:nvSpPr>
        <xdr:cNvPr id="1252" name="AutoShape 228" descr="CAR">
          <a:extLst>
            <a:ext uri="{FF2B5EF4-FFF2-40B4-BE49-F238E27FC236}">
              <a16:creationId xmlns:a16="http://schemas.microsoft.com/office/drawing/2014/main" id="{389A7DBF-6357-B23A-4B80-2E61DD521D75}"/>
            </a:ext>
          </a:extLst>
        </xdr:cNvPr>
        <xdr:cNvSpPr>
          <a:spLocks noChangeAspect="1" noChangeArrowheads="1"/>
        </xdr:cNvSpPr>
      </xdr:nvSpPr>
      <xdr:spPr bwMode="auto">
        <a:xfrm>
          <a:off x="0" y="1483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sp macro="" textlink="">
      <xdr:nvSpPr>
        <xdr:cNvPr id="1253" name="AutoShape 229" descr="DAL">
          <a:extLst>
            <a:ext uri="{FF2B5EF4-FFF2-40B4-BE49-F238E27FC236}">
              <a16:creationId xmlns:a16="http://schemas.microsoft.com/office/drawing/2014/main" id="{425394C0-2A0C-A864-ECAD-309B4E183B17}"/>
            </a:ext>
          </a:extLst>
        </xdr:cNvPr>
        <xdr:cNvSpPr>
          <a:spLocks noChangeAspect="1" noChangeArrowheads="1"/>
        </xdr:cNvSpPr>
      </xdr:nvSpPr>
      <xdr:spPr bwMode="auto">
        <a:xfrm>
          <a:off x="0" y="1538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304800</xdr:rowOff>
    </xdr:to>
    <xdr:sp macro="" textlink="">
      <xdr:nvSpPr>
        <xdr:cNvPr id="1254" name="AutoShape 230" descr="LVR">
          <a:extLst>
            <a:ext uri="{FF2B5EF4-FFF2-40B4-BE49-F238E27FC236}">
              <a16:creationId xmlns:a16="http://schemas.microsoft.com/office/drawing/2014/main" id="{E027EF0F-F927-CC29-DD77-9D55C8D1D8AE}"/>
            </a:ext>
          </a:extLst>
        </xdr:cNvPr>
        <xdr:cNvSpPr>
          <a:spLocks noChangeAspect="1" noChangeArrowheads="1"/>
        </xdr:cNvSpPr>
      </xdr:nvSpPr>
      <xdr:spPr bwMode="auto">
        <a:xfrm>
          <a:off x="0" y="1593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1255" name="AutoShape 231" descr="SF">
          <a:extLst>
            <a:ext uri="{FF2B5EF4-FFF2-40B4-BE49-F238E27FC236}">
              <a16:creationId xmlns:a16="http://schemas.microsoft.com/office/drawing/2014/main" id="{BD930FE3-93F4-D66D-314D-1E6B1F62F1B4}"/>
            </a:ext>
          </a:extLst>
        </xdr:cNvPr>
        <xdr:cNvSpPr>
          <a:spLocks noChangeAspect="1" noChangeArrowheads="1"/>
        </xdr:cNvSpPr>
      </xdr:nvSpPr>
      <xdr:spPr bwMode="auto">
        <a:xfrm>
          <a:off x="0" y="1648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304800</xdr:rowOff>
    </xdr:to>
    <xdr:sp macro="" textlink="">
      <xdr:nvSpPr>
        <xdr:cNvPr id="1256" name="AutoShape 232" descr="PHI">
          <a:extLst>
            <a:ext uri="{FF2B5EF4-FFF2-40B4-BE49-F238E27FC236}">
              <a16:creationId xmlns:a16="http://schemas.microsoft.com/office/drawing/2014/main" id="{58DC1C20-D0FA-D030-2F8B-7765A63E29E5}"/>
            </a:ext>
          </a:extLst>
        </xdr:cNvPr>
        <xdr:cNvSpPr>
          <a:spLocks noChangeAspect="1" noChangeArrowheads="1"/>
        </xdr:cNvSpPr>
      </xdr:nvSpPr>
      <xdr:spPr bwMode="auto">
        <a:xfrm>
          <a:off x="0" y="1684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304800</xdr:rowOff>
    </xdr:to>
    <xdr:sp macro="" textlink="">
      <xdr:nvSpPr>
        <xdr:cNvPr id="1257" name="AutoShape 233" descr="TB">
          <a:extLst>
            <a:ext uri="{FF2B5EF4-FFF2-40B4-BE49-F238E27FC236}">
              <a16:creationId xmlns:a16="http://schemas.microsoft.com/office/drawing/2014/main" id="{796B0D83-FEE6-8AAD-9C76-A8EE016C45FD}"/>
            </a:ext>
          </a:extLst>
        </xdr:cNvPr>
        <xdr:cNvSpPr>
          <a:spLocks noChangeAspect="1" noChangeArrowheads="1"/>
        </xdr:cNvSpPr>
      </xdr:nvSpPr>
      <xdr:spPr bwMode="auto">
        <a:xfrm>
          <a:off x="0" y="17396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35</xdr:row>
      <xdr:rowOff>304800</xdr:rowOff>
    </xdr:to>
    <xdr:sp macro="" textlink="">
      <xdr:nvSpPr>
        <xdr:cNvPr id="1258" name="AutoShape 234" descr="LAC">
          <a:extLst>
            <a:ext uri="{FF2B5EF4-FFF2-40B4-BE49-F238E27FC236}">
              <a16:creationId xmlns:a16="http://schemas.microsoft.com/office/drawing/2014/main" id="{053F2ED1-5E60-AA03-97CF-324472183A50}"/>
            </a:ext>
          </a:extLst>
        </xdr:cNvPr>
        <xdr:cNvSpPr>
          <a:spLocks noChangeAspect="1" noChangeArrowheads="1"/>
        </xdr:cNvSpPr>
      </xdr:nvSpPr>
      <xdr:spPr bwMode="auto">
        <a:xfrm>
          <a:off x="0" y="1776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304800</xdr:rowOff>
    </xdr:to>
    <xdr:sp macro="" textlink="">
      <xdr:nvSpPr>
        <xdr:cNvPr id="1259" name="AutoShape 235" descr="NYJ">
          <a:extLst>
            <a:ext uri="{FF2B5EF4-FFF2-40B4-BE49-F238E27FC236}">
              <a16:creationId xmlns:a16="http://schemas.microsoft.com/office/drawing/2014/main" id="{C15BF9DA-FAF5-ED21-8227-628F7232C958}"/>
            </a:ext>
          </a:extLst>
        </xdr:cNvPr>
        <xdr:cNvSpPr>
          <a:spLocks noChangeAspect="1" noChangeArrowheads="1"/>
        </xdr:cNvSpPr>
      </xdr:nvSpPr>
      <xdr:spPr bwMode="auto">
        <a:xfrm>
          <a:off x="0" y="1831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37</xdr:row>
      <xdr:rowOff>304800</xdr:rowOff>
    </xdr:to>
    <xdr:sp macro="" textlink="">
      <xdr:nvSpPr>
        <xdr:cNvPr id="1260" name="AutoShape 236" descr="LAR">
          <a:extLst>
            <a:ext uri="{FF2B5EF4-FFF2-40B4-BE49-F238E27FC236}">
              <a16:creationId xmlns:a16="http://schemas.microsoft.com/office/drawing/2014/main" id="{8E12328F-448E-371B-D6B4-AAD980204DD3}"/>
            </a:ext>
          </a:extLst>
        </xdr:cNvPr>
        <xdr:cNvSpPr>
          <a:spLocks noChangeAspect="1" noChangeArrowheads="1"/>
        </xdr:cNvSpPr>
      </xdr:nvSpPr>
      <xdr:spPr bwMode="auto">
        <a:xfrm>
          <a:off x="0" y="1867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304800</xdr:rowOff>
    </xdr:to>
    <xdr:sp macro="" textlink="">
      <xdr:nvSpPr>
        <xdr:cNvPr id="1261" name="AutoShape 237" descr="DAL">
          <a:extLst>
            <a:ext uri="{FF2B5EF4-FFF2-40B4-BE49-F238E27FC236}">
              <a16:creationId xmlns:a16="http://schemas.microsoft.com/office/drawing/2014/main" id="{4168C67E-84AB-CAA2-C09E-52C09E84310A}"/>
            </a:ext>
          </a:extLst>
        </xdr:cNvPr>
        <xdr:cNvSpPr>
          <a:spLocks noChangeAspect="1" noChangeArrowheads="1"/>
        </xdr:cNvSpPr>
      </xdr:nvSpPr>
      <xdr:spPr bwMode="auto">
        <a:xfrm>
          <a:off x="0" y="1904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39</xdr:row>
      <xdr:rowOff>304800</xdr:rowOff>
    </xdr:to>
    <xdr:sp macro="" textlink="">
      <xdr:nvSpPr>
        <xdr:cNvPr id="1262" name="AutoShape 238" descr="CHI">
          <a:extLst>
            <a:ext uri="{FF2B5EF4-FFF2-40B4-BE49-F238E27FC236}">
              <a16:creationId xmlns:a16="http://schemas.microsoft.com/office/drawing/2014/main" id="{C7443494-00A0-E802-F690-EB0B0E1C7E66}"/>
            </a:ext>
          </a:extLst>
        </xdr:cNvPr>
        <xdr:cNvSpPr>
          <a:spLocks noChangeAspect="1" noChangeArrowheads="1"/>
        </xdr:cNvSpPr>
      </xdr:nvSpPr>
      <xdr:spPr bwMode="auto">
        <a:xfrm>
          <a:off x="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304800</xdr:rowOff>
    </xdr:to>
    <xdr:sp macro="" textlink="">
      <xdr:nvSpPr>
        <xdr:cNvPr id="1263" name="AutoShape 239" descr="LAC">
          <a:extLst>
            <a:ext uri="{FF2B5EF4-FFF2-40B4-BE49-F238E27FC236}">
              <a16:creationId xmlns:a16="http://schemas.microsoft.com/office/drawing/2014/main" id="{DC676770-FAF4-D3F7-0B98-1EF9225C6F72}"/>
            </a:ext>
          </a:extLst>
        </xdr:cNvPr>
        <xdr:cNvSpPr>
          <a:spLocks noChangeAspect="1" noChangeArrowheads="1"/>
        </xdr:cNvSpPr>
      </xdr:nvSpPr>
      <xdr:spPr bwMode="auto">
        <a:xfrm>
          <a:off x="0" y="2013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41</xdr:row>
      <xdr:rowOff>304800</xdr:rowOff>
    </xdr:to>
    <xdr:sp macro="" textlink="">
      <xdr:nvSpPr>
        <xdr:cNvPr id="1264" name="AutoShape 240" descr="IND">
          <a:extLst>
            <a:ext uri="{FF2B5EF4-FFF2-40B4-BE49-F238E27FC236}">
              <a16:creationId xmlns:a16="http://schemas.microsoft.com/office/drawing/2014/main" id="{ADA0F7C9-63F4-6127-239A-D03B0DC7E53E}"/>
            </a:ext>
          </a:extLst>
        </xdr:cNvPr>
        <xdr:cNvSpPr>
          <a:spLocks noChangeAspect="1" noChangeArrowheads="1"/>
        </xdr:cNvSpPr>
      </xdr:nvSpPr>
      <xdr:spPr bwMode="auto">
        <a:xfrm>
          <a:off x="0" y="206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42</xdr:row>
      <xdr:rowOff>304800</xdr:rowOff>
    </xdr:to>
    <xdr:sp macro="" textlink="">
      <xdr:nvSpPr>
        <xdr:cNvPr id="1265" name="AutoShape 241" descr="BAL">
          <a:extLst>
            <a:ext uri="{FF2B5EF4-FFF2-40B4-BE49-F238E27FC236}">
              <a16:creationId xmlns:a16="http://schemas.microsoft.com/office/drawing/2014/main" id="{C750641B-F693-233B-73A5-568AC205A517}"/>
            </a:ext>
          </a:extLst>
        </xdr:cNvPr>
        <xdr:cNvSpPr>
          <a:spLocks noChangeAspect="1" noChangeArrowheads="1"/>
        </xdr:cNvSpPr>
      </xdr:nvSpPr>
      <xdr:spPr bwMode="auto">
        <a:xfrm>
          <a:off x="0" y="2141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304800</xdr:rowOff>
    </xdr:to>
    <xdr:sp macro="" textlink="">
      <xdr:nvSpPr>
        <xdr:cNvPr id="1266" name="AutoShape 242" descr="LAC">
          <a:extLst>
            <a:ext uri="{FF2B5EF4-FFF2-40B4-BE49-F238E27FC236}">
              <a16:creationId xmlns:a16="http://schemas.microsoft.com/office/drawing/2014/main" id="{9F77A5E6-E4CE-0CB2-D7B1-7B96FE896FF9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44</xdr:row>
      <xdr:rowOff>304800</xdr:rowOff>
    </xdr:to>
    <xdr:sp macro="" textlink="">
      <xdr:nvSpPr>
        <xdr:cNvPr id="1267" name="AutoShape 243" descr="ARI">
          <a:extLst>
            <a:ext uri="{FF2B5EF4-FFF2-40B4-BE49-F238E27FC236}">
              <a16:creationId xmlns:a16="http://schemas.microsoft.com/office/drawing/2014/main" id="{F63BD133-F85B-D3AE-F0B7-3DE3CED70B23}"/>
            </a:ext>
          </a:extLst>
        </xdr:cNvPr>
        <xdr:cNvSpPr>
          <a:spLocks noChangeAspect="1" noChangeArrowheads="1"/>
        </xdr:cNvSpPr>
      </xdr:nvSpPr>
      <xdr:spPr bwMode="auto">
        <a:xfrm>
          <a:off x="0" y="2251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45</xdr:row>
      <xdr:rowOff>304800</xdr:rowOff>
    </xdr:to>
    <xdr:sp macro="" textlink="">
      <xdr:nvSpPr>
        <xdr:cNvPr id="1268" name="AutoShape 244" descr="KC">
          <a:extLst>
            <a:ext uri="{FF2B5EF4-FFF2-40B4-BE49-F238E27FC236}">
              <a16:creationId xmlns:a16="http://schemas.microsoft.com/office/drawing/2014/main" id="{6A1730C6-A584-734C-E517-634E39444540}"/>
            </a:ext>
          </a:extLst>
        </xdr:cNvPr>
        <xdr:cNvSpPr>
          <a:spLocks noChangeAspect="1" noChangeArrowheads="1"/>
        </xdr:cNvSpPr>
      </xdr:nvSpPr>
      <xdr:spPr bwMode="auto">
        <a:xfrm>
          <a:off x="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46</xdr:row>
      <xdr:rowOff>304800</xdr:rowOff>
    </xdr:to>
    <xdr:sp macro="" textlink="">
      <xdr:nvSpPr>
        <xdr:cNvPr id="1269" name="AutoShape 245" descr="SF">
          <a:extLst>
            <a:ext uri="{FF2B5EF4-FFF2-40B4-BE49-F238E27FC236}">
              <a16:creationId xmlns:a16="http://schemas.microsoft.com/office/drawing/2014/main" id="{2F3B9B53-36C9-AF86-97E4-EB6292A22BB3}"/>
            </a:ext>
          </a:extLst>
        </xdr:cNvPr>
        <xdr:cNvSpPr>
          <a:spLocks noChangeAspect="1" noChangeArrowheads="1"/>
        </xdr:cNvSpPr>
      </xdr:nvSpPr>
      <xdr:spPr bwMode="auto">
        <a:xfrm>
          <a:off x="0" y="2361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47</xdr:row>
      <xdr:rowOff>304800</xdr:rowOff>
    </xdr:to>
    <xdr:sp macro="" textlink="">
      <xdr:nvSpPr>
        <xdr:cNvPr id="1270" name="AutoShape 246" descr="DET">
          <a:extLst>
            <a:ext uri="{FF2B5EF4-FFF2-40B4-BE49-F238E27FC236}">
              <a16:creationId xmlns:a16="http://schemas.microsoft.com/office/drawing/2014/main" id="{D7EA60F5-CAEA-6380-91B4-7E9C59D6623F}"/>
            </a:ext>
          </a:extLst>
        </xdr:cNvPr>
        <xdr:cNvSpPr>
          <a:spLocks noChangeAspect="1" noChangeArrowheads="1"/>
        </xdr:cNvSpPr>
      </xdr:nvSpPr>
      <xdr:spPr bwMode="auto">
        <a:xfrm>
          <a:off x="0" y="2398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48</xdr:row>
      <xdr:rowOff>304800</xdr:rowOff>
    </xdr:to>
    <xdr:sp macro="" textlink="">
      <xdr:nvSpPr>
        <xdr:cNvPr id="1271" name="AutoShape 247" descr="PHI">
          <a:extLst>
            <a:ext uri="{FF2B5EF4-FFF2-40B4-BE49-F238E27FC236}">
              <a16:creationId xmlns:a16="http://schemas.microsoft.com/office/drawing/2014/main" id="{02639168-D7C6-709C-ABBF-235AB84569EC}"/>
            </a:ext>
          </a:extLst>
        </xdr:cNvPr>
        <xdr:cNvSpPr>
          <a:spLocks noChangeAspect="1" noChangeArrowheads="1"/>
        </xdr:cNvSpPr>
      </xdr:nvSpPr>
      <xdr:spPr bwMode="auto">
        <a:xfrm>
          <a:off x="0" y="2452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304800</xdr:rowOff>
    </xdr:to>
    <xdr:sp macro="" textlink="">
      <xdr:nvSpPr>
        <xdr:cNvPr id="1272" name="AutoShape 248" descr="PHI">
          <a:extLst>
            <a:ext uri="{FF2B5EF4-FFF2-40B4-BE49-F238E27FC236}">
              <a16:creationId xmlns:a16="http://schemas.microsoft.com/office/drawing/2014/main" id="{D853CC2E-5E8B-1E60-E0B8-98FACB8BCE81}"/>
            </a:ext>
          </a:extLst>
        </xdr:cNvPr>
        <xdr:cNvSpPr>
          <a:spLocks noChangeAspect="1" noChangeArrowheads="1"/>
        </xdr:cNvSpPr>
      </xdr:nvSpPr>
      <xdr:spPr bwMode="auto">
        <a:xfrm>
          <a:off x="0" y="25077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50</xdr:row>
      <xdr:rowOff>304800</xdr:rowOff>
    </xdr:to>
    <xdr:sp macro="" textlink="">
      <xdr:nvSpPr>
        <xdr:cNvPr id="1273" name="AutoShape 249" descr="HOU">
          <a:extLst>
            <a:ext uri="{FF2B5EF4-FFF2-40B4-BE49-F238E27FC236}">
              <a16:creationId xmlns:a16="http://schemas.microsoft.com/office/drawing/2014/main" id="{3217AA2B-87DE-5298-7DB7-767D737D206D}"/>
            </a:ext>
          </a:extLst>
        </xdr:cNvPr>
        <xdr:cNvSpPr>
          <a:spLocks noChangeAspect="1" noChangeArrowheads="1"/>
        </xdr:cNvSpPr>
      </xdr:nvSpPr>
      <xdr:spPr bwMode="auto">
        <a:xfrm>
          <a:off x="0" y="2544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51</xdr:row>
      <xdr:rowOff>304800</xdr:rowOff>
    </xdr:to>
    <xdr:sp macro="" textlink="">
      <xdr:nvSpPr>
        <xdr:cNvPr id="1274" name="AutoShape 250" descr="LVR">
          <a:extLst>
            <a:ext uri="{FF2B5EF4-FFF2-40B4-BE49-F238E27FC236}">
              <a16:creationId xmlns:a16="http://schemas.microsoft.com/office/drawing/2014/main" id="{1CF31E38-F167-60D9-720B-543B8888E72C}"/>
            </a:ext>
          </a:extLst>
        </xdr:cNvPr>
        <xdr:cNvSpPr>
          <a:spLocks noChangeAspect="1" noChangeArrowheads="1"/>
        </xdr:cNvSpPr>
      </xdr:nvSpPr>
      <xdr:spPr bwMode="auto">
        <a:xfrm>
          <a:off x="0" y="2617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52</xdr:row>
      <xdr:rowOff>304800</xdr:rowOff>
    </xdr:to>
    <xdr:sp macro="" textlink="">
      <xdr:nvSpPr>
        <xdr:cNvPr id="1275" name="AutoShape 251" descr="LAR">
          <a:extLst>
            <a:ext uri="{FF2B5EF4-FFF2-40B4-BE49-F238E27FC236}">
              <a16:creationId xmlns:a16="http://schemas.microsoft.com/office/drawing/2014/main" id="{1A4CFB8F-B639-489B-5003-36BBFB700F9A}"/>
            </a:ext>
          </a:extLst>
        </xdr:cNvPr>
        <xdr:cNvSpPr>
          <a:spLocks noChangeAspect="1" noChangeArrowheads="1"/>
        </xdr:cNvSpPr>
      </xdr:nvSpPr>
      <xdr:spPr bwMode="auto">
        <a:xfrm>
          <a:off x="0" y="2672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53</xdr:row>
      <xdr:rowOff>304800</xdr:rowOff>
    </xdr:to>
    <xdr:sp macro="" textlink="">
      <xdr:nvSpPr>
        <xdr:cNvPr id="1276" name="AutoShape 252" descr="MIA">
          <a:extLst>
            <a:ext uri="{FF2B5EF4-FFF2-40B4-BE49-F238E27FC236}">
              <a16:creationId xmlns:a16="http://schemas.microsoft.com/office/drawing/2014/main" id="{0AB2CA03-C285-1CDE-720E-768D31573C19}"/>
            </a:ext>
          </a:extLst>
        </xdr:cNvPr>
        <xdr:cNvSpPr>
          <a:spLocks noChangeAspect="1" noChangeArrowheads="1"/>
        </xdr:cNvSpPr>
      </xdr:nvSpPr>
      <xdr:spPr bwMode="auto">
        <a:xfrm>
          <a:off x="0" y="2727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54</xdr:row>
      <xdr:rowOff>304800</xdr:rowOff>
    </xdr:to>
    <xdr:sp macro="" textlink="">
      <xdr:nvSpPr>
        <xdr:cNvPr id="1277" name="AutoShape 253" descr="WAS">
          <a:extLst>
            <a:ext uri="{FF2B5EF4-FFF2-40B4-BE49-F238E27FC236}">
              <a16:creationId xmlns:a16="http://schemas.microsoft.com/office/drawing/2014/main" id="{94ABA709-874F-8866-D2EC-D3E4194F4810}"/>
            </a:ext>
          </a:extLst>
        </xdr:cNvPr>
        <xdr:cNvSpPr>
          <a:spLocks noChangeAspect="1" noChangeArrowheads="1"/>
        </xdr:cNvSpPr>
      </xdr:nvSpPr>
      <xdr:spPr bwMode="auto">
        <a:xfrm>
          <a:off x="0" y="2782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55</xdr:row>
      <xdr:rowOff>304800</xdr:rowOff>
    </xdr:to>
    <xdr:sp macro="" textlink="">
      <xdr:nvSpPr>
        <xdr:cNvPr id="1278" name="AutoShape 254" descr="BAL">
          <a:extLst>
            <a:ext uri="{FF2B5EF4-FFF2-40B4-BE49-F238E27FC236}">
              <a16:creationId xmlns:a16="http://schemas.microsoft.com/office/drawing/2014/main" id="{AC095513-E440-C391-0578-F07C3E994270}"/>
            </a:ext>
          </a:extLst>
        </xdr:cNvPr>
        <xdr:cNvSpPr>
          <a:spLocks noChangeAspect="1" noChangeArrowheads="1"/>
        </xdr:cNvSpPr>
      </xdr:nvSpPr>
      <xdr:spPr bwMode="auto">
        <a:xfrm>
          <a:off x="0" y="2836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56</xdr:row>
      <xdr:rowOff>304800</xdr:rowOff>
    </xdr:to>
    <xdr:sp macro="" textlink="">
      <xdr:nvSpPr>
        <xdr:cNvPr id="1279" name="AutoShape 255" descr="SF">
          <a:extLst>
            <a:ext uri="{FF2B5EF4-FFF2-40B4-BE49-F238E27FC236}">
              <a16:creationId xmlns:a16="http://schemas.microsoft.com/office/drawing/2014/main" id="{9A83759C-CB64-9BE0-31A3-0849B81AA0A5}"/>
            </a:ext>
          </a:extLst>
        </xdr:cNvPr>
        <xdr:cNvSpPr>
          <a:spLocks noChangeAspect="1" noChangeArrowheads="1"/>
        </xdr:cNvSpPr>
      </xdr:nvSpPr>
      <xdr:spPr bwMode="auto">
        <a:xfrm>
          <a:off x="0" y="289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57</xdr:row>
      <xdr:rowOff>304800</xdr:rowOff>
    </xdr:to>
    <xdr:sp macro="" textlink="">
      <xdr:nvSpPr>
        <xdr:cNvPr id="1280" name="AutoShape 256" descr="CIN">
          <a:extLst>
            <a:ext uri="{FF2B5EF4-FFF2-40B4-BE49-F238E27FC236}">
              <a16:creationId xmlns:a16="http://schemas.microsoft.com/office/drawing/2014/main" id="{0574F246-BDE5-A441-F63C-F787D5EB3B17}"/>
            </a:ext>
          </a:extLst>
        </xdr:cNvPr>
        <xdr:cNvSpPr>
          <a:spLocks noChangeAspect="1" noChangeArrowheads="1"/>
        </xdr:cNvSpPr>
      </xdr:nvSpPr>
      <xdr:spPr bwMode="auto">
        <a:xfrm>
          <a:off x="0" y="2946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58</xdr:row>
      <xdr:rowOff>304800</xdr:rowOff>
    </xdr:to>
    <xdr:sp macro="" textlink="">
      <xdr:nvSpPr>
        <xdr:cNvPr id="1281" name="AutoShape 257" descr="DEN">
          <a:extLst>
            <a:ext uri="{FF2B5EF4-FFF2-40B4-BE49-F238E27FC236}">
              <a16:creationId xmlns:a16="http://schemas.microsoft.com/office/drawing/2014/main" id="{2663D69F-AB3D-96E8-962E-E4B5633C4C65}"/>
            </a:ext>
          </a:extLst>
        </xdr:cNvPr>
        <xdr:cNvSpPr>
          <a:spLocks noChangeAspect="1" noChangeArrowheads="1"/>
        </xdr:cNvSpPr>
      </xdr:nvSpPr>
      <xdr:spPr bwMode="auto">
        <a:xfrm>
          <a:off x="0" y="3001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59</xdr:row>
      <xdr:rowOff>304800</xdr:rowOff>
    </xdr:to>
    <xdr:sp macro="" textlink="">
      <xdr:nvSpPr>
        <xdr:cNvPr id="1282" name="AutoShape 258" descr="DEN">
          <a:extLst>
            <a:ext uri="{FF2B5EF4-FFF2-40B4-BE49-F238E27FC236}">
              <a16:creationId xmlns:a16="http://schemas.microsoft.com/office/drawing/2014/main" id="{66536F97-AE85-04BD-6636-1FC44952D2E9}"/>
            </a:ext>
          </a:extLst>
        </xdr:cNvPr>
        <xdr:cNvSpPr>
          <a:spLocks noChangeAspect="1" noChangeArrowheads="1"/>
        </xdr:cNvSpPr>
      </xdr:nvSpPr>
      <xdr:spPr bwMode="auto">
        <a:xfrm>
          <a:off x="0" y="3056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60</xdr:row>
      <xdr:rowOff>304800</xdr:rowOff>
    </xdr:to>
    <xdr:sp macro="" textlink="">
      <xdr:nvSpPr>
        <xdr:cNvPr id="1283" name="AutoShape 259" descr="DAL">
          <a:extLst>
            <a:ext uri="{FF2B5EF4-FFF2-40B4-BE49-F238E27FC236}">
              <a16:creationId xmlns:a16="http://schemas.microsoft.com/office/drawing/2014/main" id="{4BE32C1F-5EA3-69F2-6375-2E7EDAA87DE2}"/>
            </a:ext>
          </a:extLst>
        </xdr:cNvPr>
        <xdr:cNvSpPr>
          <a:spLocks noChangeAspect="1" noChangeArrowheads="1"/>
        </xdr:cNvSpPr>
      </xdr:nvSpPr>
      <xdr:spPr bwMode="auto">
        <a:xfrm>
          <a:off x="0" y="3111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61</xdr:row>
      <xdr:rowOff>304800</xdr:rowOff>
    </xdr:to>
    <xdr:sp macro="" textlink="">
      <xdr:nvSpPr>
        <xdr:cNvPr id="1284" name="AutoShape 260" descr="TB">
          <a:extLst>
            <a:ext uri="{FF2B5EF4-FFF2-40B4-BE49-F238E27FC236}">
              <a16:creationId xmlns:a16="http://schemas.microsoft.com/office/drawing/2014/main" id="{2D0828BC-2AD9-975D-183E-94DC48E6ACF0}"/>
            </a:ext>
          </a:extLst>
        </xdr:cNvPr>
        <xdr:cNvSpPr>
          <a:spLocks noChangeAspect="1" noChangeArrowheads="1"/>
        </xdr:cNvSpPr>
      </xdr:nvSpPr>
      <xdr:spPr bwMode="auto">
        <a:xfrm>
          <a:off x="0" y="3166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62</xdr:row>
      <xdr:rowOff>304800</xdr:rowOff>
    </xdr:to>
    <xdr:sp macro="" textlink="">
      <xdr:nvSpPr>
        <xdr:cNvPr id="1285" name="AutoShape 261" descr="PIT">
          <a:extLst>
            <a:ext uri="{FF2B5EF4-FFF2-40B4-BE49-F238E27FC236}">
              <a16:creationId xmlns:a16="http://schemas.microsoft.com/office/drawing/2014/main" id="{478BF4EB-EEF7-EA66-5BA2-152E4505D96A}"/>
            </a:ext>
          </a:extLst>
        </xdr:cNvPr>
        <xdr:cNvSpPr>
          <a:spLocks noChangeAspect="1" noChangeArrowheads="1"/>
        </xdr:cNvSpPr>
      </xdr:nvSpPr>
      <xdr:spPr bwMode="auto">
        <a:xfrm>
          <a:off x="0" y="3220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63</xdr:row>
      <xdr:rowOff>304800</xdr:rowOff>
    </xdr:to>
    <xdr:sp macro="" textlink="">
      <xdr:nvSpPr>
        <xdr:cNvPr id="1286" name="AutoShape 262" descr="TB">
          <a:extLst>
            <a:ext uri="{FF2B5EF4-FFF2-40B4-BE49-F238E27FC236}">
              <a16:creationId xmlns:a16="http://schemas.microsoft.com/office/drawing/2014/main" id="{ADFA63A3-5682-3090-384E-3A0D62AAB1AC}"/>
            </a:ext>
          </a:extLst>
        </xdr:cNvPr>
        <xdr:cNvSpPr>
          <a:spLocks noChangeAspect="1" noChangeArrowheads="1"/>
        </xdr:cNvSpPr>
      </xdr:nvSpPr>
      <xdr:spPr bwMode="auto">
        <a:xfrm>
          <a:off x="0" y="3294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64</xdr:row>
      <xdr:rowOff>304800</xdr:rowOff>
    </xdr:to>
    <xdr:sp macro="" textlink="">
      <xdr:nvSpPr>
        <xdr:cNvPr id="1287" name="AutoShape 263" descr="DEN">
          <a:extLst>
            <a:ext uri="{FF2B5EF4-FFF2-40B4-BE49-F238E27FC236}">
              <a16:creationId xmlns:a16="http://schemas.microsoft.com/office/drawing/2014/main" id="{647BA36C-0D79-CA45-CF4A-0BC59360FE56}"/>
            </a:ext>
          </a:extLst>
        </xdr:cNvPr>
        <xdr:cNvSpPr>
          <a:spLocks noChangeAspect="1" noChangeArrowheads="1"/>
        </xdr:cNvSpPr>
      </xdr:nvSpPr>
      <xdr:spPr bwMode="auto">
        <a:xfrm>
          <a:off x="0" y="3330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65</xdr:row>
      <xdr:rowOff>304800</xdr:rowOff>
    </xdr:to>
    <xdr:sp macro="" textlink="">
      <xdr:nvSpPr>
        <xdr:cNvPr id="1288" name="AutoShape 264" descr="BUF">
          <a:extLst>
            <a:ext uri="{FF2B5EF4-FFF2-40B4-BE49-F238E27FC236}">
              <a16:creationId xmlns:a16="http://schemas.microsoft.com/office/drawing/2014/main" id="{110D8438-2434-2D9E-4D99-03D0AD575BCE}"/>
            </a:ext>
          </a:extLst>
        </xdr:cNvPr>
        <xdr:cNvSpPr>
          <a:spLocks noChangeAspect="1" noChangeArrowheads="1"/>
        </xdr:cNvSpPr>
      </xdr:nvSpPr>
      <xdr:spPr bwMode="auto">
        <a:xfrm>
          <a:off x="0" y="3403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66</xdr:row>
      <xdr:rowOff>304800</xdr:rowOff>
    </xdr:to>
    <xdr:sp macro="" textlink="">
      <xdr:nvSpPr>
        <xdr:cNvPr id="1289" name="AutoShape 265" descr="SEA">
          <a:extLst>
            <a:ext uri="{FF2B5EF4-FFF2-40B4-BE49-F238E27FC236}">
              <a16:creationId xmlns:a16="http://schemas.microsoft.com/office/drawing/2014/main" id="{9EE8EE94-CE48-BEB1-EC18-EEC5D6245C69}"/>
            </a:ext>
          </a:extLst>
        </xdr:cNvPr>
        <xdr:cNvSpPr>
          <a:spLocks noChangeAspect="1" noChangeArrowheads="1"/>
        </xdr:cNvSpPr>
      </xdr:nvSpPr>
      <xdr:spPr bwMode="auto">
        <a:xfrm>
          <a:off x="0" y="3458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67</xdr:row>
      <xdr:rowOff>304800</xdr:rowOff>
    </xdr:to>
    <xdr:sp macro="" textlink="">
      <xdr:nvSpPr>
        <xdr:cNvPr id="1290" name="AutoShape 266" descr="KC">
          <a:extLst>
            <a:ext uri="{FF2B5EF4-FFF2-40B4-BE49-F238E27FC236}">
              <a16:creationId xmlns:a16="http://schemas.microsoft.com/office/drawing/2014/main" id="{EB2FF39B-5F47-D3E0-841A-07BD08BE79D4}"/>
            </a:ext>
          </a:extLst>
        </xdr:cNvPr>
        <xdr:cNvSpPr>
          <a:spLocks noChangeAspect="1" noChangeArrowheads="1"/>
        </xdr:cNvSpPr>
      </xdr:nvSpPr>
      <xdr:spPr bwMode="auto">
        <a:xfrm>
          <a:off x="0" y="3513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68</xdr:row>
      <xdr:rowOff>304800</xdr:rowOff>
    </xdr:to>
    <xdr:sp macro="" textlink="">
      <xdr:nvSpPr>
        <xdr:cNvPr id="1291" name="AutoShape 267" descr="ARI">
          <a:extLst>
            <a:ext uri="{FF2B5EF4-FFF2-40B4-BE49-F238E27FC236}">
              <a16:creationId xmlns:a16="http://schemas.microsoft.com/office/drawing/2014/main" id="{8A06BA18-F37A-EE7F-B4DB-26D28DD7BC3F}"/>
            </a:ext>
          </a:extLst>
        </xdr:cNvPr>
        <xdr:cNvSpPr>
          <a:spLocks noChangeAspect="1" noChangeArrowheads="1"/>
        </xdr:cNvSpPr>
      </xdr:nvSpPr>
      <xdr:spPr bwMode="auto">
        <a:xfrm>
          <a:off x="0" y="3568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69</xdr:row>
      <xdr:rowOff>304800</xdr:rowOff>
    </xdr:to>
    <xdr:sp macro="" textlink="">
      <xdr:nvSpPr>
        <xdr:cNvPr id="1292" name="AutoShape 268" descr="ARI">
          <a:extLst>
            <a:ext uri="{FF2B5EF4-FFF2-40B4-BE49-F238E27FC236}">
              <a16:creationId xmlns:a16="http://schemas.microsoft.com/office/drawing/2014/main" id="{FCABF091-2792-5355-F237-448C4597E3A0}"/>
            </a:ext>
          </a:extLst>
        </xdr:cNvPr>
        <xdr:cNvSpPr>
          <a:spLocks noChangeAspect="1" noChangeArrowheads="1"/>
        </xdr:cNvSpPr>
      </xdr:nvSpPr>
      <xdr:spPr bwMode="auto">
        <a:xfrm>
          <a:off x="0" y="3605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70</xdr:row>
      <xdr:rowOff>304800</xdr:rowOff>
    </xdr:to>
    <xdr:sp macro="" textlink="">
      <xdr:nvSpPr>
        <xdr:cNvPr id="1293" name="AutoShape 269" descr="ATL">
          <a:extLst>
            <a:ext uri="{FF2B5EF4-FFF2-40B4-BE49-F238E27FC236}">
              <a16:creationId xmlns:a16="http://schemas.microsoft.com/office/drawing/2014/main" id="{FDB578F9-B39C-FBBC-1017-E3E14BFA9EC1}"/>
            </a:ext>
          </a:extLst>
        </xdr:cNvPr>
        <xdr:cNvSpPr>
          <a:spLocks noChangeAspect="1" noChangeArrowheads="1"/>
        </xdr:cNvSpPr>
      </xdr:nvSpPr>
      <xdr:spPr bwMode="auto">
        <a:xfrm>
          <a:off x="0" y="3678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71</xdr:row>
      <xdr:rowOff>304800</xdr:rowOff>
    </xdr:to>
    <xdr:sp macro="" textlink="">
      <xdr:nvSpPr>
        <xdr:cNvPr id="1294" name="AutoShape 270" descr="PIT">
          <a:extLst>
            <a:ext uri="{FF2B5EF4-FFF2-40B4-BE49-F238E27FC236}">
              <a16:creationId xmlns:a16="http://schemas.microsoft.com/office/drawing/2014/main" id="{98D2B867-41F3-CA7F-B612-21773B944322}"/>
            </a:ext>
          </a:extLst>
        </xdr:cNvPr>
        <xdr:cNvSpPr>
          <a:spLocks noChangeAspect="1" noChangeArrowheads="1"/>
        </xdr:cNvSpPr>
      </xdr:nvSpPr>
      <xdr:spPr bwMode="auto">
        <a:xfrm>
          <a:off x="0" y="3751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72</xdr:row>
      <xdr:rowOff>304800</xdr:rowOff>
    </xdr:to>
    <xdr:sp macro="" textlink="">
      <xdr:nvSpPr>
        <xdr:cNvPr id="1295" name="AutoShape 271" descr="GB">
          <a:extLst>
            <a:ext uri="{FF2B5EF4-FFF2-40B4-BE49-F238E27FC236}">
              <a16:creationId xmlns:a16="http://schemas.microsoft.com/office/drawing/2014/main" id="{D7C5A5F1-4FF9-8CC9-863D-D5994806E3D0}"/>
            </a:ext>
          </a:extLst>
        </xdr:cNvPr>
        <xdr:cNvSpPr>
          <a:spLocks noChangeAspect="1" noChangeArrowheads="1"/>
        </xdr:cNvSpPr>
      </xdr:nvSpPr>
      <xdr:spPr bwMode="auto">
        <a:xfrm>
          <a:off x="0" y="3806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73</xdr:row>
      <xdr:rowOff>304800</xdr:rowOff>
    </xdr:to>
    <xdr:sp macro="" textlink="">
      <xdr:nvSpPr>
        <xdr:cNvPr id="1296" name="AutoShape 272" descr="BAL">
          <a:extLst>
            <a:ext uri="{FF2B5EF4-FFF2-40B4-BE49-F238E27FC236}">
              <a16:creationId xmlns:a16="http://schemas.microsoft.com/office/drawing/2014/main" id="{F3BCFE0D-822E-5700-C861-3ECED324AD70}"/>
            </a:ext>
          </a:extLst>
        </xdr:cNvPr>
        <xdr:cNvSpPr>
          <a:spLocks noChangeAspect="1" noChangeArrowheads="1"/>
        </xdr:cNvSpPr>
      </xdr:nvSpPr>
      <xdr:spPr bwMode="auto">
        <a:xfrm>
          <a:off x="0" y="3842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74</xdr:row>
      <xdr:rowOff>304800</xdr:rowOff>
    </xdr:to>
    <xdr:sp macro="" textlink="">
      <xdr:nvSpPr>
        <xdr:cNvPr id="1297" name="AutoShape 273" descr="SF">
          <a:extLst>
            <a:ext uri="{FF2B5EF4-FFF2-40B4-BE49-F238E27FC236}">
              <a16:creationId xmlns:a16="http://schemas.microsoft.com/office/drawing/2014/main" id="{FB24D956-C156-3D55-81BB-B35D4864BACF}"/>
            </a:ext>
          </a:extLst>
        </xdr:cNvPr>
        <xdr:cNvSpPr>
          <a:spLocks noChangeAspect="1" noChangeArrowheads="1"/>
        </xdr:cNvSpPr>
      </xdr:nvSpPr>
      <xdr:spPr bwMode="auto">
        <a:xfrm>
          <a:off x="0" y="39159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75</xdr:row>
      <xdr:rowOff>304800</xdr:rowOff>
    </xdr:to>
    <xdr:sp macro="" textlink="">
      <xdr:nvSpPr>
        <xdr:cNvPr id="1298" name="AutoShape 274" descr="JAC">
          <a:extLst>
            <a:ext uri="{FF2B5EF4-FFF2-40B4-BE49-F238E27FC236}">
              <a16:creationId xmlns:a16="http://schemas.microsoft.com/office/drawing/2014/main" id="{C2A0D59B-002F-BE69-1950-269E3F596CA5}"/>
            </a:ext>
          </a:extLst>
        </xdr:cNvPr>
        <xdr:cNvSpPr>
          <a:spLocks noChangeAspect="1" noChangeArrowheads="1"/>
        </xdr:cNvSpPr>
      </xdr:nvSpPr>
      <xdr:spPr bwMode="auto">
        <a:xfrm>
          <a:off x="0" y="3952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76</xdr:row>
      <xdr:rowOff>304800</xdr:rowOff>
    </xdr:to>
    <xdr:sp macro="" textlink="">
      <xdr:nvSpPr>
        <xdr:cNvPr id="1299" name="AutoShape 275" descr="MIN">
          <a:extLst>
            <a:ext uri="{FF2B5EF4-FFF2-40B4-BE49-F238E27FC236}">
              <a16:creationId xmlns:a16="http://schemas.microsoft.com/office/drawing/2014/main" id="{1A2E0BAB-7093-EEE5-9BEF-FA8CABABA5D7}"/>
            </a:ext>
          </a:extLst>
        </xdr:cNvPr>
        <xdr:cNvSpPr>
          <a:spLocks noChangeAspect="1" noChangeArrowheads="1"/>
        </xdr:cNvSpPr>
      </xdr:nvSpPr>
      <xdr:spPr bwMode="auto">
        <a:xfrm>
          <a:off x="0" y="4007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77</xdr:row>
      <xdr:rowOff>304800</xdr:rowOff>
    </xdr:to>
    <xdr:sp macro="" textlink="">
      <xdr:nvSpPr>
        <xdr:cNvPr id="1300" name="AutoShape 276" descr="LAR">
          <a:extLst>
            <a:ext uri="{FF2B5EF4-FFF2-40B4-BE49-F238E27FC236}">
              <a16:creationId xmlns:a16="http://schemas.microsoft.com/office/drawing/2014/main" id="{79E0F8DA-CC2B-78A4-74EE-51730292F2D0}"/>
            </a:ext>
          </a:extLst>
        </xdr:cNvPr>
        <xdr:cNvSpPr>
          <a:spLocks noChangeAspect="1" noChangeArrowheads="1"/>
        </xdr:cNvSpPr>
      </xdr:nvSpPr>
      <xdr:spPr bwMode="auto">
        <a:xfrm>
          <a:off x="0" y="40622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78</xdr:row>
      <xdr:rowOff>304800</xdr:rowOff>
    </xdr:to>
    <xdr:sp macro="" textlink="">
      <xdr:nvSpPr>
        <xdr:cNvPr id="1301" name="AutoShape 277" descr="CHI">
          <a:extLst>
            <a:ext uri="{FF2B5EF4-FFF2-40B4-BE49-F238E27FC236}">
              <a16:creationId xmlns:a16="http://schemas.microsoft.com/office/drawing/2014/main" id="{17EF4C2D-F435-16AB-D54E-6BDA45D0ACD0}"/>
            </a:ext>
          </a:extLst>
        </xdr:cNvPr>
        <xdr:cNvSpPr>
          <a:spLocks noChangeAspect="1" noChangeArrowheads="1"/>
        </xdr:cNvSpPr>
      </xdr:nvSpPr>
      <xdr:spPr bwMode="auto">
        <a:xfrm>
          <a:off x="0" y="4117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79</xdr:row>
      <xdr:rowOff>304800</xdr:rowOff>
    </xdr:to>
    <xdr:sp macro="" textlink="">
      <xdr:nvSpPr>
        <xdr:cNvPr id="1302" name="AutoShape 278" descr="HOU">
          <a:extLst>
            <a:ext uri="{FF2B5EF4-FFF2-40B4-BE49-F238E27FC236}">
              <a16:creationId xmlns:a16="http://schemas.microsoft.com/office/drawing/2014/main" id="{432B3312-532B-3E7E-6E22-26F08B26AD2D}"/>
            </a:ext>
          </a:extLst>
        </xdr:cNvPr>
        <xdr:cNvSpPr>
          <a:spLocks noChangeAspect="1" noChangeArrowheads="1"/>
        </xdr:cNvSpPr>
      </xdr:nvSpPr>
      <xdr:spPr bwMode="auto">
        <a:xfrm>
          <a:off x="0" y="4153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80</xdr:row>
      <xdr:rowOff>304800</xdr:rowOff>
    </xdr:to>
    <xdr:sp macro="" textlink="">
      <xdr:nvSpPr>
        <xdr:cNvPr id="1303" name="AutoShape 279" descr="CLE">
          <a:extLst>
            <a:ext uri="{FF2B5EF4-FFF2-40B4-BE49-F238E27FC236}">
              <a16:creationId xmlns:a16="http://schemas.microsoft.com/office/drawing/2014/main" id="{046979CA-43A0-DAB7-77F6-5309E8BD6EA9}"/>
            </a:ext>
          </a:extLst>
        </xdr:cNvPr>
        <xdr:cNvSpPr>
          <a:spLocks noChangeAspect="1" noChangeArrowheads="1"/>
        </xdr:cNvSpPr>
      </xdr:nvSpPr>
      <xdr:spPr bwMode="auto">
        <a:xfrm>
          <a:off x="0" y="4226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81</xdr:row>
      <xdr:rowOff>304800</xdr:rowOff>
    </xdr:to>
    <xdr:sp macro="" textlink="">
      <xdr:nvSpPr>
        <xdr:cNvPr id="1304" name="AutoShape 280" descr="TB">
          <a:extLst>
            <a:ext uri="{FF2B5EF4-FFF2-40B4-BE49-F238E27FC236}">
              <a16:creationId xmlns:a16="http://schemas.microsoft.com/office/drawing/2014/main" id="{C42969B0-8556-F372-8048-E021EB59B202}"/>
            </a:ext>
          </a:extLst>
        </xdr:cNvPr>
        <xdr:cNvSpPr>
          <a:spLocks noChangeAspect="1" noChangeArrowheads="1"/>
        </xdr:cNvSpPr>
      </xdr:nvSpPr>
      <xdr:spPr bwMode="auto">
        <a:xfrm>
          <a:off x="0" y="426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82</xdr:row>
      <xdr:rowOff>304800</xdr:rowOff>
    </xdr:to>
    <xdr:sp macro="" textlink="">
      <xdr:nvSpPr>
        <xdr:cNvPr id="1305" name="AutoShape 281" descr="WAS">
          <a:extLst>
            <a:ext uri="{FF2B5EF4-FFF2-40B4-BE49-F238E27FC236}">
              <a16:creationId xmlns:a16="http://schemas.microsoft.com/office/drawing/2014/main" id="{E9001D48-2C35-0D58-72CE-EF49EF17E76B}"/>
            </a:ext>
          </a:extLst>
        </xdr:cNvPr>
        <xdr:cNvSpPr>
          <a:spLocks noChangeAspect="1" noChangeArrowheads="1"/>
        </xdr:cNvSpPr>
      </xdr:nvSpPr>
      <xdr:spPr bwMode="auto">
        <a:xfrm>
          <a:off x="0" y="431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83</xdr:row>
      <xdr:rowOff>304800</xdr:rowOff>
    </xdr:to>
    <xdr:sp macro="" textlink="">
      <xdr:nvSpPr>
        <xdr:cNvPr id="1306" name="AutoShape 282" descr="LAC">
          <a:extLst>
            <a:ext uri="{FF2B5EF4-FFF2-40B4-BE49-F238E27FC236}">
              <a16:creationId xmlns:a16="http://schemas.microsoft.com/office/drawing/2014/main" id="{79D99702-BCC3-7BA3-371D-C053976E0338}"/>
            </a:ext>
          </a:extLst>
        </xdr:cNvPr>
        <xdr:cNvSpPr>
          <a:spLocks noChangeAspect="1" noChangeArrowheads="1"/>
        </xdr:cNvSpPr>
      </xdr:nvSpPr>
      <xdr:spPr bwMode="auto">
        <a:xfrm>
          <a:off x="0" y="4391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84</xdr:row>
      <xdr:rowOff>304800</xdr:rowOff>
    </xdr:to>
    <xdr:sp macro="" textlink="">
      <xdr:nvSpPr>
        <xdr:cNvPr id="1307" name="AutoShape 283" descr="DEN">
          <a:extLst>
            <a:ext uri="{FF2B5EF4-FFF2-40B4-BE49-F238E27FC236}">
              <a16:creationId xmlns:a16="http://schemas.microsoft.com/office/drawing/2014/main" id="{3E10CE73-1A13-51FE-A6AC-9BAC390C34CA}"/>
            </a:ext>
          </a:extLst>
        </xdr:cNvPr>
        <xdr:cNvSpPr>
          <a:spLocks noChangeAspect="1" noChangeArrowheads="1"/>
        </xdr:cNvSpPr>
      </xdr:nvSpPr>
      <xdr:spPr bwMode="auto">
        <a:xfrm>
          <a:off x="0" y="4446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85</xdr:row>
      <xdr:rowOff>304800</xdr:rowOff>
    </xdr:to>
    <xdr:sp macro="" textlink="">
      <xdr:nvSpPr>
        <xdr:cNvPr id="1308" name="AutoShape 284" descr="NE">
          <a:extLst>
            <a:ext uri="{FF2B5EF4-FFF2-40B4-BE49-F238E27FC236}">
              <a16:creationId xmlns:a16="http://schemas.microsoft.com/office/drawing/2014/main" id="{7CE9A37E-51C4-1BF0-27EC-92749480C218}"/>
            </a:ext>
          </a:extLst>
        </xdr:cNvPr>
        <xdr:cNvSpPr>
          <a:spLocks noChangeAspect="1" noChangeArrowheads="1"/>
        </xdr:cNvSpPr>
      </xdr:nvSpPr>
      <xdr:spPr bwMode="auto">
        <a:xfrm>
          <a:off x="0" y="4519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86</xdr:row>
      <xdr:rowOff>304800</xdr:rowOff>
    </xdr:to>
    <xdr:sp macro="" textlink="">
      <xdr:nvSpPr>
        <xdr:cNvPr id="1309" name="AutoShape 285" descr="MIA">
          <a:extLst>
            <a:ext uri="{FF2B5EF4-FFF2-40B4-BE49-F238E27FC236}">
              <a16:creationId xmlns:a16="http://schemas.microsoft.com/office/drawing/2014/main" id="{9FC9D1B8-AD59-3841-0396-74D1D68197E7}"/>
            </a:ext>
          </a:extLst>
        </xdr:cNvPr>
        <xdr:cNvSpPr>
          <a:spLocks noChangeAspect="1" noChangeArrowheads="1"/>
        </xdr:cNvSpPr>
      </xdr:nvSpPr>
      <xdr:spPr bwMode="auto">
        <a:xfrm>
          <a:off x="0" y="4555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87</xdr:row>
      <xdr:rowOff>304800</xdr:rowOff>
    </xdr:to>
    <xdr:sp macro="" textlink="">
      <xdr:nvSpPr>
        <xdr:cNvPr id="1310" name="AutoShape 286" descr="LAR">
          <a:extLst>
            <a:ext uri="{FF2B5EF4-FFF2-40B4-BE49-F238E27FC236}">
              <a16:creationId xmlns:a16="http://schemas.microsoft.com/office/drawing/2014/main" id="{A3C01484-7AD8-FA29-A24D-FF99FA9671AC}"/>
            </a:ext>
          </a:extLst>
        </xdr:cNvPr>
        <xdr:cNvSpPr>
          <a:spLocks noChangeAspect="1" noChangeArrowheads="1"/>
        </xdr:cNvSpPr>
      </xdr:nvSpPr>
      <xdr:spPr bwMode="auto">
        <a:xfrm>
          <a:off x="0" y="4610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88</xdr:row>
      <xdr:rowOff>304800</xdr:rowOff>
    </xdr:to>
    <xdr:sp macro="" textlink="">
      <xdr:nvSpPr>
        <xdr:cNvPr id="1311" name="AutoShape 287" descr="MIA">
          <a:extLst>
            <a:ext uri="{FF2B5EF4-FFF2-40B4-BE49-F238E27FC236}">
              <a16:creationId xmlns:a16="http://schemas.microsoft.com/office/drawing/2014/main" id="{3E017A15-2C0E-4324-0ACB-83C8247926F8}"/>
            </a:ext>
          </a:extLst>
        </xdr:cNvPr>
        <xdr:cNvSpPr>
          <a:spLocks noChangeAspect="1" noChangeArrowheads="1"/>
        </xdr:cNvSpPr>
      </xdr:nvSpPr>
      <xdr:spPr bwMode="auto">
        <a:xfrm>
          <a:off x="0" y="468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89</xdr:row>
      <xdr:rowOff>304800</xdr:rowOff>
    </xdr:to>
    <xdr:sp macro="" textlink="">
      <xdr:nvSpPr>
        <xdr:cNvPr id="1312" name="AutoShape 288" descr="NO">
          <a:extLst>
            <a:ext uri="{FF2B5EF4-FFF2-40B4-BE49-F238E27FC236}">
              <a16:creationId xmlns:a16="http://schemas.microsoft.com/office/drawing/2014/main" id="{EF104C09-034B-2F4D-329B-AACC6B6808CC}"/>
            </a:ext>
          </a:extLst>
        </xdr:cNvPr>
        <xdr:cNvSpPr>
          <a:spLocks noChangeAspect="1" noChangeArrowheads="1"/>
        </xdr:cNvSpPr>
      </xdr:nvSpPr>
      <xdr:spPr bwMode="auto">
        <a:xfrm>
          <a:off x="0" y="4738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90</xdr:row>
      <xdr:rowOff>304800</xdr:rowOff>
    </xdr:to>
    <xdr:sp macro="" textlink="">
      <xdr:nvSpPr>
        <xdr:cNvPr id="1313" name="AutoShape 289" descr="SEA">
          <a:extLst>
            <a:ext uri="{FF2B5EF4-FFF2-40B4-BE49-F238E27FC236}">
              <a16:creationId xmlns:a16="http://schemas.microsoft.com/office/drawing/2014/main" id="{88356210-D612-9415-B724-8BD9EFA740F0}"/>
            </a:ext>
          </a:extLst>
        </xdr:cNvPr>
        <xdr:cNvSpPr>
          <a:spLocks noChangeAspect="1" noChangeArrowheads="1"/>
        </xdr:cNvSpPr>
      </xdr:nvSpPr>
      <xdr:spPr bwMode="auto">
        <a:xfrm>
          <a:off x="0" y="481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91</xdr:row>
      <xdr:rowOff>304800</xdr:rowOff>
    </xdr:to>
    <xdr:sp macro="" textlink="">
      <xdr:nvSpPr>
        <xdr:cNvPr id="1314" name="AutoShape 290" descr="MIN">
          <a:extLst>
            <a:ext uri="{FF2B5EF4-FFF2-40B4-BE49-F238E27FC236}">
              <a16:creationId xmlns:a16="http://schemas.microsoft.com/office/drawing/2014/main" id="{B3C6BF98-1462-E884-EDFF-B7FDCABF8E5A}"/>
            </a:ext>
          </a:extLst>
        </xdr:cNvPr>
        <xdr:cNvSpPr>
          <a:spLocks noChangeAspect="1" noChangeArrowheads="1"/>
        </xdr:cNvSpPr>
      </xdr:nvSpPr>
      <xdr:spPr bwMode="auto">
        <a:xfrm>
          <a:off x="0" y="4848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92</xdr:row>
      <xdr:rowOff>304800</xdr:rowOff>
    </xdr:to>
    <xdr:sp macro="" textlink="">
      <xdr:nvSpPr>
        <xdr:cNvPr id="1315" name="AutoShape 291" descr="CIN">
          <a:extLst>
            <a:ext uri="{FF2B5EF4-FFF2-40B4-BE49-F238E27FC236}">
              <a16:creationId xmlns:a16="http://schemas.microsoft.com/office/drawing/2014/main" id="{F17CCC1B-DC8C-9A82-9FE9-2BAC8D4F8B3A}"/>
            </a:ext>
          </a:extLst>
        </xdr:cNvPr>
        <xdr:cNvSpPr>
          <a:spLocks noChangeAspect="1" noChangeArrowheads="1"/>
        </xdr:cNvSpPr>
      </xdr:nvSpPr>
      <xdr:spPr bwMode="auto">
        <a:xfrm>
          <a:off x="0" y="490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93</xdr:row>
      <xdr:rowOff>304800</xdr:rowOff>
    </xdr:to>
    <xdr:sp macro="" textlink="">
      <xdr:nvSpPr>
        <xdr:cNvPr id="1316" name="AutoShape 292" descr="KC">
          <a:extLst>
            <a:ext uri="{FF2B5EF4-FFF2-40B4-BE49-F238E27FC236}">
              <a16:creationId xmlns:a16="http://schemas.microsoft.com/office/drawing/2014/main" id="{7BE4CC81-7E52-9F07-95A4-8531BCC34228}"/>
            </a:ext>
          </a:extLst>
        </xdr:cNvPr>
        <xdr:cNvSpPr>
          <a:spLocks noChangeAspect="1" noChangeArrowheads="1"/>
        </xdr:cNvSpPr>
      </xdr:nvSpPr>
      <xdr:spPr bwMode="auto">
        <a:xfrm>
          <a:off x="0" y="49583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94</xdr:row>
      <xdr:rowOff>304800</xdr:rowOff>
    </xdr:to>
    <xdr:sp macro="" textlink="">
      <xdr:nvSpPr>
        <xdr:cNvPr id="1317" name="AutoShape 293" descr="PHI">
          <a:extLst>
            <a:ext uri="{FF2B5EF4-FFF2-40B4-BE49-F238E27FC236}">
              <a16:creationId xmlns:a16="http://schemas.microsoft.com/office/drawing/2014/main" id="{5686AF65-0395-11E0-8602-8A1DFC722777}"/>
            </a:ext>
          </a:extLst>
        </xdr:cNvPr>
        <xdr:cNvSpPr>
          <a:spLocks noChangeAspect="1" noChangeArrowheads="1"/>
        </xdr:cNvSpPr>
      </xdr:nvSpPr>
      <xdr:spPr bwMode="auto">
        <a:xfrm>
          <a:off x="0" y="5031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95</xdr:row>
      <xdr:rowOff>304800</xdr:rowOff>
    </xdr:to>
    <xdr:sp macro="" textlink="">
      <xdr:nvSpPr>
        <xdr:cNvPr id="1318" name="AutoShape 294" descr="WAS">
          <a:extLst>
            <a:ext uri="{FF2B5EF4-FFF2-40B4-BE49-F238E27FC236}">
              <a16:creationId xmlns:a16="http://schemas.microsoft.com/office/drawing/2014/main" id="{BEE4D310-6A65-A2D6-2FD0-257315D50742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96</xdr:row>
      <xdr:rowOff>304800</xdr:rowOff>
    </xdr:to>
    <xdr:sp macro="" textlink="">
      <xdr:nvSpPr>
        <xdr:cNvPr id="1319" name="AutoShape 295" descr="CHI">
          <a:extLst>
            <a:ext uri="{FF2B5EF4-FFF2-40B4-BE49-F238E27FC236}">
              <a16:creationId xmlns:a16="http://schemas.microsoft.com/office/drawing/2014/main" id="{F2AE7322-C5D9-2766-5859-1BEF56874A83}"/>
            </a:ext>
          </a:extLst>
        </xdr:cNvPr>
        <xdr:cNvSpPr>
          <a:spLocks noChangeAspect="1" noChangeArrowheads="1"/>
        </xdr:cNvSpPr>
      </xdr:nvSpPr>
      <xdr:spPr bwMode="auto">
        <a:xfrm>
          <a:off x="0" y="514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97</xdr:row>
      <xdr:rowOff>304800</xdr:rowOff>
    </xdr:to>
    <xdr:sp macro="" textlink="">
      <xdr:nvSpPr>
        <xdr:cNvPr id="1320" name="AutoShape 296" descr="DAL">
          <a:extLst>
            <a:ext uri="{FF2B5EF4-FFF2-40B4-BE49-F238E27FC236}">
              <a16:creationId xmlns:a16="http://schemas.microsoft.com/office/drawing/2014/main" id="{6D7B0355-7D74-7C2F-D882-401E2500263B}"/>
            </a:ext>
          </a:extLst>
        </xdr:cNvPr>
        <xdr:cNvSpPr>
          <a:spLocks noChangeAspect="1" noChangeArrowheads="1"/>
        </xdr:cNvSpPr>
      </xdr:nvSpPr>
      <xdr:spPr bwMode="auto">
        <a:xfrm>
          <a:off x="0" y="5196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98</xdr:row>
      <xdr:rowOff>304800</xdr:rowOff>
    </xdr:to>
    <xdr:sp macro="" textlink="">
      <xdr:nvSpPr>
        <xdr:cNvPr id="1321" name="AutoShape 297" descr="BUF">
          <a:extLst>
            <a:ext uri="{FF2B5EF4-FFF2-40B4-BE49-F238E27FC236}">
              <a16:creationId xmlns:a16="http://schemas.microsoft.com/office/drawing/2014/main" id="{E228AE9E-0C48-2444-7C82-07EBBB395D4A}"/>
            </a:ext>
          </a:extLst>
        </xdr:cNvPr>
        <xdr:cNvSpPr>
          <a:spLocks noChangeAspect="1" noChangeArrowheads="1"/>
        </xdr:cNvSpPr>
      </xdr:nvSpPr>
      <xdr:spPr bwMode="auto">
        <a:xfrm>
          <a:off x="0" y="52509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99</xdr:row>
      <xdr:rowOff>304800</xdr:rowOff>
    </xdr:to>
    <xdr:sp macro="" textlink="">
      <xdr:nvSpPr>
        <xdr:cNvPr id="1322" name="AutoShape 298" descr="CLE">
          <a:extLst>
            <a:ext uri="{FF2B5EF4-FFF2-40B4-BE49-F238E27FC236}">
              <a16:creationId xmlns:a16="http://schemas.microsoft.com/office/drawing/2014/main" id="{82F43987-6D4D-0634-56A9-F90C71241AD8}"/>
            </a:ext>
          </a:extLst>
        </xdr:cNvPr>
        <xdr:cNvSpPr>
          <a:spLocks noChangeAspect="1" noChangeArrowheads="1"/>
        </xdr:cNvSpPr>
      </xdr:nvSpPr>
      <xdr:spPr bwMode="auto">
        <a:xfrm>
          <a:off x="0" y="528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100</xdr:row>
      <xdr:rowOff>304800</xdr:rowOff>
    </xdr:to>
    <xdr:sp macro="" textlink="">
      <xdr:nvSpPr>
        <xdr:cNvPr id="1323" name="AutoShape 299" descr="DET">
          <a:extLst>
            <a:ext uri="{FF2B5EF4-FFF2-40B4-BE49-F238E27FC236}">
              <a16:creationId xmlns:a16="http://schemas.microsoft.com/office/drawing/2014/main" id="{03D41462-89B5-7342-76B8-2A20057D3F73}"/>
            </a:ext>
          </a:extLst>
        </xdr:cNvPr>
        <xdr:cNvSpPr>
          <a:spLocks noChangeAspect="1" noChangeArrowheads="1"/>
        </xdr:cNvSpPr>
      </xdr:nvSpPr>
      <xdr:spPr bwMode="auto">
        <a:xfrm>
          <a:off x="0" y="5342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raftsharks.com/fantasy/points-outlook/nick-chubb/9980" TargetMode="External"/><Relationship Id="rId21" Type="http://schemas.openxmlformats.org/officeDocument/2006/relationships/hyperlink" Target="https://www.draftsharks.com/fantasy/points-outlook/aaron-jones/9550" TargetMode="External"/><Relationship Id="rId42" Type="http://schemas.openxmlformats.org/officeDocument/2006/relationships/hyperlink" Target="https://www.draftsharks.com/fantasy/points-outlook/lamar-jackson/9964" TargetMode="External"/><Relationship Id="rId47" Type="http://schemas.openxmlformats.org/officeDocument/2006/relationships/hyperlink" Target="https://www.draftsharks.com/fantasy/points-outlook/tj-hockenson/10223" TargetMode="External"/><Relationship Id="rId63" Type="http://schemas.openxmlformats.org/officeDocument/2006/relationships/hyperlink" Target="https://www.draftsharks.com/fantasy/points-outlook/tom-brady/753" TargetMode="External"/><Relationship Id="rId68" Type="http://schemas.openxmlformats.org/officeDocument/2006/relationships/hyperlink" Target="https://www.draftsharks.com/fantasy/points-outlook/zach-ertz/6681" TargetMode="External"/><Relationship Id="rId84" Type="http://schemas.openxmlformats.org/officeDocument/2006/relationships/hyperlink" Target="https://www.draftsharks.com/fantasy/points-outlook/albert-okwuegbunam/10619" TargetMode="External"/><Relationship Id="rId89" Type="http://schemas.openxmlformats.org/officeDocument/2006/relationships/hyperlink" Target="https://www.draftsharks.com/fantasy/points-outlook/michael-thomas/7487" TargetMode="External"/><Relationship Id="rId16" Type="http://schemas.openxmlformats.org/officeDocument/2006/relationships/hyperlink" Target="https://www.draftsharks.com/fantasy/points-outlook/davante-adams/6973" TargetMode="External"/><Relationship Id="rId11" Type="http://schemas.openxmlformats.org/officeDocument/2006/relationships/hyperlink" Target="https://www.draftsharks.com/fantasy/points-outlook/dalvin-cook/7748" TargetMode="External"/><Relationship Id="rId32" Type="http://schemas.openxmlformats.org/officeDocument/2006/relationships/hyperlink" Target="https://www.draftsharks.com/fantasy/points-outlook/george-kittle/9540" TargetMode="External"/><Relationship Id="rId37" Type="http://schemas.openxmlformats.org/officeDocument/2006/relationships/hyperlink" Target="https://www.draftsharks.com/fantasy/points-outlook/cam-akers/10477" TargetMode="External"/><Relationship Id="rId53" Type="http://schemas.openxmlformats.org/officeDocument/2006/relationships/hyperlink" Target="https://www.draftsharks.com/fantasy/points-outlook/jaylen-waddle/10772" TargetMode="External"/><Relationship Id="rId58" Type="http://schemas.openxmlformats.org/officeDocument/2006/relationships/hyperlink" Target="https://www.draftsharks.com/fantasy/points-outlook/russell-wilson/5098" TargetMode="External"/><Relationship Id="rId74" Type="http://schemas.openxmlformats.org/officeDocument/2006/relationships/hyperlink" Target="https://www.draftsharks.com/fantasy/points-outlook/trey-lance/10755" TargetMode="External"/><Relationship Id="rId79" Type="http://schemas.openxmlformats.org/officeDocument/2006/relationships/hyperlink" Target="https://www.draftsharks.com/fantasy/points-outlook/dameon-pierce/12586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https://www.draftsharks.com/fantasy/points-outlook/justin-jefferson/10586" TargetMode="External"/><Relationship Id="rId90" Type="http://schemas.openxmlformats.org/officeDocument/2006/relationships/hyperlink" Target="https://www.draftsharks.com/fantasy/points-outlook/noah-fant/10201" TargetMode="External"/><Relationship Id="rId95" Type="http://schemas.openxmlformats.org/officeDocument/2006/relationships/hyperlink" Target="https://www.draftsharks.com/fantasy/points-outlook/logan-thomas/8878" TargetMode="External"/><Relationship Id="rId22" Type="http://schemas.openxmlformats.org/officeDocument/2006/relationships/hyperlink" Target="https://www.draftsharks.com/fantasy/points-outlook/tyreek-hill/7572" TargetMode="External"/><Relationship Id="rId27" Type="http://schemas.openxmlformats.org/officeDocument/2006/relationships/hyperlink" Target="https://www.draftsharks.com/fantasy/points-outlook/tee-higgins/10607" TargetMode="External"/><Relationship Id="rId43" Type="http://schemas.openxmlformats.org/officeDocument/2006/relationships/hyperlink" Target="https://www.draftsharks.com/fantasy/points-outlook/mike-williams/7759" TargetMode="External"/><Relationship Id="rId48" Type="http://schemas.openxmlformats.org/officeDocument/2006/relationships/hyperlink" Target="https://www.draftsharks.com/fantasy/points-outlook/aj-brown/10198" TargetMode="External"/><Relationship Id="rId64" Type="http://schemas.openxmlformats.org/officeDocument/2006/relationships/hyperlink" Target="https://www.draftsharks.com/fantasy/points-outlook/courtland-sutton/9968" TargetMode="External"/><Relationship Id="rId69" Type="http://schemas.openxmlformats.org/officeDocument/2006/relationships/hyperlink" Target="https://www.draftsharks.com/fantasy/points-outlook/marquise-brown/10204" TargetMode="External"/><Relationship Id="rId80" Type="http://schemas.openxmlformats.org/officeDocument/2006/relationships/hyperlink" Target="https://www.draftsharks.com/fantasy/points-outlook/david-njoku/7770" TargetMode="External"/><Relationship Id="rId85" Type="http://schemas.openxmlformats.org/officeDocument/2006/relationships/hyperlink" Target="https://www.draftsharks.com/fantasy/points-outlook/hunter-henry/7470" TargetMode="External"/><Relationship Id="rId12" Type="http://schemas.openxmlformats.org/officeDocument/2006/relationships/hyperlink" Target="https://www.draftsharks.com/fantasy/points-outlook/derrick-henry/7461" TargetMode="External"/><Relationship Id="rId17" Type="http://schemas.openxmlformats.org/officeDocument/2006/relationships/hyperlink" Target="https://www.draftsharks.com/fantasy/points-outlook/dandre-swift/10476" TargetMode="External"/><Relationship Id="rId25" Type="http://schemas.openxmlformats.org/officeDocument/2006/relationships/hyperlink" Target="https://www.draftsharks.com/fantasy/points-outlook/kyle-pitts/10747" TargetMode="External"/><Relationship Id="rId33" Type="http://schemas.openxmlformats.org/officeDocument/2006/relationships/hyperlink" Target="https://www.draftsharks.com/fantasy/points-outlook/dallas-goedert/9997" TargetMode="External"/><Relationship Id="rId38" Type="http://schemas.openxmlformats.org/officeDocument/2006/relationships/hyperlink" Target="https://www.draftsharks.com/fantasy/points-outlook/dalton-schultz/10059" TargetMode="External"/><Relationship Id="rId46" Type="http://schemas.openxmlformats.org/officeDocument/2006/relationships/hyperlink" Target="https://www.draftsharks.com/fantasy/points-outlook/deebo-samuel/10205" TargetMode="External"/><Relationship Id="rId59" Type="http://schemas.openxmlformats.org/officeDocument/2006/relationships/hyperlink" Target="https://www.draftsharks.com/fantasy/points-outlook/jerry-jeudy/10598" TargetMode="External"/><Relationship Id="rId67" Type="http://schemas.openxmlformats.org/officeDocument/2006/relationships/hyperlink" Target="https://www.draftsharks.com/fantasy/points-outlook/clyde-edwards-helaire/10495" TargetMode="External"/><Relationship Id="rId20" Type="http://schemas.openxmlformats.org/officeDocument/2006/relationships/hyperlink" Target="https://www.draftsharks.com/fantasy/points-outlook/mark-andrews/10009" TargetMode="External"/><Relationship Id="rId41" Type="http://schemas.openxmlformats.org/officeDocument/2006/relationships/hyperlink" Target="https://www.draftsharks.com/fantasy/points-outlook/michael-pittman/10584" TargetMode="External"/><Relationship Id="rId54" Type="http://schemas.openxmlformats.org/officeDocument/2006/relationships/hyperlink" Target="https://www.draftsharks.com/fantasy/points-outlook/terry-mclaurin/10269" TargetMode="External"/><Relationship Id="rId62" Type="http://schemas.openxmlformats.org/officeDocument/2006/relationships/hyperlink" Target="https://www.draftsharks.com/fantasy/points-outlook/diontae-johnson/10264" TargetMode="External"/><Relationship Id="rId70" Type="http://schemas.openxmlformats.org/officeDocument/2006/relationships/hyperlink" Target="https://www.draftsharks.com/fantasy/points-outlook/cordarrelle-patterson/6675" TargetMode="External"/><Relationship Id="rId75" Type="http://schemas.openxmlformats.org/officeDocument/2006/relationships/hyperlink" Target="https://www.draftsharks.com/fantasy/points-outlook/evan-engram/7769" TargetMode="External"/><Relationship Id="rId83" Type="http://schemas.openxmlformats.org/officeDocument/2006/relationships/hyperlink" Target="https://www.draftsharks.com/fantasy/points-outlook/gerald-everett/9521" TargetMode="External"/><Relationship Id="rId88" Type="http://schemas.openxmlformats.org/officeDocument/2006/relationships/hyperlink" Target="https://www.draftsharks.com/fantasy/points-outlook/mike-gesicki/10008" TargetMode="External"/><Relationship Id="rId91" Type="http://schemas.openxmlformats.org/officeDocument/2006/relationships/hyperlink" Target="https://www.draftsharks.com/fantasy/points-outlook/adam-thielen/7651" TargetMode="External"/><Relationship Id="rId96" Type="http://schemas.openxmlformats.org/officeDocument/2006/relationships/hyperlink" Target="https://www.draftsharks.com/fantasy/points-outlook/darnell-mooney/10628" TargetMode="External"/><Relationship Id="rId1" Type="http://schemas.openxmlformats.org/officeDocument/2006/relationships/hyperlink" Target="https://www.draftsharks.com/fantasy/points-outlook/christian-mccaffrey/7750" TargetMode="External"/><Relationship Id="rId6" Type="http://schemas.openxmlformats.org/officeDocument/2006/relationships/hyperlink" Target="https://www.draftsharks.com/fantasy/points-outlook/travis-kelce/6709" TargetMode="External"/><Relationship Id="rId15" Type="http://schemas.openxmlformats.org/officeDocument/2006/relationships/hyperlink" Target="https://www.draftsharks.com/fantasy/points-outlook/leonard-fournette/7749" TargetMode="External"/><Relationship Id="rId23" Type="http://schemas.openxmlformats.org/officeDocument/2006/relationships/hyperlink" Target="https://www.draftsharks.com/fantasy/points-outlook/javonte-williams/10759" TargetMode="External"/><Relationship Id="rId28" Type="http://schemas.openxmlformats.org/officeDocument/2006/relationships/hyperlink" Target="https://www.draftsharks.com/fantasy/points-outlook/travis-etienne/10757" TargetMode="External"/><Relationship Id="rId36" Type="http://schemas.openxmlformats.org/officeDocument/2006/relationships/hyperlink" Target="https://www.draftsharks.com/fantasy/points-outlook/breece-hall/12577" TargetMode="External"/><Relationship Id="rId49" Type="http://schemas.openxmlformats.org/officeDocument/2006/relationships/hyperlink" Target="https://www.draftsharks.com/fantasy/points-outlook/jalen-hurts/10490" TargetMode="External"/><Relationship Id="rId57" Type="http://schemas.openxmlformats.org/officeDocument/2006/relationships/hyperlink" Target="https://www.draftsharks.com/fantasy/points-outlook/joe-burrow/10482" TargetMode="External"/><Relationship Id="rId10" Type="http://schemas.openxmlformats.org/officeDocument/2006/relationships/hyperlink" Target="https://www.draftsharks.com/fantasy/points-outlook/najee-harris/10758" TargetMode="External"/><Relationship Id="rId31" Type="http://schemas.openxmlformats.org/officeDocument/2006/relationships/hyperlink" Target="https://www.draftsharks.com/fantasy/points-outlook/darren-waller/10208" TargetMode="External"/><Relationship Id="rId44" Type="http://schemas.openxmlformats.org/officeDocument/2006/relationships/hyperlink" Target="https://www.draftsharks.com/fantasy/points-outlook/kyler-murray/10217" TargetMode="External"/><Relationship Id="rId52" Type="http://schemas.openxmlformats.org/officeDocument/2006/relationships/hyperlink" Target="https://www.draftsharks.com/fantasy/points-outlook/allen-robinson/6978" TargetMode="External"/><Relationship Id="rId60" Type="http://schemas.openxmlformats.org/officeDocument/2006/relationships/hyperlink" Target="https://www.draftsharks.com/fantasy/points-outlook/tony-pollard/10305" TargetMode="External"/><Relationship Id="rId65" Type="http://schemas.openxmlformats.org/officeDocument/2006/relationships/hyperlink" Target="https://www.draftsharks.com/fantasy/points-outlook/dawson-knox/10281" TargetMode="External"/><Relationship Id="rId73" Type="http://schemas.openxmlformats.org/officeDocument/2006/relationships/hyperlink" Target="https://www.draftsharks.com/fantasy/points-outlook/rashod-bateman/10776" TargetMode="External"/><Relationship Id="rId78" Type="http://schemas.openxmlformats.org/officeDocument/2006/relationships/hyperlink" Target="https://www.draftsharks.com/fantasy/points-outlook/cole-kmet/10485" TargetMode="External"/><Relationship Id="rId81" Type="http://schemas.openxmlformats.org/officeDocument/2006/relationships/hyperlink" Target="https://www.draftsharks.com/fantasy/points-outlook/chris-godwin/7783" TargetMode="External"/><Relationship Id="rId86" Type="http://schemas.openxmlformats.org/officeDocument/2006/relationships/hyperlink" Target="https://www.draftsharks.com/fantasy/points-outlook/chase-edmonds/10006" TargetMode="External"/><Relationship Id="rId94" Type="http://schemas.openxmlformats.org/officeDocument/2006/relationships/hyperlink" Target="https://www.draftsharks.com/fantasy/points-outlook/miles-sanders/10220" TargetMode="External"/><Relationship Id="rId99" Type="http://schemas.openxmlformats.org/officeDocument/2006/relationships/hyperlink" Target="https://www.draftsharks.com/fantasy/points-outlook/kareem-hunt/7755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draftsharks.com/fantasy/points-outlook/austin-ekeler/9938" TargetMode="External"/><Relationship Id="rId9" Type="http://schemas.openxmlformats.org/officeDocument/2006/relationships/hyperlink" Target="https://www.draftsharks.com/fantasy/points-outlook/saquon-barkley/9994" TargetMode="External"/><Relationship Id="rId13" Type="http://schemas.openxmlformats.org/officeDocument/2006/relationships/hyperlink" Target="https://www.draftsharks.com/fantasy/points-outlook/alvin-kamara/7751" TargetMode="External"/><Relationship Id="rId18" Type="http://schemas.openxmlformats.org/officeDocument/2006/relationships/hyperlink" Target="https://www.draftsharks.com/fantasy/points-outlook/ceedee-lamb/10590" TargetMode="External"/><Relationship Id="rId39" Type="http://schemas.openxmlformats.org/officeDocument/2006/relationships/hyperlink" Target="https://www.draftsharks.com/fantasy/points-outlook/david-montgomery/10194" TargetMode="External"/><Relationship Id="rId34" Type="http://schemas.openxmlformats.org/officeDocument/2006/relationships/hyperlink" Target="https://www.draftsharks.com/fantasy/points-outlook/mike-evans/6938" TargetMode="External"/><Relationship Id="rId50" Type="http://schemas.openxmlformats.org/officeDocument/2006/relationships/hyperlink" Target="https://www.draftsharks.com/fantasy/points-outlook/brandin-cooks/6946" TargetMode="External"/><Relationship Id="rId55" Type="http://schemas.openxmlformats.org/officeDocument/2006/relationships/hyperlink" Target="https://www.draftsharks.com/fantasy/points-outlook/jk-dobbins/10478" TargetMode="External"/><Relationship Id="rId76" Type="http://schemas.openxmlformats.org/officeDocument/2006/relationships/hyperlink" Target="https://www.draftsharks.com/fantasy/points-outlook/irv-smith/10255" TargetMode="External"/><Relationship Id="rId97" Type="http://schemas.openxmlformats.org/officeDocument/2006/relationships/hyperlink" Target="https://www.draftsharks.com/fantasy/points-outlook/dak-prescott/7453" TargetMode="External"/><Relationship Id="rId7" Type="http://schemas.openxmlformats.org/officeDocument/2006/relationships/hyperlink" Target="https://www.draftsharks.com/fantasy/points-outlook/jamarr-chase/10771" TargetMode="External"/><Relationship Id="rId71" Type="http://schemas.openxmlformats.org/officeDocument/2006/relationships/hyperlink" Target="https://www.draftsharks.com/fantasy/points-outlook/pat-freiermuth/10749" TargetMode="External"/><Relationship Id="rId92" Type="http://schemas.openxmlformats.org/officeDocument/2006/relationships/hyperlink" Target="https://www.draftsharks.com/fantasy/points-outlook/hayden-hurst/9984" TargetMode="External"/><Relationship Id="rId2" Type="http://schemas.openxmlformats.org/officeDocument/2006/relationships/hyperlink" Target="https://www.draftsharks.com/fantasy/points-outlook/jonathan-taylor/10500" TargetMode="External"/><Relationship Id="rId29" Type="http://schemas.openxmlformats.org/officeDocument/2006/relationships/hyperlink" Target="https://www.draftsharks.com/fantasy/points-outlook/dj-moore/9970" TargetMode="External"/><Relationship Id="rId24" Type="http://schemas.openxmlformats.org/officeDocument/2006/relationships/hyperlink" Target="https://www.draftsharks.com/fantasy/points-outlook/josh-allen/9962" TargetMode="External"/><Relationship Id="rId40" Type="http://schemas.openxmlformats.org/officeDocument/2006/relationships/hyperlink" Target="https://www.draftsharks.com/fantasy/points-outlook/justin-herbert/10488" TargetMode="External"/><Relationship Id="rId45" Type="http://schemas.openxmlformats.org/officeDocument/2006/relationships/hyperlink" Target="https://www.draftsharks.com/fantasy/points-outlook/patrick-mahomes/7746" TargetMode="External"/><Relationship Id="rId66" Type="http://schemas.openxmlformats.org/officeDocument/2006/relationships/hyperlink" Target="https://www.draftsharks.com/fantasy/points-outlook/dk-metcalf/10197" TargetMode="External"/><Relationship Id="rId87" Type="http://schemas.openxmlformats.org/officeDocument/2006/relationships/hyperlink" Target="https://www.draftsharks.com/fantasy/points-outlook/matthew-stafford/2" TargetMode="External"/><Relationship Id="rId61" Type="http://schemas.openxmlformats.org/officeDocument/2006/relationships/hyperlink" Target="https://www.draftsharks.com/fantasy/points-outlook/rob-gronkowski/3405" TargetMode="External"/><Relationship Id="rId82" Type="http://schemas.openxmlformats.org/officeDocument/2006/relationships/hyperlink" Target="https://www.draftsharks.com/fantasy/points-outlook/antonio-gibson/10585" TargetMode="External"/><Relationship Id="rId19" Type="http://schemas.openxmlformats.org/officeDocument/2006/relationships/hyperlink" Target="https://www.draftsharks.com/fantasy/points-outlook/james-conner/7778" TargetMode="External"/><Relationship Id="rId14" Type="http://schemas.openxmlformats.org/officeDocument/2006/relationships/hyperlink" Target="https://www.draftsharks.com/fantasy/points-outlook/stefon-diggs/7280" TargetMode="External"/><Relationship Id="rId30" Type="http://schemas.openxmlformats.org/officeDocument/2006/relationships/hyperlink" Target="https://www.draftsharks.com/fantasy/points-outlook/ezekiel-elliott/7459" TargetMode="External"/><Relationship Id="rId35" Type="http://schemas.openxmlformats.org/officeDocument/2006/relationships/hyperlink" Target="https://www.draftsharks.com/fantasy/points-outlook/keenan-allen/6678" TargetMode="External"/><Relationship Id="rId56" Type="http://schemas.openxmlformats.org/officeDocument/2006/relationships/hyperlink" Target="https://www.draftsharks.com/fantasy/points-outlook/elijah-mitchell/10797" TargetMode="External"/><Relationship Id="rId77" Type="http://schemas.openxmlformats.org/officeDocument/2006/relationships/hyperlink" Target="https://www.draftsharks.com/fantasy/points-outlook/tyler-higbee/7562" TargetMode="External"/><Relationship Id="rId100" Type="http://schemas.openxmlformats.org/officeDocument/2006/relationships/hyperlink" Target="https://www.draftsharks.com/fantasy/points-outlook/amon-ra-st-brown/10783" TargetMode="External"/><Relationship Id="rId8" Type="http://schemas.openxmlformats.org/officeDocument/2006/relationships/hyperlink" Target="https://www.draftsharks.com/fantasy/points-outlook/joe-mixon/7774" TargetMode="External"/><Relationship Id="rId51" Type="http://schemas.openxmlformats.org/officeDocument/2006/relationships/hyperlink" Target="https://www.draftsharks.com/fantasy/points-outlook/josh-jacobs/10195" TargetMode="External"/><Relationship Id="rId72" Type="http://schemas.openxmlformats.org/officeDocument/2006/relationships/hyperlink" Target="https://www.draftsharks.com/fantasy/points-outlook/aj-dillon/10494" TargetMode="External"/><Relationship Id="rId93" Type="http://schemas.openxmlformats.org/officeDocument/2006/relationships/hyperlink" Target="https://www.draftsharks.com/fantasy/points-outlook/juju-smith-schuster/7762" TargetMode="External"/><Relationship Id="rId98" Type="http://schemas.openxmlformats.org/officeDocument/2006/relationships/hyperlink" Target="https://www.draftsharks.com/fantasy/points-outlook/gabriel-davis/10597" TargetMode="External"/><Relationship Id="rId3" Type="http://schemas.openxmlformats.org/officeDocument/2006/relationships/hyperlink" Target="https://www.draftsharks.com/fantasy/points-outlook/cooper-kupp/77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845C-8114-4869-926E-6B02763850C6}">
  <dimension ref="A1:F251"/>
  <sheetViews>
    <sheetView tabSelected="1" workbookViewId="0">
      <selection activeCell="F1" sqref="A1:F1048576"/>
    </sheetView>
  </sheetViews>
  <sheetFormatPr defaultRowHeight="14.4" x14ac:dyDescent="0.3"/>
  <cols>
    <col min="6" max="6" width="6.44140625" style="14" customWidth="1"/>
  </cols>
  <sheetData>
    <row r="1" spans="1:6" x14ac:dyDescent="0.3">
      <c r="A1" s="9" t="s">
        <v>83</v>
      </c>
      <c r="B1" s="9" t="s">
        <v>85</v>
      </c>
      <c r="C1" s="9" t="s">
        <v>453</v>
      </c>
      <c r="D1" s="9" t="s">
        <v>455</v>
      </c>
      <c r="E1" s="9" t="s">
        <v>454</v>
      </c>
      <c r="F1" s="13" t="s">
        <v>396</v>
      </c>
    </row>
    <row r="2" spans="1:6" x14ac:dyDescent="0.3">
      <c r="A2" s="8" t="s">
        <v>92</v>
      </c>
      <c r="B2" s="8" t="s">
        <v>94</v>
      </c>
      <c r="C2" s="10">
        <v>1</v>
      </c>
      <c r="D2">
        <f>VLOOKUP(A2,UDK!A:B,2,FALSE)</f>
        <v>1</v>
      </c>
      <c r="E2">
        <f>VLOOKUP(A2,DS!A:G,7,)</f>
        <v>1</v>
      </c>
      <c r="F2" s="14">
        <f>SUM(C2:E2)/3</f>
        <v>1</v>
      </c>
    </row>
    <row r="3" spans="1:6" x14ac:dyDescent="0.3">
      <c r="A3" s="8" t="s">
        <v>96</v>
      </c>
      <c r="B3" s="8" t="s">
        <v>94</v>
      </c>
      <c r="C3" s="10">
        <v>2</v>
      </c>
      <c r="D3">
        <f>VLOOKUP(A3,UDK!A:B,2,FALSE)</f>
        <v>2</v>
      </c>
      <c r="E3">
        <f>VLOOKUP(A3,DS!A:G,7,)</f>
        <v>2</v>
      </c>
      <c r="F3" s="14">
        <f>SUM(C3:E3)/3</f>
        <v>2</v>
      </c>
    </row>
    <row r="4" spans="1:6" x14ac:dyDescent="0.3">
      <c r="A4" s="8" t="s">
        <v>101</v>
      </c>
      <c r="B4" s="8" t="s">
        <v>100</v>
      </c>
      <c r="C4" s="10">
        <v>4</v>
      </c>
      <c r="D4">
        <f>VLOOKUP(A4,UDK!A:B,2,FALSE)</f>
        <v>3</v>
      </c>
      <c r="E4">
        <f>VLOOKUP(A4,DS!A:G,7,)</f>
        <v>3</v>
      </c>
      <c r="F4" s="14">
        <f>SUM(C4:E4)/3</f>
        <v>3.3333333333333335</v>
      </c>
    </row>
    <row r="5" spans="1:6" x14ac:dyDescent="0.3">
      <c r="A5" s="8" t="s">
        <v>98</v>
      </c>
      <c r="B5" s="8" t="s">
        <v>100</v>
      </c>
      <c r="C5" s="10">
        <v>3</v>
      </c>
      <c r="D5">
        <f>VLOOKUP(A5,UDK!A:B,2,FALSE)</f>
        <v>4</v>
      </c>
      <c r="E5">
        <f>VLOOKUP(A5,DS!A:G,7,)</f>
        <v>5</v>
      </c>
      <c r="F5" s="14">
        <f>SUM(C5:E5)/3</f>
        <v>4</v>
      </c>
    </row>
    <row r="6" spans="1:6" x14ac:dyDescent="0.3">
      <c r="A6" s="8" t="s">
        <v>103</v>
      </c>
      <c r="B6" s="8" t="s">
        <v>94</v>
      </c>
      <c r="C6" s="10">
        <v>5</v>
      </c>
      <c r="D6">
        <f>VLOOKUP(A6,UDK!A:B,2,FALSE)</f>
        <v>5</v>
      </c>
      <c r="E6">
        <f>VLOOKUP(A6,DS!A:G,7,)</f>
        <v>4</v>
      </c>
      <c r="F6" s="14">
        <f>SUM(C6:E6)/3</f>
        <v>4.666666666666667</v>
      </c>
    </row>
    <row r="7" spans="1:6" x14ac:dyDescent="0.3">
      <c r="A7" s="8" t="s">
        <v>105</v>
      </c>
      <c r="B7" s="8" t="s">
        <v>94</v>
      </c>
      <c r="C7" s="10">
        <v>6</v>
      </c>
      <c r="D7">
        <f>VLOOKUP(A7,UDK!A:B,2,FALSE)</f>
        <v>7</v>
      </c>
      <c r="E7">
        <f>VLOOKUP(A7,DS!A:G,7,)</f>
        <v>11</v>
      </c>
      <c r="F7" s="14">
        <f>SUM(C7:E7)/3</f>
        <v>8</v>
      </c>
    </row>
    <row r="8" spans="1:6" x14ac:dyDescent="0.3">
      <c r="A8" s="8" t="s">
        <v>112</v>
      </c>
      <c r="B8" s="8" t="s">
        <v>100</v>
      </c>
      <c r="C8" s="10">
        <v>10</v>
      </c>
      <c r="D8">
        <f>VLOOKUP(A8,UDK!A:B,2,FALSE)</f>
        <v>8</v>
      </c>
      <c r="E8">
        <f>VLOOKUP(A8,DS!A:G,7,)</f>
        <v>7</v>
      </c>
      <c r="F8" s="14">
        <f>SUM(C8:E8)/3</f>
        <v>8.3333333333333339</v>
      </c>
    </row>
    <row r="9" spans="1:6" x14ac:dyDescent="0.3">
      <c r="A9" s="8" t="s">
        <v>106</v>
      </c>
      <c r="B9" s="8" t="s">
        <v>94</v>
      </c>
      <c r="C9" s="10">
        <v>7</v>
      </c>
      <c r="D9">
        <f>VLOOKUP(A9,UDK!A:B,2,FALSE)</f>
        <v>13</v>
      </c>
      <c r="E9">
        <f>VLOOKUP(A9,DS!A:G,7,)</f>
        <v>10</v>
      </c>
      <c r="F9" s="14">
        <f>SUM(C9:E9)/3</f>
        <v>10</v>
      </c>
    </row>
    <row r="10" spans="1:6" x14ac:dyDescent="0.3">
      <c r="A10" s="8" t="s">
        <v>120</v>
      </c>
      <c r="B10" s="8" t="s">
        <v>94</v>
      </c>
      <c r="C10" s="10">
        <v>14</v>
      </c>
      <c r="D10">
        <f>VLOOKUP(A10,UDK!A:B,2,FALSE)</f>
        <v>6</v>
      </c>
      <c r="E10">
        <f>VLOOKUP(A10,DS!A:G,7,)</f>
        <v>12</v>
      </c>
      <c r="F10" s="14">
        <f>SUM(C10:E10)/3</f>
        <v>10.666666666666666</v>
      </c>
    </row>
    <row r="11" spans="1:6" x14ac:dyDescent="0.3">
      <c r="A11" s="8" t="s">
        <v>110</v>
      </c>
      <c r="B11" s="8" t="s">
        <v>94</v>
      </c>
      <c r="C11" s="10">
        <v>9</v>
      </c>
      <c r="D11">
        <f>VLOOKUP(A11,UDK!A:B,2,FALSE)</f>
        <v>11</v>
      </c>
      <c r="E11">
        <f>VLOOKUP(A11,DS!A:G,7,)</f>
        <v>13</v>
      </c>
      <c r="F11" s="14">
        <f>SUM(C11:E11)/3</f>
        <v>11</v>
      </c>
    </row>
    <row r="12" spans="1:6" x14ac:dyDescent="0.3">
      <c r="A12" s="8" t="s">
        <v>123</v>
      </c>
      <c r="B12" s="8" t="s">
        <v>94</v>
      </c>
      <c r="C12" s="10">
        <v>15</v>
      </c>
      <c r="D12">
        <f>VLOOKUP(A12,UDK!A:B,2,FALSE)</f>
        <v>12</v>
      </c>
      <c r="E12">
        <f>VLOOKUP(A12,DS!A:G,7,)</f>
        <v>8</v>
      </c>
      <c r="F12" s="14">
        <f>SUM(C12:E12)/3</f>
        <v>11.666666666666666</v>
      </c>
    </row>
    <row r="13" spans="1:6" x14ac:dyDescent="0.3">
      <c r="A13" s="8" t="s">
        <v>116</v>
      </c>
      <c r="B13" s="8" t="s">
        <v>100</v>
      </c>
      <c r="C13" s="10">
        <v>12</v>
      </c>
      <c r="D13">
        <f>VLOOKUP(A13,UDK!A:B,2,FALSE)</f>
        <v>10</v>
      </c>
      <c r="E13">
        <f>VLOOKUP(A13,DS!A:G,7,)</f>
        <v>16</v>
      </c>
      <c r="F13" s="14">
        <f>SUM(C13:E13)/3</f>
        <v>12.666666666666666</v>
      </c>
    </row>
    <row r="14" spans="1:6" x14ac:dyDescent="0.3">
      <c r="A14" s="8" t="s">
        <v>124</v>
      </c>
      <c r="B14" s="8" t="s">
        <v>100</v>
      </c>
      <c r="C14" s="10">
        <v>16</v>
      </c>
      <c r="D14">
        <f>VLOOKUP(A14,UDK!A:B,2,FALSE)</f>
        <v>9</v>
      </c>
      <c r="E14">
        <f>VLOOKUP(A14,DS!A:G,7,)</f>
        <v>14</v>
      </c>
      <c r="F14" s="14">
        <f>SUM(C14:E14)/3</f>
        <v>13</v>
      </c>
    </row>
    <row r="15" spans="1:6" x14ac:dyDescent="0.3">
      <c r="A15" s="8" t="s">
        <v>108</v>
      </c>
      <c r="B15" s="8" t="s">
        <v>94</v>
      </c>
      <c r="C15" s="10">
        <v>8</v>
      </c>
      <c r="D15">
        <f>VLOOKUP(A15,UDK!A:B,2,FALSE)</f>
        <v>24</v>
      </c>
      <c r="E15">
        <f>VLOOKUP(A15,DS!A:G,7,)</f>
        <v>9</v>
      </c>
      <c r="F15" s="14">
        <f>SUM(C15:E15)/3</f>
        <v>13.666666666666666</v>
      </c>
    </row>
    <row r="16" spans="1:6" x14ac:dyDescent="0.3">
      <c r="A16" s="8" t="s">
        <v>114</v>
      </c>
      <c r="B16" s="8" t="s">
        <v>94</v>
      </c>
      <c r="C16" s="10">
        <v>11</v>
      </c>
      <c r="D16">
        <f>VLOOKUP(A16,UDK!A:B,2,FALSE)</f>
        <v>16</v>
      </c>
      <c r="E16">
        <f>VLOOKUP(A16,DS!A:G,7,)</f>
        <v>17</v>
      </c>
      <c r="F16" s="14">
        <f>SUM(C16:E16)/3</f>
        <v>14.666666666666666</v>
      </c>
    </row>
    <row r="17" spans="1:6" x14ac:dyDescent="0.3">
      <c r="A17" s="8" t="s">
        <v>131</v>
      </c>
      <c r="B17" s="8" t="s">
        <v>94</v>
      </c>
      <c r="C17" s="10">
        <v>19</v>
      </c>
      <c r="D17">
        <f>VLOOKUP(A17,UDK!A:B,2,FALSE)</f>
        <v>14</v>
      </c>
      <c r="E17">
        <f>VLOOKUP(A17,DS!A:G,7,)</f>
        <v>15</v>
      </c>
      <c r="F17" s="14">
        <f>SUM(C17:E17)/3</f>
        <v>16</v>
      </c>
    </row>
    <row r="18" spans="1:6" x14ac:dyDescent="0.3">
      <c r="A18" s="8" t="s">
        <v>118</v>
      </c>
      <c r="B18" s="8" t="s">
        <v>94</v>
      </c>
      <c r="C18" s="10">
        <v>13</v>
      </c>
      <c r="D18">
        <f>VLOOKUP(A18,UDK!A:B,2,FALSE)</f>
        <v>15</v>
      </c>
      <c r="E18">
        <f>VLOOKUP(A18,DS!A:G,7,)</f>
        <v>21</v>
      </c>
      <c r="F18" s="14">
        <f>SUM(C18:E18)/3</f>
        <v>16.333333333333332</v>
      </c>
    </row>
    <row r="19" spans="1:6" x14ac:dyDescent="0.3">
      <c r="A19" s="8" t="s">
        <v>128</v>
      </c>
      <c r="B19" s="8" t="s">
        <v>130</v>
      </c>
      <c r="C19" s="10">
        <v>18</v>
      </c>
      <c r="D19">
        <f>VLOOKUP(A19,UDK!A:B,2,FALSE)</f>
        <v>27</v>
      </c>
      <c r="E19">
        <f>VLOOKUP(A19,DS!A:G,7,)</f>
        <v>6</v>
      </c>
      <c r="F19" s="14">
        <f>SUM(C19:E19)/3</f>
        <v>17</v>
      </c>
    </row>
    <row r="20" spans="1:6" x14ac:dyDescent="0.3">
      <c r="A20" s="8" t="s">
        <v>135</v>
      </c>
      <c r="B20" s="8" t="s">
        <v>100</v>
      </c>
      <c r="C20" s="10">
        <v>21</v>
      </c>
      <c r="D20">
        <f>VLOOKUP(A20,UDK!A:B,2,FALSE)</f>
        <v>20</v>
      </c>
      <c r="E20">
        <f>VLOOKUP(A20,DS!A:G,7,)</f>
        <v>18</v>
      </c>
      <c r="F20" s="14">
        <f>SUM(C20:E20)/3</f>
        <v>19.666666666666668</v>
      </c>
    </row>
    <row r="21" spans="1:6" x14ac:dyDescent="0.3">
      <c r="A21" s="8" t="s">
        <v>133</v>
      </c>
      <c r="B21" s="8" t="s">
        <v>130</v>
      </c>
      <c r="C21" s="10">
        <v>20</v>
      </c>
      <c r="D21">
        <f>VLOOKUP(A21,UDK!A:B,2,FALSE)</f>
        <v>23</v>
      </c>
      <c r="E21">
        <f>VLOOKUP(A21,DS!A:G,7,)</f>
        <v>20</v>
      </c>
      <c r="F21" s="14">
        <f>SUM(C21:E21)/3</f>
        <v>21</v>
      </c>
    </row>
    <row r="22" spans="1:6" x14ac:dyDescent="0.3">
      <c r="A22" s="8" t="s">
        <v>126</v>
      </c>
      <c r="B22" s="8" t="s">
        <v>94</v>
      </c>
      <c r="C22" s="10">
        <v>17</v>
      </c>
      <c r="D22">
        <f>VLOOKUP(A22,UDK!A:B,2,FALSE)</f>
        <v>25</v>
      </c>
      <c r="E22">
        <f>VLOOKUP(A22,DS!A:G,7,)</f>
        <v>23</v>
      </c>
      <c r="F22" s="14">
        <f>SUM(C22:E22)/3</f>
        <v>21.666666666666668</v>
      </c>
    </row>
    <row r="23" spans="1:6" x14ac:dyDescent="0.3">
      <c r="A23" s="8" t="s">
        <v>137</v>
      </c>
      <c r="B23" s="8" t="s">
        <v>94</v>
      </c>
      <c r="C23" s="10">
        <v>22</v>
      </c>
      <c r="D23">
        <f>VLOOKUP(A23,UDK!A:B,2,FALSE)</f>
        <v>22</v>
      </c>
      <c r="E23">
        <f>VLOOKUP(A23,DS!A:G,7,)</f>
        <v>26</v>
      </c>
      <c r="F23" s="14">
        <f>SUM(C23:E23)/3</f>
        <v>23.333333333333332</v>
      </c>
    </row>
    <row r="24" spans="1:6" x14ac:dyDescent="0.3">
      <c r="A24" s="8" t="s">
        <v>143</v>
      </c>
      <c r="B24" s="8" t="s">
        <v>94</v>
      </c>
      <c r="C24" s="10">
        <v>25</v>
      </c>
      <c r="D24">
        <f>VLOOKUP(A24,UDK!A:B,2,FALSE)</f>
        <v>17</v>
      </c>
      <c r="E24">
        <f>VLOOKUP(A24,DS!A:G,7,)</f>
        <v>30</v>
      </c>
      <c r="F24" s="14">
        <f>SUM(C24:E24)/3</f>
        <v>24</v>
      </c>
    </row>
    <row r="25" spans="1:6" x14ac:dyDescent="0.3">
      <c r="A25" s="8" t="s">
        <v>155</v>
      </c>
      <c r="B25" s="8" t="s">
        <v>94</v>
      </c>
      <c r="C25" s="10">
        <v>35</v>
      </c>
      <c r="D25">
        <f>VLOOKUP(A25,UDK!A:B,2,FALSE)</f>
        <v>18</v>
      </c>
      <c r="E25">
        <f>VLOOKUP(A25,DS!A:G,7,)</f>
        <v>19</v>
      </c>
      <c r="F25" s="14">
        <f>SUM(C25:E25)/3</f>
        <v>24</v>
      </c>
    </row>
    <row r="26" spans="1:6" x14ac:dyDescent="0.3">
      <c r="A26" s="8" t="s">
        <v>141</v>
      </c>
      <c r="B26" s="8" t="s">
        <v>100</v>
      </c>
      <c r="C26" s="10">
        <v>24</v>
      </c>
      <c r="D26">
        <f>VLOOKUP(A26,UDK!A:B,2,FALSE)</f>
        <v>29</v>
      </c>
      <c r="E26">
        <f>VLOOKUP(A26,DS!A:G,7,)</f>
        <v>22</v>
      </c>
      <c r="F26" s="14">
        <f>SUM(C26:E26)/3</f>
        <v>25</v>
      </c>
    </row>
    <row r="27" spans="1:6" x14ac:dyDescent="0.3">
      <c r="A27" s="8" t="s">
        <v>139</v>
      </c>
      <c r="B27" s="8" t="s">
        <v>140</v>
      </c>
      <c r="C27" s="10">
        <v>23</v>
      </c>
      <c r="D27">
        <f>VLOOKUP(A27,UDK!A:B,2,FALSE)</f>
        <v>36</v>
      </c>
      <c r="E27">
        <f>VLOOKUP(A27,DS!A:G,7,)</f>
        <v>24</v>
      </c>
      <c r="F27" s="14">
        <f>SUM(C27:E27)/3</f>
        <v>27.666666666666668</v>
      </c>
    </row>
    <row r="28" spans="1:6" x14ac:dyDescent="0.3">
      <c r="A28" s="8" t="s">
        <v>147</v>
      </c>
      <c r="B28" s="8" t="s">
        <v>100</v>
      </c>
      <c r="C28" s="10">
        <v>28</v>
      </c>
      <c r="D28">
        <f>VLOOKUP(A28,UDK!A:B,2,FALSE)</f>
        <v>21</v>
      </c>
      <c r="E28">
        <f>VLOOKUP(A28,DS!A:G,7,)</f>
        <v>34</v>
      </c>
      <c r="F28" s="14">
        <f>SUM(C28:E28)/3</f>
        <v>27.666666666666668</v>
      </c>
    </row>
    <row r="29" spans="1:6" x14ac:dyDescent="0.3">
      <c r="A29" s="8" t="s">
        <v>149</v>
      </c>
      <c r="B29" s="8" t="s">
        <v>100</v>
      </c>
      <c r="C29" s="10">
        <v>31</v>
      </c>
      <c r="D29">
        <f>VLOOKUP(A29,UDK!A:B,2,FALSE)</f>
        <v>30</v>
      </c>
      <c r="E29">
        <f>VLOOKUP(A29,DS!A:G,7,)</f>
        <v>27</v>
      </c>
      <c r="F29" s="14">
        <f>SUM(C29:E29)/3</f>
        <v>29.333333333333332</v>
      </c>
    </row>
    <row r="30" spans="1:6" x14ac:dyDescent="0.3">
      <c r="A30" s="8" t="s">
        <v>150</v>
      </c>
      <c r="B30" s="8" t="s">
        <v>100</v>
      </c>
      <c r="C30" s="10">
        <v>32</v>
      </c>
      <c r="D30">
        <f>VLOOKUP(A30,UDK!A:B,2,FALSE)</f>
        <v>19</v>
      </c>
      <c r="E30">
        <f>VLOOKUP(A30,DS!A:G,7,)</f>
        <v>46</v>
      </c>
      <c r="F30" s="14">
        <f>SUM(C30:E30)/3</f>
        <v>32.333333333333336</v>
      </c>
    </row>
    <row r="31" spans="1:6" x14ac:dyDescent="0.3">
      <c r="A31" s="8" t="s">
        <v>429</v>
      </c>
      <c r="B31" s="8" t="s">
        <v>100</v>
      </c>
      <c r="C31" s="10">
        <v>29</v>
      </c>
      <c r="D31">
        <f>VLOOKUP(A31,UDK!A:B,2,FALSE)</f>
        <v>28</v>
      </c>
      <c r="E31">
        <v>41</v>
      </c>
      <c r="F31" s="14">
        <f>SUM(C31:E31)/3</f>
        <v>32.666666666666664</v>
      </c>
    </row>
    <row r="32" spans="1:6" x14ac:dyDescent="0.3">
      <c r="A32" s="8" t="s">
        <v>161</v>
      </c>
      <c r="B32" s="8" t="s">
        <v>100</v>
      </c>
      <c r="C32" s="10">
        <v>39</v>
      </c>
      <c r="D32">
        <f>VLOOKUP(A32,UDK!A:B,2,FALSE)</f>
        <v>31</v>
      </c>
      <c r="E32">
        <f>VLOOKUP(A32,DS!A:G,7,)</f>
        <v>29</v>
      </c>
      <c r="F32" s="14">
        <f>SUM(C32:E32)/3</f>
        <v>33</v>
      </c>
    </row>
    <row r="33" spans="1:6" x14ac:dyDescent="0.3">
      <c r="A33" s="8" t="s">
        <v>154</v>
      </c>
      <c r="B33" s="8" t="s">
        <v>100</v>
      </c>
      <c r="C33" s="10">
        <v>34</v>
      </c>
      <c r="D33">
        <f>VLOOKUP(A33,UDK!A:B,2,FALSE)</f>
        <v>34</v>
      </c>
      <c r="E33">
        <f>VLOOKUP(A33,DS!A:G,7,)</f>
        <v>35</v>
      </c>
      <c r="F33" s="14">
        <f>SUM(C33:E33)/3</f>
        <v>34.333333333333336</v>
      </c>
    </row>
    <row r="34" spans="1:6" x14ac:dyDescent="0.3">
      <c r="A34" s="8" t="s">
        <v>428</v>
      </c>
      <c r="B34" s="8" t="s">
        <v>94</v>
      </c>
      <c r="C34" s="10">
        <v>26</v>
      </c>
      <c r="D34">
        <f>VLOOKUP(A34,UDK!A:B,2,FALSE)</f>
        <v>50</v>
      </c>
      <c r="E34">
        <v>28</v>
      </c>
      <c r="F34" s="14">
        <f>SUM(C34:E34)/3</f>
        <v>34.666666666666664</v>
      </c>
    </row>
    <row r="35" spans="1:6" x14ac:dyDescent="0.3">
      <c r="A35" s="8" t="s">
        <v>430</v>
      </c>
      <c r="B35" s="8" t="s">
        <v>100</v>
      </c>
      <c r="C35" s="10">
        <v>30</v>
      </c>
      <c r="D35">
        <f>VLOOKUP(A35,UDK!A:B,2,FALSE)</f>
        <v>33</v>
      </c>
      <c r="E35">
        <f>VLOOKUP(A35,DS!A:G,7,)</f>
        <v>48</v>
      </c>
      <c r="F35" s="14">
        <f>SUM(C35:E35)/3</f>
        <v>37</v>
      </c>
    </row>
    <row r="36" spans="1:6" x14ac:dyDescent="0.3">
      <c r="A36" s="8" t="s">
        <v>152</v>
      </c>
      <c r="B36" s="8" t="s">
        <v>94</v>
      </c>
      <c r="C36" s="10">
        <v>33</v>
      </c>
      <c r="D36">
        <f>VLOOKUP(A36,UDK!A:B,2,FALSE)</f>
        <v>42</v>
      </c>
      <c r="E36">
        <f>VLOOKUP(A36,DS!A:G,7,)</f>
        <v>36</v>
      </c>
      <c r="F36" s="14">
        <f>SUM(C36:E36)/3</f>
        <v>37</v>
      </c>
    </row>
    <row r="37" spans="1:6" x14ac:dyDescent="0.3">
      <c r="A37" s="8" t="s">
        <v>158</v>
      </c>
      <c r="B37" s="8" t="s">
        <v>94</v>
      </c>
      <c r="C37" s="10">
        <v>37</v>
      </c>
      <c r="D37">
        <f>VLOOKUP(A37,UDK!A:B,2,FALSE)</f>
        <v>35</v>
      </c>
      <c r="E37">
        <f>VLOOKUP(A37,DS!A:G,7,)</f>
        <v>39</v>
      </c>
      <c r="F37" s="14">
        <f>SUM(C37:E37)/3</f>
        <v>37</v>
      </c>
    </row>
    <row r="38" spans="1:6" x14ac:dyDescent="0.3">
      <c r="A38" s="8" t="s">
        <v>167</v>
      </c>
      <c r="B38" s="8" t="s">
        <v>100</v>
      </c>
      <c r="C38" s="10">
        <v>45</v>
      </c>
      <c r="D38">
        <f>VLOOKUP(A38,UDK!A:B,2,FALSE)</f>
        <v>26</v>
      </c>
      <c r="E38">
        <f>VLOOKUP(A38,DS!A:G,7,)</f>
        <v>43</v>
      </c>
      <c r="F38" s="14">
        <f>SUM(C38:E38)/3</f>
        <v>38</v>
      </c>
    </row>
    <row r="39" spans="1:6" x14ac:dyDescent="0.3">
      <c r="A39" s="8" t="s">
        <v>164</v>
      </c>
      <c r="B39" s="8" t="s">
        <v>140</v>
      </c>
      <c r="C39" s="10">
        <v>42</v>
      </c>
      <c r="D39">
        <f>VLOOKUP(A39,UDK!A:B,2,FALSE)</f>
        <v>41</v>
      </c>
      <c r="E39">
        <f>VLOOKUP(A39,DS!A:G,7,)</f>
        <v>40</v>
      </c>
      <c r="F39" s="14">
        <f>SUM(C39:E39)/3</f>
        <v>41</v>
      </c>
    </row>
    <row r="40" spans="1:6" x14ac:dyDescent="0.3">
      <c r="A40" s="8" t="s">
        <v>145</v>
      </c>
      <c r="B40" s="8" t="s">
        <v>130</v>
      </c>
      <c r="C40" s="10">
        <v>27</v>
      </c>
      <c r="D40">
        <f>VLOOKUP(A40,UDK!A:B,2,FALSE)</f>
        <v>73</v>
      </c>
      <c r="E40">
        <f>VLOOKUP(A40,DS!A:G,7,)</f>
        <v>25</v>
      </c>
      <c r="F40" s="14">
        <f>SUM(C40:E40)/3</f>
        <v>41.666666666666664</v>
      </c>
    </row>
    <row r="41" spans="1:6" x14ac:dyDescent="0.3">
      <c r="A41" s="8" t="s">
        <v>163</v>
      </c>
      <c r="B41" s="8" t="s">
        <v>100</v>
      </c>
      <c r="C41" s="10">
        <v>41</v>
      </c>
      <c r="D41">
        <f>VLOOKUP(A41,UDK!A:B,2,FALSE)</f>
        <v>32</v>
      </c>
      <c r="E41">
        <f>VLOOKUP(A41,DS!A:G,7,)</f>
        <v>64</v>
      </c>
      <c r="F41" s="14">
        <f>SUM(C41:E41)/3</f>
        <v>45.666666666666664</v>
      </c>
    </row>
    <row r="42" spans="1:6" x14ac:dyDescent="0.3">
      <c r="A42" s="8" t="s">
        <v>173</v>
      </c>
      <c r="B42" s="8" t="s">
        <v>100</v>
      </c>
      <c r="C42" s="10">
        <v>50</v>
      </c>
      <c r="D42">
        <f>VLOOKUP(A42,UDK!A:B,2,FALSE)</f>
        <v>37</v>
      </c>
      <c r="E42">
        <f>VLOOKUP(A42,DS!A:G,7,)</f>
        <v>50</v>
      </c>
      <c r="F42" s="14">
        <f>SUM(C42:E42)/3</f>
        <v>45.666666666666664</v>
      </c>
    </row>
    <row r="43" spans="1:6" x14ac:dyDescent="0.3">
      <c r="A43" s="8" t="s">
        <v>166</v>
      </c>
      <c r="B43" s="8" t="s">
        <v>100</v>
      </c>
      <c r="C43" s="10">
        <v>44</v>
      </c>
      <c r="D43">
        <f>VLOOKUP(A43,UDK!A:B,2,FALSE)</f>
        <v>43</v>
      </c>
      <c r="E43">
        <v>52</v>
      </c>
      <c r="F43" s="14">
        <f>SUM(C43:E43)/3</f>
        <v>46.333333333333336</v>
      </c>
    </row>
    <row r="44" spans="1:6" x14ac:dyDescent="0.3">
      <c r="A44" s="8" t="s">
        <v>168</v>
      </c>
      <c r="B44" s="8" t="s">
        <v>140</v>
      </c>
      <c r="C44" s="10">
        <v>46</v>
      </c>
      <c r="D44">
        <f>VLOOKUP(A44,UDK!A:B,2,FALSE)</f>
        <v>48</v>
      </c>
      <c r="E44">
        <f>VLOOKUP(A44,DS!A:G,7,)</f>
        <v>45</v>
      </c>
      <c r="F44" s="14">
        <f>SUM(C44:E44)/3</f>
        <v>46.333333333333336</v>
      </c>
    </row>
    <row r="45" spans="1:6" x14ac:dyDescent="0.3">
      <c r="A45" s="8" t="s">
        <v>179</v>
      </c>
      <c r="B45" s="8" t="s">
        <v>94</v>
      </c>
      <c r="C45" s="10">
        <v>55</v>
      </c>
      <c r="D45">
        <f>VLOOKUP(A45,UDK!A:B,2,FALSE)</f>
        <v>40</v>
      </c>
      <c r="E45">
        <f>VLOOKUP(A45,DS!A:G,7,)</f>
        <v>51</v>
      </c>
      <c r="F45" s="14">
        <f>SUM(C45:E45)/3</f>
        <v>48.666666666666664</v>
      </c>
    </row>
    <row r="46" spans="1:6" x14ac:dyDescent="0.3">
      <c r="A46" s="8" t="s">
        <v>170</v>
      </c>
      <c r="B46" s="8" t="s">
        <v>100</v>
      </c>
      <c r="C46" s="10">
        <v>48</v>
      </c>
      <c r="D46">
        <f>VLOOKUP(A46,UDK!A:B,2,FALSE)</f>
        <v>46</v>
      </c>
      <c r="E46">
        <f>VLOOKUP(A46,DS!A:G,7,)</f>
        <v>53</v>
      </c>
      <c r="F46" s="14">
        <f>SUM(C46:E46)/3</f>
        <v>49</v>
      </c>
    </row>
    <row r="47" spans="1:6" x14ac:dyDescent="0.3">
      <c r="A47" s="8" t="s">
        <v>162</v>
      </c>
      <c r="B47" s="8" t="s">
        <v>130</v>
      </c>
      <c r="C47" s="10">
        <v>40</v>
      </c>
      <c r="D47">
        <f>VLOOKUP(A47,UDK!A:B,2,FALSE)</f>
        <v>80</v>
      </c>
      <c r="E47">
        <f>VLOOKUP(A47,DS!A:G,7,)</f>
        <v>32</v>
      </c>
      <c r="F47" s="14">
        <f>SUM(C47:E47)/3</f>
        <v>50.666666666666664</v>
      </c>
    </row>
    <row r="48" spans="1:6" x14ac:dyDescent="0.3">
      <c r="A48" s="8" t="s">
        <v>176</v>
      </c>
      <c r="B48" s="8" t="s">
        <v>94</v>
      </c>
      <c r="C48" s="10">
        <v>52</v>
      </c>
      <c r="D48">
        <f>VLOOKUP(A48,UDK!A:B,2,FALSE)</f>
        <v>67</v>
      </c>
      <c r="E48">
        <f>VLOOKUP(A48,DS!A:G,7,)</f>
        <v>37</v>
      </c>
      <c r="F48" s="14">
        <f>SUM(C48:E48)/3</f>
        <v>52</v>
      </c>
    </row>
    <row r="49" spans="1:6" x14ac:dyDescent="0.3">
      <c r="A49" s="8" t="s">
        <v>157</v>
      </c>
      <c r="B49" s="8" t="s">
        <v>94</v>
      </c>
      <c r="C49" s="10">
        <v>36</v>
      </c>
      <c r="D49">
        <f>VLOOKUP(A49,UDK!A:B,2,FALSE)</f>
        <v>51</v>
      </c>
      <c r="E49">
        <f>VLOOKUP(A49,DS!A:G,7,)</f>
        <v>72</v>
      </c>
      <c r="F49" s="14">
        <f>SUM(C49:E49)/3</f>
        <v>53</v>
      </c>
    </row>
    <row r="50" spans="1:6" x14ac:dyDescent="0.3">
      <c r="A50" s="8" t="s">
        <v>178</v>
      </c>
      <c r="B50" s="8" t="s">
        <v>100</v>
      </c>
      <c r="C50" s="10">
        <v>54</v>
      </c>
      <c r="D50">
        <f>VLOOKUP(A50,UDK!A:B,2,FALSE)</f>
        <v>55</v>
      </c>
      <c r="E50">
        <f>VLOOKUP(A50,DS!A:G,7,)</f>
        <v>59</v>
      </c>
      <c r="F50" s="14">
        <f>SUM(C50:E50)/3</f>
        <v>56</v>
      </c>
    </row>
    <row r="51" spans="1:6" x14ac:dyDescent="0.3">
      <c r="A51" s="8" t="s">
        <v>184</v>
      </c>
      <c r="B51" s="8" t="s">
        <v>100</v>
      </c>
      <c r="C51" s="10">
        <v>60</v>
      </c>
      <c r="D51">
        <f>VLOOKUP(A51,UDK!A:B,2,FALSE)</f>
        <v>56</v>
      </c>
      <c r="E51">
        <f>VLOOKUP(A51,DS!A:G,7,)</f>
        <v>54</v>
      </c>
      <c r="F51" s="14">
        <f>SUM(C51:E51)/3</f>
        <v>56.666666666666664</v>
      </c>
    </row>
    <row r="52" spans="1:6" x14ac:dyDescent="0.3">
      <c r="A52" s="8" t="s">
        <v>188</v>
      </c>
      <c r="B52" s="8" t="s">
        <v>100</v>
      </c>
      <c r="C52" s="10">
        <v>64</v>
      </c>
      <c r="D52">
        <f>VLOOKUP(A52,UDK!A:B,2,FALSE)</f>
        <v>45</v>
      </c>
      <c r="E52">
        <f>VLOOKUP(A52,DS!A:G,7,)</f>
        <v>62</v>
      </c>
      <c r="F52" s="14">
        <f>SUM(C52:E52)/3</f>
        <v>57</v>
      </c>
    </row>
    <row r="53" spans="1:6" x14ac:dyDescent="0.3">
      <c r="A53" s="8" t="s">
        <v>160</v>
      </c>
      <c r="B53" s="8" t="s">
        <v>130</v>
      </c>
      <c r="C53" s="10">
        <v>38</v>
      </c>
      <c r="D53">
        <f>VLOOKUP(A53,UDK!A:B,2,FALSE)</f>
        <v>103</v>
      </c>
      <c r="E53">
        <f>VLOOKUP(A53,DS!A:G,7,)</f>
        <v>31</v>
      </c>
      <c r="F53" s="14">
        <f>SUM(C53:E53)/3</f>
        <v>57.333333333333336</v>
      </c>
    </row>
    <row r="54" spans="1:6" x14ac:dyDescent="0.3">
      <c r="A54" s="8" t="s">
        <v>177</v>
      </c>
      <c r="B54" s="8" t="s">
        <v>94</v>
      </c>
      <c r="C54" s="10">
        <v>53</v>
      </c>
      <c r="D54">
        <f>VLOOKUP(A54,UDK!A:B,2,FALSE)</f>
        <v>63</v>
      </c>
      <c r="E54">
        <f>VLOOKUP(A54,DS!A:G,7,)</f>
        <v>56</v>
      </c>
      <c r="F54" s="14">
        <f>SUM(C54:E54)/3</f>
        <v>57.333333333333336</v>
      </c>
    </row>
    <row r="55" spans="1:6" x14ac:dyDescent="0.3">
      <c r="A55" s="8" t="s">
        <v>193</v>
      </c>
      <c r="B55" s="8" t="s">
        <v>100</v>
      </c>
      <c r="C55" s="10">
        <v>70</v>
      </c>
      <c r="D55">
        <f>VLOOKUP(A55,UDK!A:B,2,FALSE)</f>
        <v>38</v>
      </c>
      <c r="E55">
        <f>VLOOKUP(A55,DS!A:G,7,)</f>
        <v>69</v>
      </c>
      <c r="F55" s="14">
        <f>SUM(C55:E55)/3</f>
        <v>59</v>
      </c>
    </row>
    <row r="56" spans="1:6" x14ac:dyDescent="0.3">
      <c r="A56" s="8" t="s">
        <v>432</v>
      </c>
      <c r="B56" s="8" t="s">
        <v>94</v>
      </c>
      <c r="C56" s="10">
        <v>69</v>
      </c>
      <c r="D56">
        <f>VLOOKUP(A56,UDK!A:B,2,FALSE)</f>
        <v>58</v>
      </c>
      <c r="E56">
        <f>VLOOKUP(A56,DS!A:G,7,)</f>
        <v>55</v>
      </c>
      <c r="F56" s="14">
        <f>SUM(C56:E56)/3</f>
        <v>60.666666666666664</v>
      </c>
    </row>
    <row r="57" spans="1:6" x14ac:dyDescent="0.3">
      <c r="A57" s="8" t="s">
        <v>165</v>
      </c>
      <c r="B57" s="8" t="s">
        <v>94</v>
      </c>
      <c r="C57" s="10">
        <v>43</v>
      </c>
      <c r="D57">
        <f>VLOOKUP(A57,UDK!A:B,2,FALSE)</f>
        <v>54</v>
      </c>
      <c r="E57">
        <f>VLOOKUP(A57,DS!A:G,7,)</f>
        <v>86</v>
      </c>
      <c r="F57" s="14">
        <f>SUM(C57:E57)/3</f>
        <v>61</v>
      </c>
    </row>
    <row r="58" spans="1:6" x14ac:dyDescent="0.3">
      <c r="A58" s="8" t="s">
        <v>217</v>
      </c>
      <c r="B58" s="8" t="s">
        <v>140</v>
      </c>
      <c r="C58" s="10">
        <v>94</v>
      </c>
      <c r="D58">
        <f>VLOOKUP(A58,UDK!A:B,2,FALSE)</f>
        <v>52</v>
      </c>
      <c r="E58">
        <f>VLOOKUP(A58,DS!A:G,7,)</f>
        <v>44</v>
      </c>
      <c r="F58" s="14">
        <f>SUM(C58:E58)/3</f>
        <v>63.333333333333336</v>
      </c>
    </row>
    <row r="59" spans="1:6" x14ac:dyDescent="0.3">
      <c r="A59" s="8" t="s">
        <v>190</v>
      </c>
      <c r="B59" s="8" t="s">
        <v>94</v>
      </c>
      <c r="C59" s="10">
        <v>66</v>
      </c>
      <c r="D59">
        <f>VLOOKUP(A59,UDK!A:B,2,FALSE)</f>
        <v>59</v>
      </c>
      <c r="E59">
        <f>VLOOKUP(A59,DS!A:G,7,)</f>
        <v>67</v>
      </c>
      <c r="F59" s="14">
        <f>SUM(C59:E59)/3</f>
        <v>64</v>
      </c>
    </row>
    <row r="60" spans="1:6" x14ac:dyDescent="0.3">
      <c r="A60" s="8" t="s">
        <v>197</v>
      </c>
      <c r="B60" s="8" t="s">
        <v>140</v>
      </c>
      <c r="C60" s="10">
        <v>73</v>
      </c>
      <c r="D60">
        <f>VLOOKUP(A60,UDK!A:B,2,FALSE)</f>
        <v>60</v>
      </c>
      <c r="E60">
        <f>VLOOKUP(A60,DS!A:G,7,)</f>
        <v>63</v>
      </c>
      <c r="F60" s="14">
        <f>SUM(C60:E60)/3</f>
        <v>65.333333333333329</v>
      </c>
    </row>
    <row r="61" spans="1:6" x14ac:dyDescent="0.3">
      <c r="A61" s="8" t="s">
        <v>213</v>
      </c>
      <c r="B61" s="8" t="s">
        <v>140</v>
      </c>
      <c r="C61" s="10">
        <v>90</v>
      </c>
      <c r="D61">
        <f>VLOOKUP(A61,UDK!A:B,2,FALSE)</f>
        <v>65</v>
      </c>
      <c r="E61">
        <f>VLOOKUP(A61,DS!A:G,7,)</f>
        <v>42</v>
      </c>
      <c r="F61" s="14">
        <f>SUM(C61:E61)/3</f>
        <v>65.666666666666671</v>
      </c>
    </row>
    <row r="62" spans="1:6" x14ac:dyDescent="0.3">
      <c r="A62" s="8" t="s">
        <v>199</v>
      </c>
      <c r="B62" s="8" t="s">
        <v>100</v>
      </c>
      <c r="C62" s="10">
        <v>75</v>
      </c>
      <c r="D62">
        <f>VLOOKUP(A62,UDK!A:B,2,FALSE)</f>
        <v>57</v>
      </c>
      <c r="E62">
        <f>VLOOKUP(A62,DS!A:G,7,)</f>
        <v>66</v>
      </c>
      <c r="F62" s="14">
        <f>SUM(C62:E62)/3</f>
        <v>66</v>
      </c>
    </row>
    <row r="63" spans="1:6" x14ac:dyDescent="0.3">
      <c r="A63" s="8" t="s">
        <v>169</v>
      </c>
      <c r="B63" s="8" t="s">
        <v>94</v>
      </c>
      <c r="C63" s="10">
        <v>47</v>
      </c>
      <c r="D63">
        <f>VLOOKUP(A63,UDK!A:B,2,FALSE)</f>
        <v>92</v>
      </c>
      <c r="E63">
        <f>VLOOKUP(A63,DS!A:G,7,)</f>
        <v>60</v>
      </c>
      <c r="F63" s="14">
        <f>SUM(C63:E63)/3</f>
        <v>66.333333333333329</v>
      </c>
    </row>
    <row r="64" spans="1:6" x14ac:dyDescent="0.3">
      <c r="A64" s="8" t="s">
        <v>189</v>
      </c>
      <c r="B64" s="8" t="s">
        <v>100</v>
      </c>
      <c r="C64" s="10">
        <v>65</v>
      </c>
      <c r="D64">
        <f>VLOOKUP(A64,UDK!A:B,2,FALSE)</f>
        <v>61</v>
      </c>
      <c r="E64">
        <f>VLOOKUP(A64,DS!A:G,7,)</f>
        <v>73</v>
      </c>
      <c r="F64" s="14">
        <f>SUM(C64:E64)/3</f>
        <v>66.333333333333329</v>
      </c>
    </row>
    <row r="65" spans="1:6" x14ac:dyDescent="0.3">
      <c r="A65" s="8" t="s">
        <v>183</v>
      </c>
      <c r="B65" s="8" t="s">
        <v>100</v>
      </c>
      <c r="C65" s="10">
        <v>59</v>
      </c>
      <c r="D65">
        <f>VLOOKUP(A65,UDK!A:B,2,FALSE)</f>
        <v>47</v>
      </c>
      <c r="E65">
        <f>VLOOKUP(A65,DS!A:G,7,)</f>
        <v>96</v>
      </c>
      <c r="F65" s="14">
        <f>SUM(C65:E65)/3</f>
        <v>67.333333333333329</v>
      </c>
    </row>
    <row r="66" spans="1:6" x14ac:dyDescent="0.3">
      <c r="A66" s="8" t="s">
        <v>216</v>
      </c>
      <c r="B66" s="8" t="s">
        <v>94</v>
      </c>
      <c r="C66" s="10">
        <v>93</v>
      </c>
      <c r="D66">
        <f>VLOOKUP(A66,UDK!A:B,2,FALSE)</f>
        <v>39</v>
      </c>
      <c r="E66">
        <f>VLOOKUP(A66,DS!A:G,7,)</f>
        <v>70</v>
      </c>
      <c r="F66" s="14">
        <f>SUM(C66:E66)/3</f>
        <v>67.333333333333329</v>
      </c>
    </row>
    <row r="67" spans="1:6" x14ac:dyDescent="0.3">
      <c r="A67" s="8" t="s">
        <v>431</v>
      </c>
      <c r="B67" s="8" t="s">
        <v>100</v>
      </c>
      <c r="C67" s="10">
        <v>61</v>
      </c>
      <c r="D67">
        <f>VLOOKUP(A67,UDK!A:B,2,FALSE)</f>
        <v>44</v>
      </c>
      <c r="E67">
        <v>100</v>
      </c>
      <c r="F67" s="14">
        <f>SUM(C67:E67)/3</f>
        <v>68.333333333333329</v>
      </c>
    </row>
    <row r="68" spans="1:6" x14ac:dyDescent="0.3">
      <c r="A68" s="8" t="s">
        <v>192</v>
      </c>
      <c r="B68" s="8" t="s">
        <v>140</v>
      </c>
      <c r="C68" s="10">
        <v>68</v>
      </c>
      <c r="D68">
        <f>VLOOKUP(A68,UDK!A:B,2,FALSE)</f>
        <v>81</v>
      </c>
      <c r="E68">
        <f>VLOOKUP(A68,DS!A:G,7,)</f>
        <v>57</v>
      </c>
      <c r="F68" s="14">
        <f>SUM(C68:E68)/3</f>
        <v>68.666666666666671</v>
      </c>
    </row>
    <row r="69" spans="1:6" x14ac:dyDescent="0.3">
      <c r="A69" s="8" t="s">
        <v>203</v>
      </c>
      <c r="B69" s="8" t="s">
        <v>140</v>
      </c>
      <c r="C69" s="10">
        <v>79</v>
      </c>
      <c r="D69">
        <f>VLOOKUP(A69,UDK!A:B,2,FALSE)</f>
        <v>79</v>
      </c>
      <c r="E69">
        <f>VLOOKUP(A69,DS!A:G,7,)</f>
        <v>49</v>
      </c>
      <c r="F69" s="14">
        <f>SUM(C69:E69)/3</f>
        <v>69</v>
      </c>
    </row>
    <row r="70" spans="1:6" x14ac:dyDescent="0.3">
      <c r="A70" s="8" t="s">
        <v>175</v>
      </c>
      <c r="B70" s="8" t="s">
        <v>94</v>
      </c>
      <c r="C70" s="10">
        <v>51</v>
      </c>
      <c r="D70">
        <f>VLOOKUP(A70,UDK!A:B,2,FALSE)</f>
        <v>82</v>
      </c>
      <c r="E70">
        <f>VLOOKUP(A70,DS!A:G,7,)</f>
        <v>79</v>
      </c>
      <c r="F70" s="14">
        <f>SUM(C70:E70)/3</f>
        <v>70.666666666666671</v>
      </c>
    </row>
    <row r="71" spans="1:6" x14ac:dyDescent="0.3">
      <c r="A71" s="8" t="s">
        <v>196</v>
      </c>
      <c r="B71" s="8" t="s">
        <v>100</v>
      </c>
      <c r="C71" s="10">
        <v>72</v>
      </c>
      <c r="D71">
        <f>VLOOKUP(A71,UDK!A:B,2,FALSE)</f>
        <v>49</v>
      </c>
      <c r="E71">
        <f>VLOOKUP(A71,DS!A:G,7,)</f>
        <v>91</v>
      </c>
      <c r="F71" s="14">
        <f>SUM(C71:E71)/3</f>
        <v>70.666666666666671</v>
      </c>
    </row>
    <row r="72" spans="1:6" x14ac:dyDescent="0.3">
      <c r="A72" s="8" t="s">
        <v>206</v>
      </c>
      <c r="B72" s="8" t="s">
        <v>140</v>
      </c>
      <c r="C72" s="10">
        <v>82</v>
      </c>
      <c r="D72">
        <f>VLOOKUP(A72,UDK!A:B,2,FALSE)</f>
        <v>75</v>
      </c>
      <c r="E72">
        <f>VLOOKUP(A72,DS!A:G,7,)</f>
        <v>58</v>
      </c>
      <c r="F72" s="14">
        <f>SUM(C72:E72)/3</f>
        <v>71.666666666666671</v>
      </c>
    </row>
    <row r="73" spans="1:6" x14ac:dyDescent="0.3">
      <c r="A73" s="8" t="s">
        <v>218</v>
      </c>
      <c r="B73" s="8" t="s">
        <v>130</v>
      </c>
      <c r="C73" s="10">
        <v>95</v>
      </c>
      <c r="D73">
        <f>VLOOKUP(A73,UDK!A:B,2,FALSE)</f>
        <v>83</v>
      </c>
      <c r="E73">
        <f>VLOOKUP(A73,DS!A:G,7,)</f>
        <v>38</v>
      </c>
      <c r="F73" s="14">
        <f>SUM(C73:E73)/3</f>
        <v>72</v>
      </c>
    </row>
    <row r="74" spans="1:6" x14ac:dyDescent="0.3">
      <c r="A74" s="8" t="s">
        <v>181</v>
      </c>
      <c r="B74" s="8" t="s">
        <v>100</v>
      </c>
      <c r="C74" s="10">
        <v>57</v>
      </c>
      <c r="D74">
        <f>VLOOKUP(A74,UDK!A:B,2,FALSE)</f>
        <v>72</v>
      </c>
      <c r="E74">
        <f>VLOOKUP(A74,DS!A:G,7,)</f>
        <v>89</v>
      </c>
      <c r="F74" s="14">
        <f>SUM(C74:E74)/3</f>
        <v>72.666666666666671</v>
      </c>
    </row>
    <row r="75" spans="1:6" x14ac:dyDescent="0.3">
      <c r="A75" s="8" t="s">
        <v>186</v>
      </c>
      <c r="B75" s="8" t="s">
        <v>100</v>
      </c>
      <c r="C75" s="10">
        <v>62</v>
      </c>
      <c r="D75">
        <f>VLOOKUP(A75,UDK!A:B,2,FALSE)</f>
        <v>64</v>
      </c>
      <c r="E75">
        <f>VLOOKUP(A75,DS!A:G,7,)</f>
        <v>93</v>
      </c>
      <c r="F75" s="14">
        <f>SUM(C75:E75)/3</f>
        <v>73</v>
      </c>
    </row>
    <row r="76" spans="1:6" x14ac:dyDescent="0.3">
      <c r="A76" s="8" t="s">
        <v>180</v>
      </c>
      <c r="B76" s="8" t="s">
        <v>100</v>
      </c>
      <c r="C76" s="10">
        <v>56</v>
      </c>
      <c r="D76">
        <v>66</v>
      </c>
      <c r="E76">
        <f>VLOOKUP(A76,DS!A:G,7,)</f>
        <v>98</v>
      </c>
      <c r="F76" s="14">
        <f>SUM(C76:E76)/3</f>
        <v>73.333333333333329</v>
      </c>
    </row>
    <row r="77" spans="1:6" x14ac:dyDescent="0.3">
      <c r="A77" s="8" t="s">
        <v>182</v>
      </c>
      <c r="B77" s="8" t="s">
        <v>94</v>
      </c>
      <c r="C77" s="10">
        <v>58</v>
      </c>
      <c r="D77">
        <f>VLOOKUP(A77,UDK!A:B,2,FALSE)</f>
        <v>68</v>
      </c>
      <c r="E77">
        <f>VLOOKUP(A77,DS!A:G,7,)</f>
        <v>99</v>
      </c>
      <c r="F77" s="14">
        <f>SUM(C77:E77)/3</f>
        <v>75</v>
      </c>
    </row>
    <row r="78" spans="1:6" x14ac:dyDescent="0.3">
      <c r="A78" s="8" t="s">
        <v>200</v>
      </c>
      <c r="B78" s="8" t="s">
        <v>94</v>
      </c>
      <c r="C78" s="10">
        <v>76</v>
      </c>
      <c r="D78">
        <f>VLOOKUP(A78,UDK!A:B,2,FALSE)</f>
        <v>70</v>
      </c>
      <c r="E78">
        <f>VLOOKUP(A78,DS!A:G,7,)</f>
        <v>82</v>
      </c>
      <c r="F78" s="14">
        <f>SUM(C78:E78)/3</f>
        <v>76</v>
      </c>
    </row>
    <row r="79" spans="1:6" x14ac:dyDescent="0.3">
      <c r="A79" s="8" t="s">
        <v>202</v>
      </c>
      <c r="B79" s="8" t="s">
        <v>100</v>
      </c>
      <c r="C79" s="10">
        <v>78</v>
      </c>
      <c r="D79">
        <f>VLOOKUP(A79,UDK!A:B,2,FALSE)</f>
        <v>53</v>
      </c>
      <c r="E79">
        <v>100</v>
      </c>
      <c r="F79" s="14">
        <f>SUM(C79:E79)/3</f>
        <v>77</v>
      </c>
    </row>
    <row r="80" spans="1:6" x14ac:dyDescent="0.3">
      <c r="A80" s="8" t="s">
        <v>187</v>
      </c>
      <c r="B80" s="8" t="s">
        <v>94</v>
      </c>
      <c r="C80" s="10">
        <v>63</v>
      </c>
      <c r="D80">
        <f>VLOOKUP(A80,UDK!A:B,2,FALSE)</f>
        <v>78</v>
      </c>
      <c r="E80">
        <f>VLOOKUP(A80,DS!A:G,7,)</f>
        <v>94</v>
      </c>
      <c r="F80" s="14">
        <f>SUM(C80:E80)/3</f>
        <v>78.333333333333329</v>
      </c>
    </row>
    <row r="81" spans="1:6" x14ac:dyDescent="0.3">
      <c r="A81" s="8" t="s">
        <v>191</v>
      </c>
      <c r="B81" s="8" t="s">
        <v>100</v>
      </c>
      <c r="C81" s="10">
        <v>67</v>
      </c>
      <c r="D81">
        <f>VLOOKUP(A81,UDK!A:B,2,FALSE)</f>
        <v>91</v>
      </c>
      <c r="E81">
        <f>VLOOKUP(A81,DS!A:G,7,)</f>
        <v>81</v>
      </c>
      <c r="F81" s="14">
        <f>SUM(C81:E81)/3</f>
        <v>79.666666666666671</v>
      </c>
    </row>
    <row r="82" spans="1:6" x14ac:dyDescent="0.3">
      <c r="A82" s="8" t="s">
        <v>198</v>
      </c>
      <c r="B82" s="8" t="s">
        <v>100</v>
      </c>
      <c r="C82" s="10">
        <v>74</v>
      </c>
      <c r="D82">
        <f>VLOOKUP(A82,UDK!A:B,2,FALSE)</f>
        <v>69</v>
      </c>
      <c r="E82">
        <v>100</v>
      </c>
      <c r="F82" s="14">
        <f>SUM(C82:E82)/3</f>
        <v>81</v>
      </c>
    </row>
    <row r="83" spans="1:6" x14ac:dyDescent="0.3">
      <c r="A83" s="8" t="s">
        <v>205</v>
      </c>
      <c r="B83" s="8" t="s">
        <v>100</v>
      </c>
      <c r="C83" s="10">
        <v>81</v>
      </c>
      <c r="D83">
        <f>VLOOKUP(A83,UDK!A:B,2,FALSE)</f>
        <v>62</v>
      </c>
      <c r="E83">
        <v>100</v>
      </c>
      <c r="F83" s="14">
        <f>SUM(C83:E83)/3</f>
        <v>81</v>
      </c>
    </row>
    <row r="84" spans="1:6" x14ac:dyDescent="0.3">
      <c r="A84" s="8" t="s">
        <v>221</v>
      </c>
      <c r="B84" s="8" t="s">
        <v>130</v>
      </c>
      <c r="C84" s="10">
        <v>98</v>
      </c>
      <c r="D84">
        <f>VLOOKUP(A84,UDK!A:B,2,FALSE)</f>
        <v>113</v>
      </c>
      <c r="E84">
        <f>VLOOKUP(A84,DS!A:G,7,)</f>
        <v>33</v>
      </c>
      <c r="F84" s="14">
        <f>SUM(C84:E84)/3</f>
        <v>81.333333333333329</v>
      </c>
    </row>
    <row r="85" spans="1:6" x14ac:dyDescent="0.3">
      <c r="A85" s="8" t="s">
        <v>433</v>
      </c>
      <c r="B85" s="8" t="s">
        <v>130</v>
      </c>
      <c r="C85" s="10">
        <v>89</v>
      </c>
      <c r="D85">
        <f>VLOOKUP(A85,UDK!A:B,2,FALSE)</f>
        <v>110</v>
      </c>
      <c r="E85">
        <f>VLOOKUP(A85,DS!A:G,7,)</f>
        <v>47</v>
      </c>
      <c r="F85" s="14">
        <f>SUM(C85:E85)/3</f>
        <v>82</v>
      </c>
    </row>
    <row r="86" spans="1:6" x14ac:dyDescent="0.3">
      <c r="A86" s="8" t="s">
        <v>204</v>
      </c>
      <c r="B86" s="8" t="s">
        <v>100</v>
      </c>
      <c r="C86" s="10">
        <v>80</v>
      </c>
      <c r="D86">
        <f>VLOOKUP(A86,UDK!A:B,2,FALSE)</f>
        <v>71</v>
      </c>
      <c r="E86">
        <v>100</v>
      </c>
      <c r="F86" s="14">
        <f>SUM(C86:E86)/3</f>
        <v>83.666666666666671</v>
      </c>
    </row>
    <row r="87" spans="1:6" x14ac:dyDescent="0.3">
      <c r="A87" s="8" t="s">
        <v>201</v>
      </c>
      <c r="B87" s="8" t="s">
        <v>94</v>
      </c>
      <c r="C87" s="10">
        <v>77</v>
      </c>
      <c r="D87">
        <f>VLOOKUP(A87,UDK!A:B,2,FALSE)</f>
        <v>76</v>
      </c>
      <c r="E87">
        <v>100</v>
      </c>
      <c r="F87" s="14">
        <f>SUM(C87:E87)/3</f>
        <v>84.333333333333329</v>
      </c>
    </row>
    <row r="88" spans="1:6" x14ac:dyDescent="0.3">
      <c r="A88" s="8" t="s">
        <v>171</v>
      </c>
      <c r="B88" s="8" t="s">
        <v>94</v>
      </c>
      <c r="C88" s="10">
        <v>49</v>
      </c>
      <c r="D88">
        <f>VLOOKUP(A88,UDK!A:B,2,FALSE)</f>
        <v>112</v>
      </c>
      <c r="E88">
        <v>100</v>
      </c>
      <c r="F88" s="14">
        <f>SUM(C88:E88)/3</f>
        <v>87</v>
      </c>
    </row>
    <row r="89" spans="1:6" x14ac:dyDescent="0.3">
      <c r="A89" s="8" t="s">
        <v>212</v>
      </c>
      <c r="B89" s="8" t="s">
        <v>100</v>
      </c>
      <c r="C89" s="10">
        <v>88</v>
      </c>
      <c r="D89">
        <f>VLOOKUP(A89,UDK!A:B,2,FALSE)</f>
        <v>77</v>
      </c>
      <c r="E89">
        <v>100</v>
      </c>
      <c r="F89" s="14">
        <f>SUM(C89:E89)/3</f>
        <v>88.333333333333329</v>
      </c>
    </row>
    <row r="90" spans="1:6" x14ac:dyDescent="0.3">
      <c r="A90" s="8" t="s">
        <v>194</v>
      </c>
      <c r="B90" s="8" t="s">
        <v>94</v>
      </c>
      <c r="C90" s="10">
        <v>71</v>
      </c>
      <c r="D90">
        <f>VLOOKUP(A90,UDK!A:B,2,FALSE)</f>
        <v>95</v>
      </c>
      <c r="E90">
        <v>100</v>
      </c>
      <c r="F90" s="14">
        <f>SUM(C90:E90)/3</f>
        <v>88.666666666666671</v>
      </c>
    </row>
    <row r="91" spans="1:6" x14ac:dyDescent="0.3">
      <c r="A91" s="8" t="s">
        <v>222</v>
      </c>
      <c r="B91" s="8" t="s">
        <v>140</v>
      </c>
      <c r="C91" s="10">
        <v>99</v>
      </c>
      <c r="D91">
        <f>VLOOKUP(A91,UDK!A:B,2,FALSE)</f>
        <v>98</v>
      </c>
      <c r="E91">
        <f>VLOOKUP(A91,DS!A:G,7,)</f>
        <v>74</v>
      </c>
      <c r="F91" s="14">
        <f>SUM(C91:E91)/3</f>
        <v>90.333333333333329</v>
      </c>
    </row>
    <row r="92" spans="1:6" x14ac:dyDescent="0.3">
      <c r="A92" s="8" t="s">
        <v>210</v>
      </c>
      <c r="B92" s="8" t="s">
        <v>100</v>
      </c>
      <c r="C92" s="10">
        <v>86</v>
      </c>
      <c r="D92">
        <f>VLOOKUP(A92,UDK!A:B,2,FALSE)</f>
        <v>86</v>
      </c>
      <c r="E92">
        <v>100</v>
      </c>
      <c r="F92" s="14">
        <f>SUM(C92:E92)/3</f>
        <v>90.666666666666671</v>
      </c>
    </row>
    <row r="93" spans="1:6" x14ac:dyDescent="0.3">
      <c r="A93" s="8" t="s">
        <v>211</v>
      </c>
      <c r="B93" s="8" t="s">
        <v>100</v>
      </c>
      <c r="C93" s="10">
        <v>87</v>
      </c>
      <c r="D93">
        <f>VLOOKUP(A93,UDK!A:B,2,FALSE)</f>
        <v>85</v>
      </c>
      <c r="E93">
        <v>100</v>
      </c>
      <c r="F93" s="14">
        <f>SUM(C93:E93)/3</f>
        <v>90.666666666666671</v>
      </c>
    </row>
    <row r="94" spans="1:6" x14ac:dyDescent="0.3">
      <c r="A94" s="8" t="s">
        <v>209</v>
      </c>
      <c r="B94" s="8" t="s">
        <v>100</v>
      </c>
      <c r="C94" s="10">
        <v>85</v>
      </c>
      <c r="D94">
        <f>VLOOKUP(A94,UDK!A:B,2,FALSE)</f>
        <v>88</v>
      </c>
      <c r="E94">
        <v>100</v>
      </c>
      <c r="F94" s="14">
        <f>SUM(C94:E94)/3</f>
        <v>91</v>
      </c>
    </row>
    <row r="95" spans="1:6" x14ac:dyDescent="0.3">
      <c r="A95" s="8" t="s">
        <v>214</v>
      </c>
      <c r="B95" s="8" t="s">
        <v>140</v>
      </c>
      <c r="C95" s="10">
        <v>91</v>
      </c>
      <c r="D95">
        <f>VLOOKUP(A95,UDK!A:B,2,FALSE)</f>
        <v>87</v>
      </c>
      <c r="E95">
        <f>VLOOKUP(A95,DS!A:G,7,)</f>
        <v>97</v>
      </c>
      <c r="F95" s="14">
        <f>SUM(C95:E95)/3</f>
        <v>91.666666666666671</v>
      </c>
    </row>
    <row r="96" spans="1:6" x14ac:dyDescent="0.3">
      <c r="A96" s="8" t="s">
        <v>207</v>
      </c>
      <c r="B96" s="8" t="s">
        <v>100</v>
      </c>
      <c r="C96" s="10">
        <v>83</v>
      </c>
      <c r="D96">
        <f>VLOOKUP(A96,UDK!A:B,2,FALSE)</f>
        <v>93</v>
      </c>
      <c r="E96">
        <v>100</v>
      </c>
      <c r="F96" s="14">
        <f>SUM(C96:E96)/3</f>
        <v>92</v>
      </c>
    </row>
    <row r="97" spans="1:6" x14ac:dyDescent="0.3">
      <c r="A97" s="8" t="s">
        <v>231</v>
      </c>
      <c r="B97" s="8" t="s">
        <v>100</v>
      </c>
      <c r="C97" s="10">
        <v>109</v>
      </c>
      <c r="D97">
        <f>VLOOKUP(A97,UDK!A:B,2,FALSE)</f>
        <v>74</v>
      </c>
      <c r="E97">
        <v>100</v>
      </c>
      <c r="F97" s="14">
        <f>SUM(C97:E97)/3</f>
        <v>94.333333333333329</v>
      </c>
    </row>
    <row r="98" spans="1:6" x14ac:dyDescent="0.3">
      <c r="A98" s="8" t="s">
        <v>225</v>
      </c>
      <c r="B98" s="8" t="s">
        <v>94</v>
      </c>
      <c r="C98" s="10">
        <v>103</v>
      </c>
      <c r="D98">
        <f>VLOOKUP(A98,UDK!A:B,2,FALSE)</f>
        <v>84</v>
      </c>
      <c r="E98">
        <v>100</v>
      </c>
      <c r="F98" s="14">
        <f>SUM(C98:E98)/3</f>
        <v>95.666666666666671</v>
      </c>
    </row>
    <row r="99" spans="1:6" x14ac:dyDescent="0.3">
      <c r="A99" s="8" t="s">
        <v>235</v>
      </c>
      <c r="B99" s="8" t="s">
        <v>140</v>
      </c>
      <c r="C99" s="10">
        <v>114</v>
      </c>
      <c r="D99">
        <f>VLOOKUP(A99,UDK!A:B,2,FALSE)</f>
        <v>89</v>
      </c>
      <c r="E99">
        <f>VLOOKUP(A99,DS!A:G,7,)</f>
        <v>87</v>
      </c>
      <c r="F99" s="14">
        <f>SUM(C99:E99)/3</f>
        <v>96.666666666666671</v>
      </c>
    </row>
    <row r="100" spans="1:6" x14ac:dyDescent="0.3">
      <c r="A100" s="8" t="s">
        <v>215</v>
      </c>
      <c r="B100" s="8" t="s">
        <v>94</v>
      </c>
      <c r="C100" s="10">
        <v>92</v>
      </c>
      <c r="D100">
        <f>VLOOKUP(A100,UDK!A:B,2,FALSE)</f>
        <v>100</v>
      </c>
      <c r="E100">
        <v>100</v>
      </c>
      <c r="F100" s="14">
        <f>SUM(C100:E100)/3</f>
        <v>97.333333333333329</v>
      </c>
    </row>
    <row r="101" spans="1:6" x14ac:dyDescent="0.3">
      <c r="A101" s="8" t="s">
        <v>226</v>
      </c>
      <c r="B101" s="8" t="s">
        <v>140</v>
      </c>
      <c r="C101" s="10">
        <v>104</v>
      </c>
      <c r="D101">
        <f>VLOOKUP(A101,UDK!A:B,2,FALSE)</f>
        <v>90</v>
      </c>
      <c r="E101">
        <v>100</v>
      </c>
      <c r="F101" s="14">
        <f>SUM(C101:E101)/3</f>
        <v>98</v>
      </c>
    </row>
    <row r="102" spans="1:6" x14ac:dyDescent="0.3">
      <c r="A102" s="8" t="s">
        <v>224</v>
      </c>
      <c r="B102" s="8" t="s">
        <v>100</v>
      </c>
      <c r="C102" s="10">
        <v>102</v>
      </c>
      <c r="D102">
        <f>VLOOKUP(A102,UDK!A:B,2,FALSE)</f>
        <v>99</v>
      </c>
      <c r="E102">
        <v>100</v>
      </c>
      <c r="F102" s="14">
        <f>SUM(C102:E102)/3</f>
        <v>100.33333333333333</v>
      </c>
    </row>
    <row r="103" spans="1:6" x14ac:dyDescent="0.3">
      <c r="A103" s="8" t="s">
        <v>230</v>
      </c>
      <c r="B103" s="8" t="s">
        <v>100</v>
      </c>
      <c r="C103" s="10">
        <v>108</v>
      </c>
      <c r="D103">
        <f>VLOOKUP(A103,UDK!A:B,2,FALSE)</f>
        <v>94</v>
      </c>
      <c r="E103">
        <v>100</v>
      </c>
      <c r="F103" s="14">
        <f>SUM(C103:E103)/3</f>
        <v>100.66666666666667</v>
      </c>
    </row>
    <row r="104" spans="1:6" x14ac:dyDescent="0.3">
      <c r="A104" s="8" t="s">
        <v>228</v>
      </c>
      <c r="B104" s="8" t="s">
        <v>140</v>
      </c>
      <c r="C104" s="10">
        <v>106</v>
      </c>
      <c r="D104">
        <f>VLOOKUP(A104,UDK!A:B,2,FALSE)</f>
        <v>97</v>
      </c>
      <c r="E104">
        <v>100</v>
      </c>
      <c r="F104" s="14">
        <f>SUM(C104:E104)/3</f>
        <v>101</v>
      </c>
    </row>
    <row r="105" spans="1:6" x14ac:dyDescent="0.3">
      <c r="A105" s="8" t="s">
        <v>232</v>
      </c>
      <c r="B105" s="8" t="s">
        <v>130</v>
      </c>
      <c r="C105" s="10">
        <v>110</v>
      </c>
      <c r="D105">
        <f>VLOOKUP(A105,UDK!A:B,2,FALSE)</f>
        <v>130</v>
      </c>
      <c r="E105">
        <f>VLOOKUP(A105,DS!A:G,7,)</f>
        <v>65</v>
      </c>
      <c r="F105" s="14">
        <f>SUM(C105:E105)/3</f>
        <v>101.66666666666667</v>
      </c>
    </row>
    <row r="106" spans="1:6" x14ac:dyDescent="0.3">
      <c r="A106" s="8" t="s">
        <v>227</v>
      </c>
      <c r="B106" s="8" t="s">
        <v>130</v>
      </c>
      <c r="C106" s="10">
        <v>105</v>
      </c>
      <c r="D106">
        <f>VLOOKUP(A106,UDK!A:B,2,FALSE)</f>
        <v>123</v>
      </c>
      <c r="E106">
        <f>VLOOKUP(A106,DS!A:G,7,)</f>
        <v>78</v>
      </c>
      <c r="F106" s="14">
        <f>SUM(C106:E106)/3</f>
        <v>102</v>
      </c>
    </row>
    <row r="107" spans="1:6" x14ac:dyDescent="0.3">
      <c r="A107" s="8" t="s">
        <v>233</v>
      </c>
      <c r="B107" s="8" t="s">
        <v>130</v>
      </c>
      <c r="C107" s="10">
        <v>111</v>
      </c>
      <c r="D107">
        <f>VLOOKUP(A107,UDK!A:B,2,FALSE)</f>
        <v>134</v>
      </c>
      <c r="E107">
        <f>VLOOKUP(A107,DS!A:G,7,)</f>
        <v>68</v>
      </c>
      <c r="F107" s="14">
        <f>SUM(C107:E107)/3</f>
        <v>104.33333333333333</v>
      </c>
    </row>
    <row r="108" spans="1:6" x14ac:dyDescent="0.3">
      <c r="A108" s="8" t="s">
        <v>237</v>
      </c>
      <c r="B108" s="8" t="s">
        <v>140</v>
      </c>
      <c r="C108" s="10">
        <v>116</v>
      </c>
      <c r="D108">
        <f>VLOOKUP(A108,UDK!A:B,2,FALSE)</f>
        <v>109</v>
      </c>
      <c r="E108">
        <v>100</v>
      </c>
      <c r="F108" s="14">
        <f>SUM(C108:E108)/3</f>
        <v>108.33333333333333</v>
      </c>
    </row>
    <row r="109" spans="1:6" x14ac:dyDescent="0.3">
      <c r="A109" s="8" t="s">
        <v>238</v>
      </c>
      <c r="B109" s="8" t="s">
        <v>100</v>
      </c>
      <c r="C109" s="10">
        <v>117</v>
      </c>
      <c r="D109">
        <f>VLOOKUP(A109,UDK!A:B,2,FALSE)</f>
        <v>108</v>
      </c>
      <c r="E109">
        <v>100</v>
      </c>
      <c r="F109" s="14">
        <f>SUM(C109:E109)/3</f>
        <v>108.33333333333333</v>
      </c>
    </row>
    <row r="110" spans="1:6" x14ac:dyDescent="0.3">
      <c r="A110" s="8" t="s">
        <v>220</v>
      </c>
      <c r="B110" s="8" t="s">
        <v>100</v>
      </c>
      <c r="C110" s="10">
        <v>97</v>
      </c>
      <c r="D110">
        <f>VLOOKUP(A110,UDK!A:B,2,FALSE)</f>
        <v>132</v>
      </c>
      <c r="E110">
        <v>100</v>
      </c>
      <c r="F110" s="14">
        <f>SUM(C110:E110)/3</f>
        <v>109.66666666666667</v>
      </c>
    </row>
    <row r="111" spans="1:6" x14ac:dyDescent="0.3">
      <c r="A111" s="8" t="s">
        <v>239</v>
      </c>
      <c r="B111" s="8" t="s">
        <v>94</v>
      </c>
      <c r="C111" s="10">
        <v>118</v>
      </c>
      <c r="D111">
        <v>118</v>
      </c>
      <c r="E111">
        <v>100</v>
      </c>
      <c r="F111" s="14">
        <f>SUM(C111:E111)/3</f>
        <v>112</v>
      </c>
    </row>
    <row r="112" spans="1:6" x14ac:dyDescent="0.3">
      <c r="A112" s="8" t="s">
        <v>242</v>
      </c>
      <c r="B112" s="8" t="s">
        <v>100</v>
      </c>
      <c r="C112" s="10">
        <v>121</v>
      </c>
      <c r="D112">
        <f>VLOOKUP(A112,UDK!A:B,2,FALSE)</f>
        <v>115</v>
      </c>
      <c r="E112">
        <v>100</v>
      </c>
      <c r="F112" s="14">
        <f>SUM(C112:E112)/3</f>
        <v>112</v>
      </c>
    </row>
    <row r="113" spans="1:6" x14ac:dyDescent="0.3">
      <c r="A113" s="8" t="s">
        <v>434</v>
      </c>
      <c r="B113" s="8" t="s">
        <v>94</v>
      </c>
      <c r="C113" s="10">
        <v>100</v>
      </c>
      <c r="D113">
        <f>VLOOKUP(A113,UDK!A:B,2,FALSE)</f>
        <v>137</v>
      </c>
      <c r="E113">
        <v>100</v>
      </c>
      <c r="F113" s="14">
        <f>SUM(C113:E113)/3</f>
        <v>112.33333333333333</v>
      </c>
    </row>
    <row r="114" spans="1:6" x14ac:dyDescent="0.3">
      <c r="A114" s="8" t="s">
        <v>246</v>
      </c>
      <c r="B114" s="8" t="s">
        <v>100</v>
      </c>
      <c r="C114" s="10">
        <v>126</v>
      </c>
      <c r="D114">
        <f>VLOOKUP(A114,UDK!A:B,2,FALSE)</f>
        <v>111</v>
      </c>
      <c r="E114">
        <v>100</v>
      </c>
      <c r="F114" s="14">
        <f>SUM(C114:E114)/3</f>
        <v>112.33333333333333</v>
      </c>
    </row>
    <row r="115" spans="1:6" x14ac:dyDescent="0.3">
      <c r="A115" s="8" t="s">
        <v>254</v>
      </c>
      <c r="B115" s="8" t="s">
        <v>100</v>
      </c>
      <c r="C115" s="10">
        <v>134</v>
      </c>
      <c r="D115">
        <f>VLOOKUP(A115,UDK!A:B,2,FALSE)</f>
        <v>105</v>
      </c>
      <c r="E115">
        <v>100</v>
      </c>
      <c r="F115" s="14">
        <f>SUM(C115:E115)/3</f>
        <v>113</v>
      </c>
    </row>
    <row r="116" spans="1:6" x14ac:dyDescent="0.3">
      <c r="A116" s="8" t="s">
        <v>243</v>
      </c>
      <c r="B116" s="8" t="s">
        <v>130</v>
      </c>
      <c r="C116" s="10">
        <v>123</v>
      </c>
      <c r="D116">
        <f>VLOOKUP(A116,UDK!A:B,2,FALSE)</f>
        <v>147</v>
      </c>
      <c r="E116">
        <f>VLOOKUP(A116,DS!A:G,7,)</f>
        <v>71</v>
      </c>
      <c r="F116" s="14">
        <f>SUM(C116:E116)/3</f>
        <v>113.66666666666667</v>
      </c>
    </row>
    <row r="117" spans="1:6" x14ac:dyDescent="0.3">
      <c r="A117" s="8" t="s">
        <v>255</v>
      </c>
      <c r="B117" s="8" t="s">
        <v>100</v>
      </c>
      <c r="C117" s="10">
        <v>135</v>
      </c>
      <c r="D117">
        <f>VLOOKUP(A117,UDK!A:B,2,FALSE)</f>
        <v>107</v>
      </c>
      <c r="E117">
        <v>100</v>
      </c>
      <c r="F117" s="14">
        <f>SUM(C117:E117)/3</f>
        <v>114</v>
      </c>
    </row>
    <row r="118" spans="1:6" x14ac:dyDescent="0.3">
      <c r="A118" s="8" t="s">
        <v>234</v>
      </c>
      <c r="B118" s="8" t="s">
        <v>100</v>
      </c>
      <c r="C118" s="10">
        <v>112</v>
      </c>
      <c r="D118">
        <f>VLOOKUP(A118,UDK!A:B,2,FALSE)</f>
        <v>133</v>
      </c>
      <c r="E118">
        <v>100</v>
      </c>
      <c r="F118" s="14">
        <f>SUM(C118:E118)/3</f>
        <v>115</v>
      </c>
    </row>
    <row r="119" spans="1:6" x14ac:dyDescent="0.3">
      <c r="A119" s="8" t="s">
        <v>247</v>
      </c>
      <c r="B119" s="8" t="s">
        <v>140</v>
      </c>
      <c r="C119" s="10">
        <v>127</v>
      </c>
      <c r="D119">
        <f>VLOOKUP(A119,UDK!A:B,2,FALSE)</f>
        <v>121</v>
      </c>
      <c r="E119">
        <v>100</v>
      </c>
      <c r="F119" s="14">
        <f>SUM(C119:E119)/3</f>
        <v>116</v>
      </c>
    </row>
    <row r="120" spans="1:6" x14ac:dyDescent="0.3">
      <c r="A120" s="8" t="s">
        <v>267</v>
      </c>
      <c r="B120" s="8" t="s">
        <v>100</v>
      </c>
      <c r="C120" s="10">
        <v>147</v>
      </c>
      <c r="D120">
        <f>VLOOKUP(A120,UDK!A:B,2,FALSE)</f>
        <v>101</v>
      </c>
      <c r="E120">
        <v>100</v>
      </c>
      <c r="F120" s="14">
        <f>SUM(C120:E120)/3</f>
        <v>116</v>
      </c>
    </row>
    <row r="121" spans="1:6" x14ac:dyDescent="0.3">
      <c r="A121" s="8" t="s">
        <v>265</v>
      </c>
      <c r="B121" s="8" t="s">
        <v>100</v>
      </c>
      <c r="C121" s="10">
        <v>145</v>
      </c>
      <c r="D121">
        <f>VLOOKUP(A121,UDK!A:B,2,FALSE)</f>
        <v>104</v>
      </c>
      <c r="E121">
        <v>100</v>
      </c>
      <c r="F121" s="14">
        <f>SUM(C121:E121)/3</f>
        <v>116.33333333333333</v>
      </c>
    </row>
    <row r="122" spans="1:6" x14ac:dyDescent="0.3">
      <c r="A122" s="8" t="s">
        <v>252</v>
      </c>
      <c r="B122" s="8" t="s">
        <v>100</v>
      </c>
      <c r="C122" s="10">
        <v>132</v>
      </c>
      <c r="D122">
        <f>VLOOKUP(A122,UDK!A:B,2,FALSE)</f>
        <v>119</v>
      </c>
      <c r="E122">
        <v>100</v>
      </c>
      <c r="F122" s="14">
        <f>SUM(C122:E122)/3</f>
        <v>117</v>
      </c>
    </row>
    <row r="123" spans="1:6" x14ac:dyDescent="0.3">
      <c r="A123" s="8" t="s">
        <v>257</v>
      </c>
      <c r="B123" s="8" t="s">
        <v>100</v>
      </c>
      <c r="C123" s="10">
        <v>137</v>
      </c>
      <c r="D123">
        <f>VLOOKUP(A123,UDK!A:B,2,FALSE)</f>
        <v>114</v>
      </c>
      <c r="E123">
        <v>100</v>
      </c>
      <c r="F123" s="14">
        <f>SUM(C123:E123)/3</f>
        <v>117</v>
      </c>
    </row>
    <row r="124" spans="1:6" x14ac:dyDescent="0.3">
      <c r="A124" s="8" t="s">
        <v>438</v>
      </c>
      <c r="B124" s="8" t="s">
        <v>100</v>
      </c>
      <c r="C124" s="10">
        <v>157</v>
      </c>
      <c r="D124">
        <f>VLOOKUP(A124,UDK!A:B,2,FALSE)</f>
        <v>102</v>
      </c>
      <c r="E124">
        <v>100</v>
      </c>
      <c r="F124" s="14">
        <f>SUM(C124:E124)/3</f>
        <v>119.66666666666667</v>
      </c>
    </row>
    <row r="125" spans="1:6" x14ac:dyDescent="0.3">
      <c r="A125" s="8" t="s">
        <v>229</v>
      </c>
      <c r="B125" s="8" t="s">
        <v>94</v>
      </c>
      <c r="C125" s="10">
        <v>107</v>
      </c>
      <c r="D125">
        <f>VLOOKUP(A125,UDK!A:B,2,FALSE)</f>
        <v>154</v>
      </c>
      <c r="E125">
        <v>100</v>
      </c>
      <c r="F125" s="14">
        <f>SUM(C125:E125)/3</f>
        <v>120.33333333333333</v>
      </c>
    </row>
    <row r="126" spans="1:6" x14ac:dyDescent="0.3">
      <c r="A126" s="8" t="s">
        <v>208</v>
      </c>
      <c r="B126" s="8" t="s">
        <v>94</v>
      </c>
      <c r="C126" s="10">
        <v>84</v>
      </c>
      <c r="D126">
        <f>VLOOKUP(A126,UDK!A:B,2,FALSE)</f>
        <v>178</v>
      </c>
      <c r="E126">
        <v>100</v>
      </c>
      <c r="F126" s="14">
        <f>SUM(C126:E126)/3</f>
        <v>120.66666666666667</v>
      </c>
    </row>
    <row r="127" spans="1:6" x14ac:dyDescent="0.3">
      <c r="A127" s="8" t="s">
        <v>258</v>
      </c>
      <c r="B127" s="8" t="s">
        <v>100</v>
      </c>
      <c r="C127" s="10">
        <v>138</v>
      </c>
      <c r="D127">
        <f>VLOOKUP(A127,UDK!A:B,2,FALSE)</f>
        <v>125</v>
      </c>
      <c r="E127">
        <v>100</v>
      </c>
      <c r="F127" s="14">
        <f>SUM(C127:E127)/3</f>
        <v>121</v>
      </c>
    </row>
    <row r="128" spans="1:6" x14ac:dyDescent="0.3">
      <c r="A128" s="8" t="s">
        <v>244</v>
      </c>
      <c r="B128" s="8" t="s">
        <v>94</v>
      </c>
      <c r="C128" s="10">
        <v>124</v>
      </c>
      <c r="D128">
        <f>VLOOKUP(A128,UDK!A:B,2,FALSE)</f>
        <v>141</v>
      </c>
      <c r="E128">
        <v>100</v>
      </c>
      <c r="F128" s="14">
        <f>SUM(C128:E128)/3</f>
        <v>121.66666666666667</v>
      </c>
    </row>
    <row r="129" spans="1:6" x14ac:dyDescent="0.3">
      <c r="A129" s="8" t="s">
        <v>289</v>
      </c>
      <c r="B129" s="8" t="s">
        <v>100</v>
      </c>
      <c r="C129" s="10">
        <v>171</v>
      </c>
      <c r="D129">
        <f>VLOOKUP(A129,UDK!A:B,2,FALSE)</f>
        <v>96</v>
      </c>
      <c r="E129">
        <v>100</v>
      </c>
      <c r="F129" s="14">
        <f>SUM(C129:E129)/3</f>
        <v>122.33333333333333</v>
      </c>
    </row>
    <row r="130" spans="1:6" x14ac:dyDescent="0.3">
      <c r="A130" s="8" t="s">
        <v>219</v>
      </c>
      <c r="B130" s="8" t="s">
        <v>94</v>
      </c>
      <c r="C130" s="10">
        <v>96</v>
      </c>
      <c r="D130">
        <f>VLOOKUP(A130,UDK!A:B,2,FALSE)</f>
        <v>175</v>
      </c>
      <c r="E130">
        <v>100</v>
      </c>
      <c r="F130" s="14">
        <f>SUM(C130:E130)/3</f>
        <v>123.66666666666667</v>
      </c>
    </row>
    <row r="131" spans="1:6" x14ac:dyDescent="0.3">
      <c r="A131" s="8" t="s">
        <v>236</v>
      </c>
      <c r="B131" s="8" t="s">
        <v>94</v>
      </c>
      <c r="C131" s="10">
        <v>115</v>
      </c>
      <c r="D131">
        <f>VLOOKUP(A131,UDK!A:B,2,FALSE)</f>
        <v>156</v>
      </c>
      <c r="E131">
        <v>100</v>
      </c>
      <c r="F131" s="14">
        <f>SUM(C131:E131)/3</f>
        <v>123.66666666666667</v>
      </c>
    </row>
    <row r="132" spans="1:6" x14ac:dyDescent="0.3">
      <c r="A132" s="8" t="s">
        <v>436</v>
      </c>
      <c r="B132" s="8" t="s">
        <v>94</v>
      </c>
      <c r="C132" s="10">
        <v>122</v>
      </c>
      <c r="D132">
        <f>VLOOKUP(A132,UDK!A:B,2,FALSE)</f>
        <v>149</v>
      </c>
      <c r="E132">
        <v>100</v>
      </c>
      <c r="F132" s="14">
        <f>SUM(C132:E132)/3</f>
        <v>123.66666666666667</v>
      </c>
    </row>
    <row r="133" spans="1:6" x14ac:dyDescent="0.3">
      <c r="A133" s="8" t="s">
        <v>263</v>
      </c>
      <c r="B133" s="8" t="s">
        <v>100</v>
      </c>
      <c r="C133" s="10">
        <v>143</v>
      </c>
      <c r="D133">
        <f>VLOOKUP(A133,UDK!A:B,2,FALSE)</f>
        <v>128</v>
      </c>
      <c r="E133">
        <v>100</v>
      </c>
      <c r="F133" s="14">
        <f>SUM(C133:E133)/3</f>
        <v>123.66666666666667</v>
      </c>
    </row>
    <row r="134" spans="1:6" x14ac:dyDescent="0.3">
      <c r="A134" s="8" t="s">
        <v>435</v>
      </c>
      <c r="B134" s="8" t="s">
        <v>130</v>
      </c>
      <c r="C134" s="10">
        <v>113</v>
      </c>
      <c r="D134">
        <f>VLOOKUP(A134,UDK!A:B,2,FALSE)</f>
        <v>160</v>
      </c>
      <c r="E134">
        <v>100</v>
      </c>
      <c r="F134" s="14">
        <f>SUM(C134:E134)/3</f>
        <v>124.33333333333333</v>
      </c>
    </row>
    <row r="135" spans="1:6" x14ac:dyDescent="0.3">
      <c r="A135" s="8" t="s">
        <v>274</v>
      </c>
      <c r="B135" s="8" t="s">
        <v>140</v>
      </c>
      <c r="C135" s="10">
        <v>155</v>
      </c>
      <c r="D135">
        <f>VLOOKUP(A135,UDK!A:B,2,FALSE)</f>
        <v>124</v>
      </c>
      <c r="E135">
        <v>100</v>
      </c>
      <c r="F135" s="14">
        <f>SUM(C135:E135)/3</f>
        <v>126.33333333333333</v>
      </c>
    </row>
    <row r="136" spans="1:6" x14ac:dyDescent="0.3">
      <c r="A136" s="8" t="s">
        <v>280</v>
      </c>
      <c r="B136" s="8" t="s">
        <v>140</v>
      </c>
      <c r="C136" s="10">
        <v>162</v>
      </c>
      <c r="D136">
        <f>VLOOKUP(A136,UDK!A:B,2,FALSE)</f>
        <v>122</v>
      </c>
      <c r="E136">
        <v>100</v>
      </c>
      <c r="F136" s="14">
        <f>SUM(C136:E136)/3</f>
        <v>128</v>
      </c>
    </row>
    <row r="137" spans="1:6" x14ac:dyDescent="0.3">
      <c r="A137" s="8" t="s">
        <v>276</v>
      </c>
      <c r="B137" s="8" t="s">
        <v>140</v>
      </c>
      <c r="C137" s="10">
        <v>158</v>
      </c>
      <c r="D137">
        <f>VLOOKUP(A137,UDK!A:B,2,FALSE)</f>
        <v>129</v>
      </c>
      <c r="E137">
        <v>100</v>
      </c>
      <c r="F137" s="14">
        <f>SUM(C137:E137)/3</f>
        <v>129</v>
      </c>
    </row>
    <row r="138" spans="1:6" x14ac:dyDescent="0.3">
      <c r="A138" s="8" t="s">
        <v>250</v>
      </c>
      <c r="B138" s="8" t="s">
        <v>130</v>
      </c>
      <c r="C138" s="10">
        <v>130</v>
      </c>
      <c r="D138">
        <f>VLOOKUP(A138,UDK!A:B,2,FALSE)</f>
        <v>174</v>
      </c>
      <c r="E138">
        <f>VLOOKUP(A138,DS!A:G,7,)</f>
        <v>84</v>
      </c>
      <c r="F138" s="14">
        <f>SUM(C138:E138)/3</f>
        <v>129.33333333333334</v>
      </c>
    </row>
    <row r="139" spans="1:6" x14ac:dyDescent="0.3">
      <c r="A139" s="8" t="s">
        <v>223</v>
      </c>
      <c r="B139" s="8" t="s">
        <v>94</v>
      </c>
      <c r="C139" s="10">
        <v>101</v>
      </c>
      <c r="D139">
        <f>VLOOKUP(A139,UDK!A:B,2,FALSE)</f>
        <v>188</v>
      </c>
      <c r="E139">
        <v>100</v>
      </c>
      <c r="F139" s="14">
        <f>SUM(C139:E139)/3</f>
        <v>129.66666666666666</v>
      </c>
    </row>
    <row r="140" spans="1:6" x14ac:dyDescent="0.3">
      <c r="A140" s="8" t="s">
        <v>261</v>
      </c>
      <c r="B140" s="8" t="s">
        <v>130</v>
      </c>
      <c r="C140" s="10">
        <v>141</v>
      </c>
      <c r="D140">
        <f>VLOOKUP(A140,UDK!A:B,2,FALSE)</f>
        <v>166</v>
      </c>
      <c r="E140">
        <f>VLOOKUP(A140,DS!A:G,7,)</f>
        <v>83</v>
      </c>
      <c r="F140" s="14">
        <f>SUM(C140:E140)/3</f>
        <v>130</v>
      </c>
    </row>
    <row r="141" spans="1:6" x14ac:dyDescent="0.3">
      <c r="A141" s="8" t="s">
        <v>294</v>
      </c>
      <c r="B141" s="8" t="s">
        <v>100</v>
      </c>
      <c r="C141" s="10">
        <v>176</v>
      </c>
      <c r="D141">
        <f>VLOOKUP(A141,UDK!A:B,2,FALSE)</f>
        <v>116</v>
      </c>
      <c r="E141">
        <v>100</v>
      </c>
      <c r="F141" s="14">
        <f>SUM(C141:E141)/3</f>
        <v>130.66666666666666</v>
      </c>
    </row>
    <row r="142" spans="1:6" x14ac:dyDescent="0.3">
      <c r="A142" s="8" t="s">
        <v>249</v>
      </c>
      <c r="B142" s="8" t="s">
        <v>100</v>
      </c>
      <c r="C142" s="10">
        <v>129</v>
      </c>
      <c r="D142">
        <f>VLOOKUP(A142,UDK!A:B,2,FALSE)</f>
        <v>164</v>
      </c>
      <c r="E142">
        <v>100</v>
      </c>
      <c r="F142" s="14">
        <f>SUM(C142:E142)/3</f>
        <v>131</v>
      </c>
    </row>
    <row r="143" spans="1:6" x14ac:dyDescent="0.3">
      <c r="A143" s="8" t="s">
        <v>260</v>
      </c>
      <c r="B143" s="8" t="s">
        <v>130</v>
      </c>
      <c r="C143" s="10">
        <v>140</v>
      </c>
      <c r="D143">
        <f>VLOOKUP(A143,UDK!A:B,2,FALSE)</f>
        <v>153</v>
      </c>
      <c r="E143">
        <v>100</v>
      </c>
      <c r="F143" s="14">
        <f>SUM(C143:E143)/3</f>
        <v>131</v>
      </c>
    </row>
    <row r="144" spans="1:6" x14ac:dyDescent="0.3">
      <c r="A144" s="8" t="s">
        <v>264</v>
      </c>
      <c r="B144" s="8" t="s">
        <v>130</v>
      </c>
      <c r="C144" s="10">
        <v>144</v>
      </c>
      <c r="D144">
        <f>VLOOKUP(A144,UDK!A:B,2,FALSE)</f>
        <v>170</v>
      </c>
      <c r="E144">
        <f>VLOOKUP(A144,DS!A:G,7,)</f>
        <v>80</v>
      </c>
      <c r="F144" s="14">
        <f>SUM(C144:E144)/3</f>
        <v>131.33333333333334</v>
      </c>
    </row>
    <row r="145" spans="1:6" x14ac:dyDescent="0.3">
      <c r="A145" s="8" t="s">
        <v>440</v>
      </c>
      <c r="B145" s="8" t="s">
        <v>100</v>
      </c>
      <c r="C145" s="10">
        <v>189</v>
      </c>
      <c r="D145">
        <f>VLOOKUP(A145,UDK!A:B,2,FALSE)</f>
        <v>106</v>
      </c>
      <c r="E145">
        <v>100</v>
      </c>
      <c r="F145" s="14">
        <f>SUM(C145:E145)/3</f>
        <v>131.66666666666666</v>
      </c>
    </row>
    <row r="146" spans="1:6" x14ac:dyDescent="0.3">
      <c r="A146" s="8" t="s">
        <v>253</v>
      </c>
      <c r="B146" s="8" t="s">
        <v>100</v>
      </c>
      <c r="C146" s="10">
        <v>133</v>
      </c>
      <c r="D146">
        <f>VLOOKUP(A146,UDK!A:B,2,FALSE)</f>
        <v>163</v>
      </c>
      <c r="E146">
        <v>100</v>
      </c>
      <c r="F146" s="14">
        <f>SUM(C146:E146)/3</f>
        <v>132</v>
      </c>
    </row>
    <row r="147" spans="1:6" x14ac:dyDescent="0.3">
      <c r="A147" s="8" t="s">
        <v>240</v>
      </c>
      <c r="B147" s="8" t="s">
        <v>100</v>
      </c>
      <c r="C147" s="10">
        <v>119</v>
      </c>
      <c r="D147">
        <f>VLOOKUP(A147,UDK!A:B,2,FALSE)</f>
        <v>182</v>
      </c>
      <c r="E147">
        <v>100</v>
      </c>
      <c r="F147" s="14">
        <f>SUM(C147:E147)/3</f>
        <v>133.66666666666666</v>
      </c>
    </row>
    <row r="148" spans="1:6" x14ac:dyDescent="0.3">
      <c r="A148" s="8" t="s">
        <v>256</v>
      </c>
      <c r="B148" s="8" t="s">
        <v>94</v>
      </c>
      <c r="C148" s="10">
        <v>136</v>
      </c>
      <c r="D148">
        <f>VLOOKUP(A148,UDK!A:B,2,FALSE)</f>
        <v>168</v>
      </c>
      <c r="E148">
        <v>100</v>
      </c>
      <c r="F148" s="14">
        <f>SUM(C148:E148)/3</f>
        <v>134.66666666666666</v>
      </c>
    </row>
    <row r="149" spans="1:6" x14ac:dyDescent="0.3">
      <c r="A149" s="8" t="s">
        <v>270</v>
      </c>
      <c r="B149" s="8" t="s">
        <v>100</v>
      </c>
      <c r="C149" s="10">
        <v>151</v>
      </c>
      <c r="D149">
        <f>VLOOKUP(A149,UDK!A:B,2,FALSE)</f>
        <v>155</v>
      </c>
      <c r="E149">
        <v>100</v>
      </c>
      <c r="F149" s="14">
        <f>SUM(C149:E149)/3</f>
        <v>135.33333333333334</v>
      </c>
    </row>
    <row r="150" spans="1:6" x14ac:dyDescent="0.3">
      <c r="A150" s="8" t="s">
        <v>281</v>
      </c>
      <c r="B150" s="8" t="s">
        <v>130</v>
      </c>
      <c r="C150" s="10">
        <v>163</v>
      </c>
      <c r="D150">
        <f>VLOOKUP(A150,UDK!A:B,2,FALSE)</f>
        <v>169</v>
      </c>
      <c r="E150">
        <f>VLOOKUP(A150,DS!A:G,7,)</f>
        <v>75</v>
      </c>
      <c r="F150" s="14">
        <f>SUM(C150:E150)/3</f>
        <v>135.66666666666666</v>
      </c>
    </row>
    <row r="151" spans="1:6" x14ac:dyDescent="0.3">
      <c r="A151" s="8" t="s">
        <v>290</v>
      </c>
      <c r="B151" s="8" t="s">
        <v>100</v>
      </c>
      <c r="C151" s="10">
        <v>172</v>
      </c>
      <c r="D151">
        <f>VLOOKUP(A151,UDK!A:B,2,FALSE)</f>
        <v>136</v>
      </c>
      <c r="E151">
        <v>100</v>
      </c>
      <c r="F151" s="14">
        <f>SUM(C151:E151)/3</f>
        <v>136</v>
      </c>
    </row>
    <row r="152" spans="1:6" x14ac:dyDescent="0.3">
      <c r="A152" s="8" t="s">
        <v>272</v>
      </c>
      <c r="B152" s="8" t="s">
        <v>130</v>
      </c>
      <c r="C152" s="10">
        <v>153</v>
      </c>
      <c r="D152">
        <f>VLOOKUP(A152,UDK!A:B,2,FALSE)</f>
        <v>180</v>
      </c>
      <c r="E152">
        <f>VLOOKUP(A152,DS!A:G,7,)</f>
        <v>77</v>
      </c>
      <c r="F152" s="14">
        <f>SUM(C152:E152)/3</f>
        <v>136.66666666666666</v>
      </c>
    </row>
    <row r="153" spans="1:6" x14ac:dyDescent="0.3">
      <c r="A153" s="8" t="s">
        <v>248</v>
      </c>
      <c r="B153" s="8" t="s">
        <v>94</v>
      </c>
      <c r="C153" s="10">
        <v>128</v>
      </c>
      <c r="D153">
        <f>VLOOKUP(A153,UDK!A:B,2,FALSE)</f>
        <v>184</v>
      </c>
      <c r="E153">
        <v>100</v>
      </c>
      <c r="F153" s="14">
        <f>SUM(C153:E153)/3</f>
        <v>137.33333333333334</v>
      </c>
    </row>
    <row r="154" spans="1:6" x14ac:dyDescent="0.3">
      <c r="A154" s="8" t="s">
        <v>283</v>
      </c>
      <c r="B154" s="8" t="s">
        <v>130</v>
      </c>
      <c r="C154" s="10">
        <v>165</v>
      </c>
      <c r="D154">
        <f>VLOOKUP(A154,UDK!A:B,2,FALSE)</f>
        <v>159</v>
      </c>
      <c r="E154">
        <f>VLOOKUP(A154,DS!A:G,7,)</f>
        <v>90</v>
      </c>
      <c r="F154" s="14">
        <f>SUM(C154:E154)/3</f>
        <v>138</v>
      </c>
    </row>
    <row r="155" spans="1:6" x14ac:dyDescent="0.3">
      <c r="A155" s="8" t="s">
        <v>298</v>
      </c>
      <c r="B155" s="8" t="s">
        <v>140</v>
      </c>
      <c r="C155" s="10">
        <v>181</v>
      </c>
      <c r="D155">
        <f>VLOOKUP(A155,UDK!A:B,2,FALSE)</f>
        <v>135</v>
      </c>
      <c r="E155">
        <v>100</v>
      </c>
      <c r="F155" s="14">
        <f>SUM(C155:E155)/3</f>
        <v>138.66666666666666</v>
      </c>
    </row>
    <row r="156" spans="1:6" x14ac:dyDescent="0.3">
      <c r="A156" s="8" t="s">
        <v>293</v>
      </c>
      <c r="B156" s="8" t="s">
        <v>140</v>
      </c>
      <c r="C156" s="10">
        <v>175</v>
      </c>
      <c r="D156">
        <f>VLOOKUP(A156,UDK!A:B,2,FALSE)</f>
        <v>142</v>
      </c>
      <c r="E156">
        <v>100</v>
      </c>
      <c r="F156" s="14">
        <f>SUM(C156:E156)/3</f>
        <v>139</v>
      </c>
    </row>
    <row r="157" spans="1:6" x14ac:dyDescent="0.3">
      <c r="A157" s="8" t="s">
        <v>277</v>
      </c>
      <c r="B157" s="8" t="s">
        <v>130</v>
      </c>
      <c r="C157" s="10">
        <v>159</v>
      </c>
      <c r="D157">
        <f>VLOOKUP(A157,UDK!A:B,2,FALSE)</f>
        <v>172</v>
      </c>
      <c r="E157">
        <f>VLOOKUP(A157,DS!A:G,7,)</f>
        <v>88</v>
      </c>
      <c r="F157" s="14">
        <f>SUM(C157:E157)/3</f>
        <v>139.66666666666666</v>
      </c>
    </row>
    <row r="158" spans="1:6" x14ac:dyDescent="0.3">
      <c r="A158" s="8" t="s">
        <v>241</v>
      </c>
      <c r="B158" s="8" t="s">
        <v>100</v>
      </c>
      <c r="C158" s="10">
        <v>120</v>
      </c>
      <c r="D158">
        <f>VLOOKUP(A158,UDK!A:B,2,FALSE)</f>
        <v>202</v>
      </c>
      <c r="E158">
        <v>100</v>
      </c>
      <c r="F158" s="14">
        <f>SUM(C158:E158)/3</f>
        <v>140.66666666666666</v>
      </c>
    </row>
    <row r="159" spans="1:6" x14ac:dyDescent="0.3">
      <c r="A159" s="8" t="s">
        <v>376</v>
      </c>
      <c r="B159" s="8" t="s">
        <v>100</v>
      </c>
      <c r="C159" s="10">
        <v>178</v>
      </c>
      <c r="D159">
        <f>VLOOKUP(A159,UDK!A:B,2,FALSE)</f>
        <v>145</v>
      </c>
      <c r="E159">
        <v>100</v>
      </c>
      <c r="F159" s="14">
        <f>SUM(C159:E159)/3</f>
        <v>141</v>
      </c>
    </row>
    <row r="160" spans="1:6" x14ac:dyDescent="0.3">
      <c r="A160" s="8" t="s">
        <v>262</v>
      </c>
      <c r="B160" s="8" t="s">
        <v>94</v>
      </c>
      <c r="C160" s="10">
        <v>142</v>
      </c>
      <c r="D160">
        <f>VLOOKUP(A160,UDK!A:B,2,FALSE)</f>
        <v>186</v>
      </c>
      <c r="E160">
        <v>100</v>
      </c>
      <c r="F160" s="14">
        <f>SUM(C160:E160)/3</f>
        <v>142.66666666666666</v>
      </c>
    </row>
    <row r="161" spans="1:6" x14ac:dyDescent="0.3">
      <c r="A161" s="8" t="s">
        <v>299</v>
      </c>
      <c r="B161" s="8" t="s">
        <v>100</v>
      </c>
      <c r="C161" s="10">
        <v>182</v>
      </c>
      <c r="D161">
        <f>VLOOKUP(A161,UDK!A:B,2,FALSE)</f>
        <v>146</v>
      </c>
      <c r="E161">
        <v>100</v>
      </c>
      <c r="F161" s="14">
        <f>SUM(C161:E161)/3</f>
        <v>142.66666666666666</v>
      </c>
    </row>
    <row r="162" spans="1:6" x14ac:dyDescent="0.3">
      <c r="A162" s="8" t="s">
        <v>303</v>
      </c>
      <c r="B162" s="8" t="s">
        <v>100</v>
      </c>
      <c r="C162" s="10">
        <v>186</v>
      </c>
      <c r="D162">
        <f>VLOOKUP(A162,UDK!A:B,2,FALSE)</f>
        <v>144</v>
      </c>
      <c r="E162">
        <v>100</v>
      </c>
      <c r="F162" s="14">
        <f>SUM(C162:E162)/3</f>
        <v>143.33333333333334</v>
      </c>
    </row>
    <row r="163" spans="1:6" x14ac:dyDescent="0.3">
      <c r="A163" s="8" t="s">
        <v>291</v>
      </c>
      <c r="B163" s="8" t="s">
        <v>100</v>
      </c>
      <c r="C163" s="10">
        <v>173</v>
      </c>
      <c r="D163">
        <f>VLOOKUP(A163,UDK!A:B,2,FALSE)</f>
        <v>158</v>
      </c>
      <c r="E163">
        <v>100</v>
      </c>
      <c r="F163" s="14">
        <f>SUM(C163:E163)/3</f>
        <v>143.66666666666666</v>
      </c>
    </row>
    <row r="164" spans="1:6" x14ac:dyDescent="0.3">
      <c r="A164" s="8" t="s">
        <v>309</v>
      </c>
      <c r="B164" s="8" t="s">
        <v>100</v>
      </c>
      <c r="C164" s="10">
        <v>193</v>
      </c>
      <c r="D164">
        <f>VLOOKUP(A164,UDK!A:B,2,FALSE)</f>
        <v>140</v>
      </c>
      <c r="E164">
        <v>100</v>
      </c>
      <c r="F164" s="14">
        <f>SUM(C164:E164)/3</f>
        <v>144.33333333333334</v>
      </c>
    </row>
    <row r="165" spans="1:6" x14ac:dyDescent="0.3">
      <c r="A165" s="8" t="s">
        <v>259</v>
      </c>
      <c r="B165" s="8" t="s">
        <v>94</v>
      </c>
      <c r="C165" s="10">
        <v>139</v>
      </c>
      <c r="D165">
        <f>VLOOKUP(A165,UDK!A:B,2,FALSE)</f>
        <v>196</v>
      </c>
      <c r="E165">
        <v>100</v>
      </c>
      <c r="F165" s="14">
        <f>SUM(C165:E165)/3</f>
        <v>145</v>
      </c>
    </row>
    <row r="166" spans="1:6" x14ac:dyDescent="0.3">
      <c r="A166" s="8" t="s">
        <v>251</v>
      </c>
      <c r="B166" s="8" t="s">
        <v>100</v>
      </c>
      <c r="C166" s="10">
        <v>131</v>
      </c>
      <c r="D166">
        <f>VLOOKUP(A166,UDK!A:B,2,FALSE)</f>
        <v>205</v>
      </c>
      <c r="E166">
        <v>100</v>
      </c>
      <c r="F166" s="14">
        <f>SUM(C166:E166)/3</f>
        <v>145.33333333333334</v>
      </c>
    </row>
    <row r="167" spans="1:6" x14ac:dyDescent="0.3">
      <c r="A167" s="8" t="s">
        <v>329</v>
      </c>
      <c r="B167" s="8" t="s">
        <v>140</v>
      </c>
      <c r="C167" s="10">
        <v>213</v>
      </c>
      <c r="D167">
        <f>VLOOKUP(A167,UDK!A:B,2,FALSE)</f>
        <v>126</v>
      </c>
      <c r="E167">
        <v>100</v>
      </c>
      <c r="F167" s="14">
        <f>SUM(C167:E167)/3</f>
        <v>146.33333333333334</v>
      </c>
    </row>
    <row r="168" spans="1:6" x14ac:dyDescent="0.3">
      <c r="A168" s="8" t="s">
        <v>266</v>
      </c>
      <c r="B168" s="8" t="s">
        <v>130</v>
      </c>
      <c r="C168" s="10">
        <v>146</v>
      </c>
      <c r="D168">
        <f>VLOOKUP(A168,UDK!A:B,2,FALSE)</f>
        <v>203</v>
      </c>
      <c r="E168">
        <f>VLOOKUP(A168,DS!A:G,7,)</f>
        <v>92</v>
      </c>
      <c r="F168" s="14">
        <f>SUM(C168:E168)/3</f>
        <v>147</v>
      </c>
    </row>
    <row r="169" spans="1:6" x14ac:dyDescent="0.3">
      <c r="A169" s="8" t="s">
        <v>282</v>
      </c>
      <c r="B169" s="8" t="s">
        <v>100</v>
      </c>
      <c r="C169" s="10">
        <v>164</v>
      </c>
      <c r="D169">
        <f>VLOOKUP(A169,UDK!A:B,2,FALSE)</f>
        <v>177</v>
      </c>
      <c r="E169">
        <v>100</v>
      </c>
      <c r="F169" s="14">
        <f>SUM(C169:E169)/3</f>
        <v>147</v>
      </c>
    </row>
    <row r="170" spans="1:6" x14ac:dyDescent="0.3">
      <c r="A170" s="8" t="s">
        <v>307</v>
      </c>
      <c r="B170" s="8" t="s">
        <v>94</v>
      </c>
      <c r="C170" s="10">
        <v>191</v>
      </c>
      <c r="D170">
        <f>VLOOKUP(A170,UDK!A:B,2,FALSE)</f>
        <v>150</v>
      </c>
      <c r="E170">
        <v>100</v>
      </c>
      <c r="F170" s="14">
        <f>SUM(C170:E170)/3</f>
        <v>147</v>
      </c>
    </row>
    <row r="171" spans="1:6" x14ac:dyDescent="0.3">
      <c r="A171" s="8" t="s">
        <v>308</v>
      </c>
      <c r="B171" s="8" t="s">
        <v>100</v>
      </c>
      <c r="C171" s="10">
        <v>192</v>
      </c>
      <c r="D171">
        <f>VLOOKUP(A171,UDK!A:B,2,FALSE)</f>
        <v>151</v>
      </c>
      <c r="E171">
        <v>100</v>
      </c>
      <c r="F171" s="14">
        <f>SUM(C171:E171)/3</f>
        <v>147.66666666666666</v>
      </c>
    </row>
    <row r="172" spans="1:6" x14ac:dyDescent="0.3">
      <c r="A172" s="8" t="s">
        <v>295</v>
      </c>
      <c r="B172" s="8" t="s">
        <v>100</v>
      </c>
      <c r="C172" s="10">
        <v>177</v>
      </c>
      <c r="D172">
        <f>VLOOKUP(A172,UDK!A:B,2,FALSE)</f>
        <v>167</v>
      </c>
      <c r="E172">
        <v>100</v>
      </c>
      <c r="F172" s="14">
        <f>SUM(C172:E172)/3</f>
        <v>148</v>
      </c>
    </row>
    <row r="173" spans="1:6" x14ac:dyDescent="0.3">
      <c r="A173" s="8" t="s">
        <v>321</v>
      </c>
      <c r="B173" s="8" t="s">
        <v>140</v>
      </c>
      <c r="C173" s="10">
        <v>205</v>
      </c>
      <c r="D173">
        <f>VLOOKUP(A173,UDK!A:B,2,FALSE)</f>
        <v>139</v>
      </c>
      <c r="E173">
        <v>100</v>
      </c>
      <c r="F173" s="14">
        <f>SUM(C173:E173)/3</f>
        <v>148</v>
      </c>
    </row>
    <row r="174" spans="1:6" x14ac:dyDescent="0.3">
      <c r="A174" s="8" t="s">
        <v>284</v>
      </c>
      <c r="B174" s="8" t="s">
        <v>100</v>
      </c>
      <c r="C174" s="10">
        <v>166</v>
      </c>
      <c r="D174">
        <f>VLOOKUP(A174,UDK!A:B,2,FALSE)</f>
        <v>179</v>
      </c>
      <c r="E174">
        <v>100</v>
      </c>
      <c r="F174" s="14">
        <f>SUM(C174:E174)/3</f>
        <v>148.33333333333334</v>
      </c>
    </row>
    <row r="175" spans="1:6" x14ac:dyDescent="0.3">
      <c r="A175" s="8" t="s">
        <v>335</v>
      </c>
      <c r="B175" s="8" t="s">
        <v>140</v>
      </c>
      <c r="C175" s="10">
        <v>219</v>
      </c>
      <c r="D175">
        <f>VLOOKUP(A175,UDK!A:B,2,FALSE)</f>
        <v>127</v>
      </c>
      <c r="E175">
        <v>100</v>
      </c>
      <c r="F175" s="14">
        <f>SUM(C175:E175)/3</f>
        <v>148.66666666666666</v>
      </c>
    </row>
    <row r="176" spans="1:6" x14ac:dyDescent="0.3">
      <c r="A176" s="8" t="s">
        <v>269</v>
      </c>
      <c r="B176" s="8" t="s">
        <v>130</v>
      </c>
      <c r="C176" s="10">
        <v>150</v>
      </c>
      <c r="D176">
        <f>VLOOKUP(A176,UDK!A:B,2,FALSE)</f>
        <v>197</v>
      </c>
      <c r="E176">
        <v>100</v>
      </c>
      <c r="F176" s="14">
        <f>SUM(C176:E176)/3</f>
        <v>149</v>
      </c>
    </row>
    <row r="177" spans="1:6" x14ac:dyDescent="0.3">
      <c r="A177" s="8" t="s">
        <v>285</v>
      </c>
      <c r="B177" s="8" t="s">
        <v>100</v>
      </c>
      <c r="C177" s="10">
        <v>167</v>
      </c>
      <c r="D177">
        <f>VLOOKUP(A177,UDK!A:B,2,FALSE)</f>
        <v>181</v>
      </c>
      <c r="E177">
        <v>100</v>
      </c>
      <c r="F177" s="14">
        <f>SUM(C177:E177)/3</f>
        <v>149.33333333333334</v>
      </c>
    </row>
    <row r="178" spans="1:6" x14ac:dyDescent="0.3">
      <c r="A178" s="8" t="s">
        <v>322</v>
      </c>
      <c r="B178" s="8" t="s">
        <v>100</v>
      </c>
      <c r="C178" s="10">
        <v>206</v>
      </c>
      <c r="D178">
        <f>VLOOKUP(A178,UDK!A:B,2,FALSE)</f>
        <v>143</v>
      </c>
      <c r="E178">
        <v>100</v>
      </c>
      <c r="F178" s="14">
        <f>SUM(C178:E178)/3</f>
        <v>149.66666666666666</v>
      </c>
    </row>
    <row r="179" spans="1:6" x14ac:dyDescent="0.3">
      <c r="A179" s="8" t="s">
        <v>292</v>
      </c>
      <c r="B179" s="8" t="s">
        <v>130</v>
      </c>
      <c r="C179" s="10">
        <v>174</v>
      </c>
      <c r="D179">
        <f>VLOOKUP(A179,UDK!A:B,2,FALSE)</f>
        <v>183</v>
      </c>
      <c r="E179">
        <f>VLOOKUP(A179,DS!A:G,7,)</f>
        <v>95</v>
      </c>
      <c r="F179" s="14">
        <f>SUM(C179:E179)/3</f>
        <v>150.66666666666666</v>
      </c>
    </row>
    <row r="180" spans="1:6" x14ac:dyDescent="0.3">
      <c r="A180" s="8" t="s">
        <v>278</v>
      </c>
      <c r="B180" s="8" t="s">
        <v>94</v>
      </c>
      <c r="C180" s="10">
        <v>160</v>
      </c>
      <c r="D180">
        <f>VLOOKUP(A180,UDK!A:B,2,FALSE)</f>
        <v>193</v>
      </c>
      <c r="E180">
        <v>100</v>
      </c>
      <c r="F180" s="14">
        <f>SUM(C180:E180)/3</f>
        <v>151</v>
      </c>
    </row>
    <row r="181" spans="1:6" x14ac:dyDescent="0.3">
      <c r="A181" s="8" t="s">
        <v>275</v>
      </c>
      <c r="B181" s="8" t="s">
        <v>130</v>
      </c>
      <c r="C181" s="10">
        <v>156</v>
      </c>
      <c r="D181">
        <f>VLOOKUP(A181,UDK!A:B,2,FALSE)</f>
        <v>199</v>
      </c>
      <c r="E181">
        <v>100</v>
      </c>
      <c r="F181" s="14">
        <f>SUM(C181:E181)/3</f>
        <v>151.66666666666666</v>
      </c>
    </row>
    <row r="182" spans="1:6" x14ac:dyDescent="0.3">
      <c r="A182" s="8" t="s">
        <v>353</v>
      </c>
      <c r="B182" s="8" t="s">
        <v>100</v>
      </c>
      <c r="C182" s="10">
        <v>238</v>
      </c>
      <c r="D182">
        <f>VLOOKUP(A182,UDK!A:B,2,FALSE)</f>
        <v>117</v>
      </c>
      <c r="E182">
        <v>100</v>
      </c>
      <c r="F182" s="14">
        <f>SUM(C182:E182)/3</f>
        <v>151.66666666666666</v>
      </c>
    </row>
    <row r="183" spans="1:6" x14ac:dyDescent="0.3">
      <c r="A183" s="8" t="s">
        <v>273</v>
      </c>
      <c r="B183" s="8" t="s">
        <v>130</v>
      </c>
      <c r="C183" s="10">
        <v>154</v>
      </c>
      <c r="D183">
        <f>VLOOKUP(A183,UDK!A:B,2,FALSE)</f>
        <v>204</v>
      </c>
      <c r="E183">
        <v>100</v>
      </c>
      <c r="F183" s="14">
        <f>SUM(C183:E183)/3</f>
        <v>152.66666666666666</v>
      </c>
    </row>
    <row r="184" spans="1:6" x14ac:dyDescent="0.3">
      <c r="A184" s="8" t="s">
        <v>288</v>
      </c>
      <c r="B184" s="8" t="s">
        <v>130</v>
      </c>
      <c r="C184" s="10">
        <v>170</v>
      </c>
      <c r="D184">
        <f>VLOOKUP(A184,UDK!A:B,2,FALSE)</f>
        <v>191</v>
      </c>
      <c r="E184">
        <v>100</v>
      </c>
      <c r="F184" s="14">
        <f>SUM(C184:E184)/3</f>
        <v>153.66666666666666</v>
      </c>
    </row>
    <row r="185" spans="1:6" x14ac:dyDescent="0.3">
      <c r="A185" s="8" t="s">
        <v>268</v>
      </c>
      <c r="B185" s="8" t="s">
        <v>94</v>
      </c>
      <c r="C185" s="10">
        <v>149</v>
      </c>
      <c r="D185">
        <f>VLOOKUP(A185,UDK!A:B,2,FALSE)</f>
        <v>214</v>
      </c>
      <c r="E185">
        <v>100</v>
      </c>
      <c r="F185" s="14">
        <f>SUM(C185:E185)/3</f>
        <v>154.33333333333334</v>
      </c>
    </row>
    <row r="186" spans="1:6" x14ac:dyDescent="0.3">
      <c r="A186" s="8" t="s">
        <v>305</v>
      </c>
      <c r="B186" s="8" t="s">
        <v>100</v>
      </c>
      <c r="C186" s="10">
        <v>188</v>
      </c>
      <c r="D186">
        <f>VLOOKUP(A186,UDK!A:B,2,FALSE)</f>
        <v>176</v>
      </c>
      <c r="E186">
        <v>100</v>
      </c>
      <c r="F186" s="14">
        <f>SUM(C186:E186)/3</f>
        <v>154.66666666666666</v>
      </c>
    </row>
    <row r="187" spans="1:6" x14ac:dyDescent="0.3">
      <c r="A187" s="8" t="s">
        <v>245</v>
      </c>
      <c r="B187" s="8" t="s">
        <v>94</v>
      </c>
      <c r="C187" s="10">
        <v>125</v>
      </c>
      <c r="D187">
        <f>VLOOKUP(A187,UDK!A:B,2,FALSE)</f>
        <v>242</v>
      </c>
      <c r="E187">
        <v>100</v>
      </c>
      <c r="F187" s="14">
        <f>SUM(C187:E187)/3</f>
        <v>155.66666666666666</v>
      </c>
    </row>
    <row r="188" spans="1:6" x14ac:dyDescent="0.3">
      <c r="A188" s="8" t="s">
        <v>437</v>
      </c>
      <c r="B188" s="8" t="s">
        <v>94</v>
      </c>
      <c r="C188" s="10">
        <v>148</v>
      </c>
      <c r="D188">
        <v>224</v>
      </c>
      <c r="E188">
        <v>100</v>
      </c>
      <c r="F188" s="14">
        <f>SUM(C188:E188)/3</f>
        <v>157.33333333333334</v>
      </c>
    </row>
    <row r="189" spans="1:6" x14ac:dyDescent="0.3">
      <c r="A189" s="8" t="s">
        <v>349</v>
      </c>
      <c r="B189" s="8" t="s">
        <v>140</v>
      </c>
      <c r="C189" s="10">
        <v>234</v>
      </c>
      <c r="D189">
        <f>VLOOKUP(A189,UDK!A:B,2,FALSE)</f>
        <v>138</v>
      </c>
      <c r="E189">
        <v>100</v>
      </c>
      <c r="F189" s="14">
        <f>SUM(C189:E189)/3</f>
        <v>157.33333333333334</v>
      </c>
    </row>
    <row r="190" spans="1:6" x14ac:dyDescent="0.3">
      <c r="A190" s="8" t="s">
        <v>301</v>
      </c>
      <c r="B190" s="8" t="s">
        <v>94</v>
      </c>
      <c r="C190" s="10">
        <v>184</v>
      </c>
      <c r="D190">
        <f>VLOOKUP(A190,UDK!A:B,2,FALSE)</f>
        <v>189</v>
      </c>
      <c r="E190">
        <v>100</v>
      </c>
      <c r="F190" s="14">
        <f>SUM(C190:E190)/3</f>
        <v>157.66666666666666</v>
      </c>
    </row>
    <row r="191" spans="1:6" x14ac:dyDescent="0.3">
      <c r="A191" s="8" t="s">
        <v>319</v>
      </c>
      <c r="B191" s="8" t="s">
        <v>100</v>
      </c>
      <c r="C191" s="10">
        <v>203</v>
      </c>
      <c r="D191">
        <f>VLOOKUP(A191,UDK!A:B,2,FALSE)</f>
        <v>171</v>
      </c>
      <c r="E191">
        <v>100</v>
      </c>
      <c r="F191" s="14">
        <f>SUM(C191:E191)/3</f>
        <v>158</v>
      </c>
    </row>
    <row r="192" spans="1:6" x14ac:dyDescent="0.3">
      <c r="A192" s="8" t="s">
        <v>287</v>
      </c>
      <c r="B192" s="8" t="s">
        <v>100</v>
      </c>
      <c r="C192" s="10">
        <v>169</v>
      </c>
      <c r="D192">
        <f>VLOOKUP(A192,UDK!A:B,2,FALSE)</f>
        <v>206</v>
      </c>
      <c r="E192">
        <v>100</v>
      </c>
      <c r="F192" s="14">
        <f>SUM(C192:E192)/3</f>
        <v>158.33333333333334</v>
      </c>
    </row>
    <row r="193" spans="1:6" x14ac:dyDescent="0.3">
      <c r="A193" s="8" t="s">
        <v>350</v>
      </c>
      <c r="B193" s="8" t="s">
        <v>140</v>
      </c>
      <c r="C193" s="10">
        <v>235</v>
      </c>
      <c r="D193">
        <f>VLOOKUP(A193,UDK!A:B,2,FALSE)</f>
        <v>148</v>
      </c>
      <c r="E193">
        <v>100</v>
      </c>
      <c r="F193" s="14">
        <f>SUM(C193:E193)/3</f>
        <v>161</v>
      </c>
    </row>
    <row r="194" spans="1:6" x14ac:dyDescent="0.3">
      <c r="A194" s="8" t="s">
        <v>271</v>
      </c>
      <c r="B194" s="8" t="s">
        <v>94</v>
      </c>
      <c r="C194" s="10">
        <v>152</v>
      </c>
      <c r="D194">
        <f>VLOOKUP(A194,UDK!A:B,2,FALSE)</f>
        <v>233</v>
      </c>
      <c r="E194">
        <v>100</v>
      </c>
      <c r="F194" s="14">
        <f>SUM(C194:E194)/3</f>
        <v>161.66666666666666</v>
      </c>
    </row>
    <row r="195" spans="1:6" x14ac:dyDescent="0.3">
      <c r="A195" s="8" t="s">
        <v>279</v>
      </c>
      <c r="B195" s="8" t="s">
        <v>130</v>
      </c>
      <c r="C195" s="10">
        <v>161</v>
      </c>
      <c r="D195">
        <f>VLOOKUP(A195,UDK!A:B,2,FALSE)</f>
        <v>225</v>
      </c>
      <c r="E195">
        <v>100</v>
      </c>
      <c r="F195" s="14">
        <f>SUM(C195:E195)/3</f>
        <v>162</v>
      </c>
    </row>
    <row r="196" spans="1:6" x14ac:dyDescent="0.3">
      <c r="A196" s="8" t="s">
        <v>296</v>
      </c>
      <c r="B196" s="8" t="s">
        <v>100</v>
      </c>
      <c r="C196" s="10">
        <v>179</v>
      </c>
      <c r="D196">
        <f>VLOOKUP(A196,UDK!A:B,2,FALSE)</f>
        <v>207</v>
      </c>
      <c r="E196">
        <v>100</v>
      </c>
      <c r="F196" s="14">
        <f>SUM(C196:E196)/3</f>
        <v>162</v>
      </c>
    </row>
    <row r="197" spans="1:6" x14ac:dyDescent="0.3">
      <c r="A197" s="8" t="s">
        <v>312</v>
      </c>
      <c r="B197" s="8" t="s">
        <v>100</v>
      </c>
      <c r="C197" s="10">
        <v>196</v>
      </c>
      <c r="D197">
        <f>VLOOKUP(A197,UDK!A:B,2,FALSE)</f>
        <v>198</v>
      </c>
      <c r="E197">
        <v>100</v>
      </c>
      <c r="F197" s="14">
        <f>SUM(C197:E197)/3</f>
        <v>164.66666666666666</v>
      </c>
    </row>
    <row r="198" spans="1:6" x14ac:dyDescent="0.3">
      <c r="A198" s="8" t="s">
        <v>300</v>
      </c>
      <c r="B198" s="8" t="s">
        <v>94</v>
      </c>
      <c r="C198" s="10">
        <v>183</v>
      </c>
      <c r="D198">
        <f>VLOOKUP(A198,UDK!A:B,2,FALSE)</f>
        <v>212</v>
      </c>
      <c r="E198">
        <v>100</v>
      </c>
      <c r="F198" s="14">
        <f>SUM(C198:E198)/3</f>
        <v>165</v>
      </c>
    </row>
    <row r="199" spans="1:6" x14ac:dyDescent="0.3">
      <c r="A199" s="8" t="s">
        <v>302</v>
      </c>
      <c r="B199" s="8" t="s">
        <v>94</v>
      </c>
      <c r="C199" s="10">
        <v>185</v>
      </c>
      <c r="D199">
        <f>VLOOKUP(A199,UDK!A:B,2,FALSE)</f>
        <v>210</v>
      </c>
      <c r="E199">
        <v>100</v>
      </c>
      <c r="F199" s="14">
        <f>SUM(C199:E199)/3</f>
        <v>165</v>
      </c>
    </row>
    <row r="200" spans="1:6" x14ac:dyDescent="0.3">
      <c r="A200" s="8" t="s">
        <v>359</v>
      </c>
      <c r="B200" s="8" t="s">
        <v>140</v>
      </c>
      <c r="C200" s="10">
        <v>245</v>
      </c>
      <c r="D200">
        <f>VLOOKUP(A200,UDK!A:B,2,FALSE)</f>
        <v>152</v>
      </c>
      <c r="E200">
        <v>100</v>
      </c>
      <c r="F200" s="14">
        <f>SUM(C200:E200)/3</f>
        <v>165.66666666666666</v>
      </c>
    </row>
    <row r="201" spans="1:6" x14ac:dyDescent="0.3">
      <c r="A201" s="8" t="s">
        <v>348</v>
      </c>
      <c r="B201" s="8" t="s">
        <v>140</v>
      </c>
      <c r="C201" s="10">
        <v>233</v>
      </c>
      <c r="D201">
        <f>VLOOKUP(A201,UDK!A:B,2,FALSE)</f>
        <v>165</v>
      </c>
      <c r="E201">
        <v>100</v>
      </c>
      <c r="F201" s="14">
        <f>SUM(C201:E201)/3</f>
        <v>166</v>
      </c>
    </row>
    <row r="202" spans="1:6" x14ac:dyDescent="0.3">
      <c r="A202" s="8" t="s">
        <v>362</v>
      </c>
      <c r="B202" s="8" t="s">
        <v>140</v>
      </c>
      <c r="C202" s="10">
        <v>248</v>
      </c>
      <c r="D202">
        <f>VLOOKUP(A202,UDK!A:B,2,FALSE)</f>
        <v>157</v>
      </c>
      <c r="E202">
        <v>100</v>
      </c>
      <c r="F202" s="14">
        <f>SUM(C202:E202)/3</f>
        <v>168.33333333333334</v>
      </c>
    </row>
    <row r="203" spans="1:6" x14ac:dyDescent="0.3">
      <c r="A203" s="8" t="s">
        <v>311</v>
      </c>
      <c r="B203" s="8" t="s">
        <v>94</v>
      </c>
      <c r="C203" s="10">
        <v>195</v>
      </c>
      <c r="D203">
        <f>VLOOKUP(A203,UDK!A:B,2,FALSE)</f>
        <v>211</v>
      </c>
      <c r="E203">
        <v>100</v>
      </c>
      <c r="F203" s="14">
        <f>SUM(C203:E203)/3</f>
        <v>168.66666666666666</v>
      </c>
    </row>
    <row r="204" spans="1:6" x14ac:dyDescent="0.3">
      <c r="A204" s="8" t="s">
        <v>360</v>
      </c>
      <c r="B204" s="8" t="s">
        <v>140</v>
      </c>
      <c r="C204" s="10">
        <v>246</v>
      </c>
      <c r="D204">
        <f>VLOOKUP(A204,UDK!A:B,2,FALSE)</f>
        <v>161</v>
      </c>
      <c r="E204">
        <v>100</v>
      </c>
      <c r="F204" s="14">
        <f>SUM(C204:E204)/3</f>
        <v>169</v>
      </c>
    </row>
    <row r="205" spans="1:6" x14ac:dyDescent="0.3">
      <c r="A205" s="8" t="s">
        <v>334</v>
      </c>
      <c r="B205" s="8" t="s">
        <v>94</v>
      </c>
      <c r="C205" s="10">
        <v>218</v>
      </c>
      <c r="D205">
        <f>VLOOKUP(A205,UDK!A:B,2,FALSE)</f>
        <v>190</v>
      </c>
      <c r="E205">
        <v>100</v>
      </c>
      <c r="F205" s="14">
        <f>SUM(C205:E205)/3</f>
        <v>169.33333333333334</v>
      </c>
    </row>
    <row r="206" spans="1:6" x14ac:dyDescent="0.3">
      <c r="A206" s="8" t="s">
        <v>330</v>
      </c>
      <c r="B206" s="8" t="s">
        <v>100</v>
      </c>
      <c r="C206" s="10">
        <v>214</v>
      </c>
      <c r="D206">
        <f>VLOOKUP(A206,UDK!A:B,2,FALSE)</f>
        <v>201</v>
      </c>
      <c r="E206">
        <v>100</v>
      </c>
      <c r="F206" s="14">
        <f>SUM(C206:E206)/3</f>
        <v>171.66666666666666</v>
      </c>
    </row>
    <row r="207" spans="1:6" x14ac:dyDescent="0.3">
      <c r="A207" s="8" t="s">
        <v>338</v>
      </c>
      <c r="B207" s="8" t="s">
        <v>94</v>
      </c>
      <c r="C207" s="10">
        <v>223</v>
      </c>
      <c r="D207">
        <f>VLOOKUP(A207,UDK!A:B,2,FALSE)</f>
        <v>192</v>
      </c>
      <c r="E207">
        <v>100</v>
      </c>
      <c r="F207" s="14">
        <f>SUM(C207:E207)/3</f>
        <v>171.66666666666666</v>
      </c>
    </row>
    <row r="208" spans="1:6" x14ac:dyDescent="0.3">
      <c r="A208" s="8" t="s">
        <v>286</v>
      </c>
      <c r="B208" s="8" t="s">
        <v>130</v>
      </c>
      <c r="C208" s="10">
        <v>168</v>
      </c>
      <c r="D208">
        <v>250</v>
      </c>
      <c r="E208">
        <v>100</v>
      </c>
      <c r="F208" s="14">
        <f>SUM(C208:E208)/3</f>
        <v>172.66666666666666</v>
      </c>
    </row>
    <row r="209" spans="1:6" x14ac:dyDescent="0.3">
      <c r="A209" s="8" t="s">
        <v>347</v>
      </c>
      <c r="B209" s="8" t="s">
        <v>100</v>
      </c>
      <c r="C209" s="10">
        <v>232</v>
      </c>
      <c r="D209">
        <f>VLOOKUP(A209,UDK!A:B,2,FALSE)</f>
        <v>187</v>
      </c>
      <c r="E209">
        <v>100</v>
      </c>
      <c r="F209" s="14">
        <f>SUM(C209:E209)/3</f>
        <v>173</v>
      </c>
    </row>
    <row r="210" spans="1:6" x14ac:dyDescent="0.3">
      <c r="A210" s="8" t="s">
        <v>304</v>
      </c>
      <c r="B210" s="8" t="s">
        <v>130</v>
      </c>
      <c r="C210" s="10">
        <v>187</v>
      </c>
      <c r="D210">
        <f>VLOOKUP(A210,UDK!A:B,2,FALSE)</f>
        <v>236</v>
      </c>
      <c r="E210">
        <v>100</v>
      </c>
      <c r="F210" s="14">
        <f>SUM(C210:E210)/3</f>
        <v>174.33333333333334</v>
      </c>
    </row>
    <row r="211" spans="1:6" x14ac:dyDescent="0.3">
      <c r="A211" s="8" t="s">
        <v>343</v>
      </c>
      <c r="B211" s="8" t="s">
        <v>100</v>
      </c>
      <c r="C211" s="10">
        <v>228</v>
      </c>
      <c r="D211">
        <f>VLOOKUP(A211,UDK!A:B,2,FALSE)</f>
        <v>195</v>
      </c>
      <c r="E211">
        <v>100</v>
      </c>
      <c r="F211" s="14">
        <f>SUM(C211:E211)/3</f>
        <v>174.33333333333334</v>
      </c>
    </row>
    <row r="212" spans="1:6" x14ac:dyDescent="0.3">
      <c r="A212" s="8" t="s">
        <v>344</v>
      </c>
      <c r="B212" s="8" t="s">
        <v>94</v>
      </c>
      <c r="C212" s="10">
        <v>229</v>
      </c>
      <c r="D212">
        <f>VLOOKUP(A212,UDK!A:B,2,FALSE)</f>
        <v>194</v>
      </c>
      <c r="E212">
        <v>100</v>
      </c>
      <c r="F212" s="14">
        <f>SUM(C212:E212)/3</f>
        <v>174.33333333333334</v>
      </c>
    </row>
    <row r="213" spans="1:6" x14ac:dyDescent="0.3">
      <c r="A213" s="8" t="s">
        <v>323</v>
      </c>
      <c r="B213" s="8" t="s">
        <v>100</v>
      </c>
      <c r="C213" s="10">
        <v>207</v>
      </c>
      <c r="D213">
        <f>VLOOKUP(A213,UDK!A:B,2,FALSE)</f>
        <v>218</v>
      </c>
      <c r="E213">
        <v>100</v>
      </c>
      <c r="F213" s="14">
        <f>SUM(C213:E213)/3</f>
        <v>175</v>
      </c>
    </row>
    <row r="214" spans="1:6" x14ac:dyDescent="0.3">
      <c r="A214" s="8" t="s">
        <v>297</v>
      </c>
      <c r="B214" s="8" t="s">
        <v>130</v>
      </c>
      <c r="C214" s="10">
        <v>180</v>
      </c>
      <c r="D214">
        <v>250</v>
      </c>
      <c r="E214">
        <v>100</v>
      </c>
      <c r="F214" s="14">
        <f>SUM(C214:E214)/3</f>
        <v>176.66666666666666</v>
      </c>
    </row>
    <row r="215" spans="1:6" x14ac:dyDescent="0.3">
      <c r="A215" s="8" t="s">
        <v>318</v>
      </c>
      <c r="B215" s="8" t="s">
        <v>94</v>
      </c>
      <c r="C215" s="10">
        <v>202</v>
      </c>
      <c r="D215">
        <f>VLOOKUP(A215,UDK!A:B,2,FALSE)</f>
        <v>228</v>
      </c>
      <c r="E215">
        <v>100</v>
      </c>
      <c r="F215" s="14">
        <f>SUM(C215:E215)/3</f>
        <v>176.66666666666666</v>
      </c>
    </row>
    <row r="216" spans="1:6" x14ac:dyDescent="0.3">
      <c r="A216" s="8" t="s">
        <v>336</v>
      </c>
      <c r="B216" s="8" t="s">
        <v>94</v>
      </c>
      <c r="C216" s="10">
        <v>221</v>
      </c>
      <c r="D216">
        <f>VLOOKUP(A216,UDK!A:B,2,FALSE)</f>
        <v>217</v>
      </c>
      <c r="E216">
        <v>100</v>
      </c>
      <c r="F216" s="14">
        <f>SUM(C216:E216)/3</f>
        <v>179.33333333333334</v>
      </c>
    </row>
    <row r="217" spans="1:6" x14ac:dyDescent="0.3">
      <c r="A217" s="8" t="s">
        <v>306</v>
      </c>
      <c r="B217" s="8" t="s">
        <v>100</v>
      </c>
      <c r="C217" s="10">
        <v>190</v>
      </c>
      <c r="D217">
        <v>250</v>
      </c>
      <c r="E217">
        <v>100</v>
      </c>
      <c r="F217" s="14">
        <f>SUM(C217:E217)/3</f>
        <v>180</v>
      </c>
    </row>
    <row r="218" spans="1:6" x14ac:dyDescent="0.3">
      <c r="A218" s="8" t="s">
        <v>315</v>
      </c>
      <c r="B218" s="8" t="s">
        <v>94</v>
      </c>
      <c r="C218" s="10">
        <v>199</v>
      </c>
      <c r="D218">
        <f>VLOOKUP(A218,UDK!A:B,2,FALSE)</f>
        <v>241</v>
      </c>
      <c r="E218">
        <v>100</v>
      </c>
      <c r="F218" s="14">
        <f>SUM(C218:E218)/3</f>
        <v>180</v>
      </c>
    </row>
    <row r="219" spans="1:6" x14ac:dyDescent="0.3">
      <c r="A219" s="8" t="s">
        <v>326</v>
      </c>
      <c r="B219" s="8" t="s">
        <v>130</v>
      </c>
      <c r="C219" s="10">
        <v>210</v>
      </c>
      <c r="D219">
        <f>VLOOKUP(A219,UDK!A:B,2,FALSE)</f>
        <v>230</v>
      </c>
      <c r="E219">
        <v>100</v>
      </c>
      <c r="F219" s="14">
        <f>SUM(C219:E219)/3</f>
        <v>180</v>
      </c>
    </row>
    <row r="220" spans="1:6" x14ac:dyDescent="0.3">
      <c r="A220" s="8" t="s">
        <v>310</v>
      </c>
      <c r="B220" s="8" t="s">
        <v>94</v>
      </c>
      <c r="C220" s="10">
        <v>194</v>
      </c>
      <c r="D220">
        <v>250</v>
      </c>
      <c r="E220">
        <v>100</v>
      </c>
      <c r="F220" s="14">
        <f>SUM(C220:E220)/3</f>
        <v>181.33333333333334</v>
      </c>
    </row>
    <row r="221" spans="1:6" x14ac:dyDescent="0.3">
      <c r="A221" s="8" t="s">
        <v>332</v>
      </c>
      <c r="B221" s="8" t="s">
        <v>130</v>
      </c>
      <c r="C221" s="10">
        <v>216</v>
      </c>
      <c r="D221">
        <f>VLOOKUP(A221,UDK!A:B,2,FALSE)</f>
        <v>229</v>
      </c>
      <c r="E221">
        <v>100</v>
      </c>
      <c r="F221" s="14">
        <f>SUM(C221:E221)/3</f>
        <v>181.66666666666666</v>
      </c>
    </row>
    <row r="222" spans="1:6" x14ac:dyDescent="0.3">
      <c r="A222" s="8" t="s">
        <v>351</v>
      </c>
      <c r="B222" s="8" t="s">
        <v>100</v>
      </c>
      <c r="C222" s="10">
        <v>236</v>
      </c>
      <c r="D222">
        <f>VLOOKUP(A222,UDK!A:B,2,FALSE)</f>
        <v>209</v>
      </c>
      <c r="E222">
        <v>100</v>
      </c>
      <c r="F222" s="14">
        <f>SUM(C222:E222)/3</f>
        <v>181.66666666666666</v>
      </c>
    </row>
    <row r="223" spans="1:6" x14ac:dyDescent="0.3">
      <c r="A223" s="8" t="s">
        <v>339</v>
      </c>
      <c r="B223" s="8" t="s">
        <v>94</v>
      </c>
      <c r="C223" s="10">
        <v>224</v>
      </c>
      <c r="D223">
        <f>VLOOKUP(A223,UDK!A:B,2,FALSE)</f>
        <v>222</v>
      </c>
      <c r="E223">
        <v>100</v>
      </c>
      <c r="F223" s="14">
        <f>SUM(C223:E223)/3</f>
        <v>182</v>
      </c>
    </row>
    <row r="224" spans="1:6" x14ac:dyDescent="0.3">
      <c r="A224" s="8" t="s">
        <v>313</v>
      </c>
      <c r="B224" s="8" t="s">
        <v>94</v>
      </c>
      <c r="C224" s="10">
        <v>197</v>
      </c>
      <c r="D224">
        <v>250</v>
      </c>
      <c r="E224">
        <v>100</v>
      </c>
      <c r="F224" s="14">
        <f>SUM(C224:E224)/3</f>
        <v>182.33333333333334</v>
      </c>
    </row>
    <row r="225" spans="1:6" x14ac:dyDescent="0.3">
      <c r="A225" s="8" t="s">
        <v>314</v>
      </c>
      <c r="B225" s="8" t="s">
        <v>130</v>
      </c>
      <c r="C225" s="10">
        <v>198</v>
      </c>
      <c r="D225">
        <v>250</v>
      </c>
      <c r="E225">
        <v>100</v>
      </c>
      <c r="F225" s="14">
        <f>SUM(C225:E225)/3</f>
        <v>182.66666666666666</v>
      </c>
    </row>
    <row r="226" spans="1:6" x14ac:dyDescent="0.3">
      <c r="A226" s="8" t="s">
        <v>356</v>
      </c>
      <c r="B226" s="8" t="s">
        <v>100</v>
      </c>
      <c r="C226" s="10">
        <v>241</v>
      </c>
      <c r="D226">
        <f>VLOOKUP(A226,UDK!A:B,2,FALSE)</f>
        <v>208</v>
      </c>
      <c r="E226">
        <v>100</v>
      </c>
      <c r="F226" s="14">
        <f>SUM(C226:E226)/3</f>
        <v>183</v>
      </c>
    </row>
    <row r="227" spans="1:6" x14ac:dyDescent="0.3">
      <c r="A227" s="8" t="s">
        <v>316</v>
      </c>
      <c r="B227" s="8" t="s">
        <v>100</v>
      </c>
      <c r="C227" s="10">
        <v>200</v>
      </c>
      <c r="D227">
        <v>250</v>
      </c>
      <c r="E227">
        <v>100</v>
      </c>
      <c r="F227" s="14">
        <f>SUM(C227:E227)/3</f>
        <v>183.33333333333334</v>
      </c>
    </row>
    <row r="228" spans="1:6" x14ac:dyDescent="0.3">
      <c r="A228" s="8" t="s">
        <v>317</v>
      </c>
      <c r="B228" s="8" t="s">
        <v>100</v>
      </c>
      <c r="C228" s="10">
        <v>201</v>
      </c>
      <c r="D228">
        <v>250</v>
      </c>
      <c r="E228">
        <v>100</v>
      </c>
      <c r="F228" s="14">
        <f>SUM(C228:E228)/3</f>
        <v>183.66666666666666</v>
      </c>
    </row>
    <row r="229" spans="1:6" x14ac:dyDescent="0.3">
      <c r="A229" s="8" t="s">
        <v>333</v>
      </c>
      <c r="B229" s="8" t="s">
        <v>130</v>
      </c>
      <c r="C229" s="10">
        <v>217</v>
      </c>
      <c r="D229">
        <f>VLOOKUP(A229,UDK!A:B,2,FALSE)</f>
        <v>237</v>
      </c>
      <c r="E229">
        <v>100</v>
      </c>
      <c r="F229" s="14">
        <f>SUM(C229:E229)/3</f>
        <v>184.66666666666666</v>
      </c>
    </row>
    <row r="230" spans="1:6" x14ac:dyDescent="0.3">
      <c r="A230" s="8" t="s">
        <v>320</v>
      </c>
      <c r="B230" s="8" t="s">
        <v>94</v>
      </c>
      <c r="C230" s="10">
        <v>204</v>
      </c>
      <c r="D230">
        <f>VLOOKUP(A230,UDK!A:B,2,FALSE)</f>
        <v>254</v>
      </c>
      <c r="E230">
        <v>100</v>
      </c>
      <c r="F230" s="14">
        <f>SUM(C230:E230)/3</f>
        <v>186</v>
      </c>
    </row>
    <row r="231" spans="1:6" x14ac:dyDescent="0.3">
      <c r="A231" s="8" t="s">
        <v>324</v>
      </c>
      <c r="B231" s="8" t="s">
        <v>94</v>
      </c>
      <c r="C231" s="10">
        <v>208</v>
      </c>
      <c r="D231">
        <v>250</v>
      </c>
      <c r="E231">
        <v>100</v>
      </c>
      <c r="F231" s="14">
        <f>SUM(C231:E231)/3</f>
        <v>186</v>
      </c>
    </row>
    <row r="232" spans="1:6" x14ac:dyDescent="0.3">
      <c r="A232" s="8" t="s">
        <v>341</v>
      </c>
      <c r="B232" s="8" t="s">
        <v>100</v>
      </c>
      <c r="C232" s="10">
        <v>226</v>
      </c>
      <c r="D232">
        <f>VLOOKUP(A232,UDK!A:B,2,FALSE)</f>
        <v>232</v>
      </c>
      <c r="E232">
        <v>100</v>
      </c>
      <c r="F232" s="14">
        <f>SUM(C232:E232)/3</f>
        <v>186</v>
      </c>
    </row>
    <row r="233" spans="1:6" x14ac:dyDescent="0.3">
      <c r="A233" s="8" t="s">
        <v>325</v>
      </c>
      <c r="B233" s="8" t="s">
        <v>94</v>
      </c>
      <c r="C233" s="10">
        <v>209</v>
      </c>
      <c r="D233">
        <v>250</v>
      </c>
      <c r="E233">
        <v>100</v>
      </c>
      <c r="F233" s="14">
        <f>SUM(C233:E233)/3</f>
        <v>186.33333333333334</v>
      </c>
    </row>
    <row r="234" spans="1:6" x14ac:dyDescent="0.3">
      <c r="A234" s="8" t="s">
        <v>327</v>
      </c>
      <c r="B234" s="8" t="s">
        <v>94</v>
      </c>
      <c r="C234" s="10">
        <v>211</v>
      </c>
      <c r="D234">
        <v>250</v>
      </c>
      <c r="E234">
        <v>100</v>
      </c>
      <c r="F234" s="14">
        <f>SUM(C234:E234)/3</f>
        <v>187</v>
      </c>
    </row>
    <row r="235" spans="1:6" x14ac:dyDescent="0.3">
      <c r="A235" s="8" t="s">
        <v>342</v>
      </c>
      <c r="B235" s="8" t="s">
        <v>94</v>
      </c>
      <c r="C235" s="10">
        <v>227</v>
      </c>
      <c r="D235">
        <f>VLOOKUP(A235,UDK!A:B,2,FALSE)</f>
        <v>234</v>
      </c>
      <c r="E235">
        <v>100</v>
      </c>
      <c r="F235" s="14">
        <f>SUM(C235:E235)/3</f>
        <v>187</v>
      </c>
    </row>
    <row r="236" spans="1:6" x14ac:dyDescent="0.3">
      <c r="A236" s="8" t="s">
        <v>328</v>
      </c>
      <c r="B236" s="8" t="s">
        <v>94</v>
      </c>
      <c r="C236" s="10">
        <v>212</v>
      </c>
      <c r="D236">
        <v>250</v>
      </c>
      <c r="E236">
        <v>100</v>
      </c>
      <c r="F236" s="14">
        <f>SUM(C236:E236)/3</f>
        <v>187.33333333333334</v>
      </c>
    </row>
    <row r="237" spans="1:6" x14ac:dyDescent="0.3">
      <c r="A237" s="8" t="s">
        <v>331</v>
      </c>
      <c r="B237" s="8" t="s">
        <v>100</v>
      </c>
      <c r="C237" s="10">
        <v>215</v>
      </c>
      <c r="D237">
        <v>250</v>
      </c>
      <c r="E237">
        <v>100</v>
      </c>
      <c r="F237" s="14">
        <f>SUM(C237:E237)/3</f>
        <v>188.33333333333334</v>
      </c>
    </row>
    <row r="238" spans="1:6" x14ac:dyDescent="0.3">
      <c r="A238" s="8" t="s">
        <v>361</v>
      </c>
      <c r="B238" s="8" t="s">
        <v>140</v>
      </c>
      <c r="C238" s="10">
        <v>247</v>
      </c>
      <c r="D238">
        <f>VLOOKUP(A238,UDK!A:B,2,FALSE)</f>
        <v>219</v>
      </c>
      <c r="E238">
        <v>100</v>
      </c>
      <c r="F238" s="14">
        <f>SUM(C238:E238)/3</f>
        <v>188.66666666666666</v>
      </c>
    </row>
    <row r="239" spans="1:6" x14ac:dyDescent="0.3">
      <c r="A239" s="8" t="s">
        <v>358</v>
      </c>
      <c r="B239" s="8" t="s">
        <v>140</v>
      </c>
      <c r="C239" s="10">
        <v>244</v>
      </c>
      <c r="D239">
        <f>VLOOKUP(A239,UDK!A:B,2,FALSE)</f>
        <v>223</v>
      </c>
      <c r="E239">
        <v>100</v>
      </c>
      <c r="F239" s="14">
        <f>SUM(C239:E239)/3</f>
        <v>189</v>
      </c>
    </row>
    <row r="240" spans="1:6" x14ac:dyDescent="0.3">
      <c r="A240" s="8" t="s">
        <v>441</v>
      </c>
      <c r="B240" s="8" t="s">
        <v>100</v>
      </c>
      <c r="C240" s="10">
        <v>220</v>
      </c>
      <c r="D240">
        <v>250</v>
      </c>
      <c r="E240">
        <v>100</v>
      </c>
      <c r="F240" s="14">
        <f>SUM(C240:E240)/3</f>
        <v>190</v>
      </c>
    </row>
    <row r="241" spans="1:6" x14ac:dyDescent="0.3">
      <c r="A241" s="8" t="s">
        <v>337</v>
      </c>
      <c r="B241" s="8" t="s">
        <v>94</v>
      </c>
      <c r="C241" s="10">
        <v>222</v>
      </c>
      <c r="D241">
        <v>250</v>
      </c>
      <c r="E241">
        <v>100</v>
      </c>
      <c r="F241" s="14">
        <f>SUM(C241:E241)/3</f>
        <v>190.66666666666666</v>
      </c>
    </row>
    <row r="242" spans="1:6" x14ac:dyDescent="0.3">
      <c r="A242" s="8" t="s">
        <v>340</v>
      </c>
      <c r="B242" s="8" t="s">
        <v>94</v>
      </c>
      <c r="C242" s="10">
        <v>225</v>
      </c>
      <c r="D242">
        <v>250</v>
      </c>
      <c r="E242">
        <v>100</v>
      </c>
      <c r="F242" s="14">
        <f>SUM(C242:E242)/3</f>
        <v>191.66666666666666</v>
      </c>
    </row>
    <row r="243" spans="1:6" x14ac:dyDescent="0.3">
      <c r="A243" s="8" t="s">
        <v>346</v>
      </c>
      <c r="B243" s="8" t="s">
        <v>100</v>
      </c>
      <c r="C243" s="10">
        <v>231</v>
      </c>
      <c r="D243">
        <f>VLOOKUP(A243,UDK!A:B,2,FALSE)</f>
        <v>245</v>
      </c>
      <c r="E243">
        <v>100</v>
      </c>
      <c r="F243" s="14">
        <f>SUM(C243:E243)/3</f>
        <v>192</v>
      </c>
    </row>
    <row r="244" spans="1:6" x14ac:dyDescent="0.3">
      <c r="A244" s="8" t="s">
        <v>345</v>
      </c>
      <c r="B244" s="8" t="s">
        <v>100</v>
      </c>
      <c r="C244" s="10">
        <v>230</v>
      </c>
      <c r="D244">
        <v>250</v>
      </c>
      <c r="E244">
        <v>100</v>
      </c>
      <c r="F244" s="14">
        <f>SUM(C244:E244)/3</f>
        <v>193.33333333333334</v>
      </c>
    </row>
    <row r="245" spans="1:6" x14ac:dyDescent="0.3">
      <c r="A245" s="8" t="s">
        <v>352</v>
      </c>
      <c r="B245" s="8" t="s">
        <v>100</v>
      </c>
      <c r="C245" s="10">
        <v>237</v>
      </c>
      <c r="D245">
        <v>250</v>
      </c>
      <c r="E245">
        <v>100</v>
      </c>
      <c r="F245" s="14">
        <f>SUM(C245:E245)/3</f>
        <v>195.66666666666666</v>
      </c>
    </row>
    <row r="246" spans="1:6" x14ac:dyDescent="0.3">
      <c r="A246" s="8" t="s">
        <v>354</v>
      </c>
      <c r="B246" s="8" t="s">
        <v>100</v>
      </c>
      <c r="C246" s="10">
        <v>239</v>
      </c>
      <c r="D246">
        <f>VLOOKUP(A246,UDK!A:B,2,FALSE)</f>
        <v>248</v>
      </c>
      <c r="E246">
        <v>100</v>
      </c>
      <c r="F246" s="14">
        <f>SUM(C246:E246)/3</f>
        <v>195.66666666666666</v>
      </c>
    </row>
    <row r="247" spans="1:6" x14ac:dyDescent="0.3">
      <c r="A247" s="8" t="s">
        <v>442</v>
      </c>
      <c r="B247" s="8" t="s">
        <v>100</v>
      </c>
      <c r="C247" s="10">
        <v>243</v>
      </c>
      <c r="D247">
        <f>VLOOKUP(A247,UDK!A:B,2,FALSE)</f>
        <v>246</v>
      </c>
      <c r="E247">
        <v>100</v>
      </c>
      <c r="F247" s="14">
        <f>SUM(C247:E247)/3</f>
        <v>196.33333333333334</v>
      </c>
    </row>
    <row r="248" spans="1:6" x14ac:dyDescent="0.3">
      <c r="A248" s="8" t="s">
        <v>355</v>
      </c>
      <c r="B248" s="8" t="s">
        <v>100</v>
      </c>
      <c r="C248" s="10">
        <v>240</v>
      </c>
      <c r="D248">
        <v>250</v>
      </c>
      <c r="E248">
        <v>100</v>
      </c>
      <c r="F248" s="14">
        <f>SUM(C248:E248)/3</f>
        <v>196.66666666666666</v>
      </c>
    </row>
    <row r="249" spans="1:6" x14ac:dyDescent="0.3">
      <c r="A249" s="8" t="s">
        <v>357</v>
      </c>
      <c r="B249" s="8" t="s">
        <v>100</v>
      </c>
      <c r="C249" s="10">
        <v>242</v>
      </c>
      <c r="D249">
        <v>250</v>
      </c>
      <c r="E249">
        <v>100</v>
      </c>
      <c r="F249" s="14">
        <f>SUM(C249:E249)/3</f>
        <v>197.33333333333334</v>
      </c>
    </row>
    <row r="250" spans="1:6" x14ac:dyDescent="0.3">
      <c r="A250" s="8" t="s">
        <v>363</v>
      </c>
      <c r="B250" s="8" t="s">
        <v>140</v>
      </c>
      <c r="C250" s="10">
        <v>249</v>
      </c>
      <c r="D250">
        <f>VLOOKUP(A250,UDK!A:B,2,FALSE)</f>
        <v>243</v>
      </c>
      <c r="E250">
        <v>100</v>
      </c>
      <c r="F250" s="14">
        <f>SUM(C250:E250)/3</f>
        <v>197.33333333333334</v>
      </c>
    </row>
    <row r="251" spans="1:6" x14ac:dyDescent="0.3">
      <c r="A251" s="8" t="s">
        <v>364</v>
      </c>
      <c r="B251" s="8" t="s">
        <v>140</v>
      </c>
      <c r="C251" s="10">
        <v>250</v>
      </c>
      <c r="D251">
        <v>250</v>
      </c>
      <c r="E251">
        <v>100</v>
      </c>
      <c r="F251" s="14">
        <f>SUM(C251:E251)/3</f>
        <v>200</v>
      </c>
    </row>
  </sheetData>
  <autoFilter ref="A1:F251" xr:uid="{4CF0845C-8114-4869-926E-6B02763850C6}">
    <sortState xmlns:xlrd2="http://schemas.microsoft.com/office/spreadsheetml/2017/richdata2" ref="A2:F251">
      <sortCondition ref="F1:F2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46E6-75AA-44EC-8AE8-58BFE5E017AA}">
  <dimension ref="A1:G101"/>
  <sheetViews>
    <sheetView topLeftCell="A17" workbookViewId="0">
      <selection activeCell="B20" sqref="B20"/>
    </sheetView>
  </sheetViews>
  <sheetFormatPr defaultRowHeight="14.4" x14ac:dyDescent="0.3"/>
  <sheetData>
    <row r="1" spans="1:7" ht="30.6" x14ac:dyDescent="0.3">
      <c r="A1" s="1" t="s">
        <v>365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367</v>
      </c>
    </row>
    <row r="2" spans="1:7" ht="57.6" x14ac:dyDescent="0.3">
      <c r="A2" t="s">
        <v>92</v>
      </c>
      <c r="B2" s="2" t="s">
        <v>413</v>
      </c>
      <c r="C2" s="3">
        <v>1.2</v>
      </c>
      <c r="D2" s="3">
        <v>13</v>
      </c>
      <c r="E2" s="3">
        <v>15</v>
      </c>
      <c r="F2" s="4">
        <v>214.2</v>
      </c>
      <c r="G2" s="12">
        <v>1</v>
      </c>
    </row>
    <row r="3" spans="1:7" ht="57.6" x14ac:dyDescent="0.3">
      <c r="A3" t="s">
        <v>96</v>
      </c>
      <c r="B3" s="5" t="s">
        <v>414</v>
      </c>
      <c r="C3" s="6">
        <v>1.1000000000000001</v>
      </c>
      <c r="D3" s="6">
        <v>14</v>
      </c>
      <c r="E3" s="6">
        <v>16</v>
      </c>
      <c r="F3" s="7">
        <v>203.6</v>
      </c>
      <c r="G3" s="12">
        <v>2</v>
      </c>
    </row>
    <row r="4" spans="1:7" ht="43.2" x14ac:dyDescent="0.3">
      <c r="A4" t="s">
        <v>101</v>
      </c>
      <c r="B4" s="2" t="s">
        <v>415</v>
      </c>
      <c r="C4" s="3">
        <v>1.4</v>
      </c>
      <c r="D4" s="3">
        <v>7</v>
      </c>
      <c r="E4" s="3">
        <v>17</v>
      </c>
      <c r="F4" s="4">
        <v>202.2</v>
      </c>
      <c r="G4" s="12">
        <v>3</v>
      </c>
    </row>
    <row r="5" spans="1:7" ht="43.2" x14ac:dyDescent="0.3">
      <c r="A5" t="s">
        <v>103</v>
      </c>
      <c r="B5" s="5" t="s">
        <v>416</v>
      </c>
      <c r="C5" s="6">
        <v>1.3</v>
      </c>
      <c r="D5" s="6">
        <v>8</v>
      </c>
      <c r="E5" s="6">
        <v>16</v>
      </c>
      <c r="F5" s="7">
        <v>169</v>
      </c>
      <c r="G5" s="12">
        <v>4</v>
      </c>
    </row>
    <row r="6" spans="1:7" ht="43.2" x14ac:dyDescent="0.3">
      <c r="A6" t="s">
        <v>98</v>
      </c>
      <c r="B6" s="2" t="s">
        <v>417</v>
      </c>
      <c r="C6" s="3">
        <v>1.5</v>
      </c>
      <c r="D6" s="3">
        <v>7</v>
      </c>
      <c r="E6" s="3">
        <v>17</v>
      </c>
      <c r="F6" s="4">
        <v>163.1</v>
      </c>
      <c r="G6" s="12">
        <v>5</v>
      </c>
    </row>
    <row r="7" spans="1:7" ht="28.8" x14ac:dyDescent="0.3">
      <c r="A7" t="s">
        <v>128</v>
      </c>
      <c r="B7" s="5" t="s">
        <v>418</v>
      </c>
      <c r="C7" s="6">
        <v>2.2999999999999998</v>
      </c>
      <c r="D7" s="6">
        <v>8</v>
      </c>
      <c r="E7" s="6">
        <v>17</v>
      </c>
      <c r="F7" s="7">
        <v>138.5</v>
      </c>
      <c r="G7" s="12">
        <v>6</v>
      </c>
    </row>
    <row r="8" spans="1:7" ht="43.2" x14ac:dyDescent="0.3">
      <c r="A8" t="s">
        <v>112</v>
      </c>
      <c r="B8" s="2" t="s">
        <v>419</v>
      </c>
      <c r="C8" s="3">
        <v>1.9</v>
      </c>
      <c r="D8" s="3">
        <v>10</v>
      </c>
      <c r="E8" s="3">
        <v>17</v>
      </c>
      <c r="F8" s="4">
        <v>137.30000000000001</v>
      </c>
      <c r="G8" s="12">
        <v>7</v>
      </c>
    </row>
    <row r="9" spans="1:7" ht="43.2" x14ac:dyDescent="0.3">
      <c r="A9" t="s">
        <v>123</v>
      </c>
      <c r="B9" s="5" t="s">
        <v>420</v>
      </c>
      <c r="C9" s="6">
        <v>1.1000000000000001</v>
      </c>
      <c r="D9" s="6">
        <v>10</v>
      </c>
      <c r="E9" s="6">
        <v>16</v>
      </c>
      <c r="F9" s="7">
        <v>129.19999999999999</v>
      </c>
      <c r="G9" s="12">
        <v>8</v>
      </c>
    </row>
    <row r="10" spans="1:7" ht="57.6" x14ac:dyDescent="0.3">
      <c r="A10" t="s">
        <v>108</v>
      </c>
      <c r="B10" s="2" t="s">
        <v>421</v>
      </c>
      <c r="C10" s="3">
        <v>2.4</v>
      </c>
      <c r="D10" s="3">
        <v>9</v>
      </c>
      <c r="E10" s="3">
        <v>15</v>
      </c>
      <c r="F10" s="4">
        <v>128.19999999999999</v>
      </c>
      <c r="G10" s="12">
        <v>9</v>
      </c>
    </row>
    <row r="11" spans="1:7" ht="28.8" x14ac:dyDescent="0.3">
      <c r="A11" t="s">
        <v>106</v>
      </c>
      <c r="B11" s="5" t="s">
        <v>5</v>
      </c>
      <c r="C11" s="6">
        <v>1.7</v>
      </c>
      <c r="D11" s="6">
        <v>9</v>
      </c>
      <c r="E11" s="6">
        <v>16</v>
      </c>
      <c r="F11" s="7">
        <v>126.4</v>
      </c>
      <c r="G11" s="12">
        <v>10</v>
      </c>
    </row>
    <row r="12" spans="1:7" ht="28.8" x14ac:dyDescent="0.3">
      <c r="A12" t="s">
        <v>105</v>
      </c>
      <c r="B12" s="2" t="s">
        <v>6</v>
      </c>
      <c r="C12" s="3">
        <v>1.8</v>
      </c>
      <c r="D12" s="3">
        <v>7</v>
      </c>
      <c r="E12" s="3">
        <v>14</v>
      </c>
      <c r="F12" s="4">
        <v>125</v>
      </c>
      <c r="G12" s="12">
        <v>11</v>
      </c>
    </row>
    <row r="13" spans="1:7" ht="43.2" x14ac:dyDescent="0.3">
      <c r="A13" t="s">
        <v>120</v>
      </c>
      <c r="B13" s="5" t="s">
        <v>7</v>
      </c>
      <c r="C13" s="6">
        <v>1.6</v>
      </c>
      <c r="D13" s="6">
        <v>6</v>
      </c>
      <c r="E13" s="6">
        <v>16</v>
      </c>
      <c r="F13" s="7">
        <v>109.7</v>
      </c>
      <c r="G13" s="12">
        <v>12</v>
      </c>
    </row>
    <row r="14" spans="1:7" ht="43.2" x14ac:dyDescent="0.3">
      <c r="A14" t="s">
        <v>110</v>
      </c>
      <c r="B14" s="2" t="s">
        <v>403</v>
      </c>
      <c r="C14" s="3">
        <v>1.1200000000000001</v>
      </c>
      <c r="D14" s="3">
        <v>14</v>
      </c>
      <c r="E14" s="3">
        <v>14</v>
      </c>
      <c r="F14" s="4">
        <v>105.4</v>
      </c>
      <c r="G14" s="12">
        <v>13</v>
      </c>
    </row>
    <row r="15" spans="1:7" ht="28.8" x14ac:dyDescent="0.3">
      <c r="A15" t="s">
        <v>124</v>
      </c>
      <c r="B15" s="5" t="s">
        <v>8</v>
      </c>
      <c r="C15" s="6">
        <v>2.1</v>
      </c>
      <c r="D15" s="6">
        <v>7</v>
      </c>
      <c r="E15" s="6">
        <v>17</v>
      </c>
      <c r="F15" s="7">
        <v>105.1</v>
      </c>
      <c r="G15" s="12">
        <v>14</v>
      </c>
    </row>
    <row r="16" spans="1:7" ht="57.6" x14ac:dyDescent="0.3">
      <c r="A16" t="s">
        <v>131</v>
      </c>
      <c r="B16" s="2" t="s">
        <v>408</v>
      </c>
      <c r="C16" s="3">
        <v>2.11</v>
      </c>
      <c r="D16" s="3">
        <v>11</v>
      </c>
      <c r="E16" s="3">
        <v>15</v>
      </c>
      <c r="F16" s="4">
        <v>103.4</v>
      </c>
      <c r="G16" s="12">
        <v>15</v>
      </c>
    </row>
    <row r="17" spans="1:7" ht="57.6" x14ac:dyDescent="0.3">
      <c r="A17" t="s">
        <v>116</v>
      </c>
      <c r="B17" s="5" t="s">
        <v>9</v>
      </c>
      <c r="C17" s="6">
        <v>1.1100000000000001</v>
      </c>
      <c r="D17" s="6">
        <v>6</v>
      </c>
      <c r="E17" s="6">
        <v>16</v>
      </c>
      <c r="F17" s="7">
        <v>103.1</v>
      </c>
      <c r="G17" s="12">
        <v>16</v>
      </c>
    </row>
    <row r="18" spans="1:7" ht="43.2" x14ac:dyDescent="0.3">
      <c r="A18" t="s">
        <v>114</v>
      </c>
      <c r="B18" s="2" t="s">
        <v>10</v>
      </c>
      <c r="C18" s="3">
        <v>2.2000000000000002</v>
      </c>
      <c r="D18" s="3">
        <v>6</v>
      </c>
      <c r="E18" s="3">
        <v>15</v>
      </c>
      <c r="F18" s="4">
        <v>99.3</v>
      </c>
      <c r="G18" s="12">
        <v>17</v>
      </c>
    </row>
    <row r="19" spans="1:7" ht="43.2" x14ac:dyDescent="0.3">
      <c r="A19" t="s">
        <v>135</v>
      </c>
      <c r="B19" s="5" t="s">
        <v>11</v>
      </c>
      <c r="C19" s="6">
        <v>2.8</v>
      </c>
      <c r="D19" s="6">
        <v>9</v>
      </c>
      <c r="E19" s="6">
        <v>17</v>
      </c>
      <c r="F19" s="7">
        <v>98.4</v>
      </c>
      <c r="G19" s="12">
        <v>18</v>
      </c>
    </row>
    <row r="20" spans="1:7" ht="43.2" x14ac:dyDescent="0.3">
      <c r="A20" t="s">
        <v>155</v>
      </c>
      <c r="B20" s="2" t="s">
        <v>12</v>
      </c>
      <c r="C20" s="3">
        <v>3.3</v>
      </c>
      <c r="D20" s="3">
        <v>13</v>
      </c>
      <c r="E20" s="3">
        <v>15</v>
      </c>
      <c r="F20" s="4">
        <v>97</v>
      </c>
      <c r="G20" s="12">
        <v>19</v>
      </c>
    </row>
    <row r="21" spans="1:7" ht="43.2" x14ac:dyDescent="0.3">
      <c r="A21" t="s">
        <v>133</v>
      </c>
      <c r="B21" s="5" t="s">
        <v>13</v>
      </c>
      <c r="C21" s="6">
        <v>3.1</v>
      </c>
      <c r="D21" s="6">
        <v>10</v>
      </c>
      <c r="E21" s="6">
        <v>16</v>
      </c>
      <c r="F21" s="7">
        <v>95.6</v>
      </c>
      <c r="G21" s="12">
        <v>20</v>
      </c>
    </row>
    <row r="22" spans="1:7" ht="28.8" x14ac:dyDescent="0.3">
      <c r="A22" t="s">
        <v>118</v>
      </c>
      <c r="B22" s="2" t="s">
        <v>397</v>
      </c>
      <c r="C22" s="3">
        <v>2.7</v>
      </c>
      <c r="D22" s="3">
        <v>14</v>
      </c>
      <c r="E22" s="3">
        <v>15</v>
      </c>
      <c r="F22" s="4">
        <v>93.8</v>
      </c>
      <c r="G22" s="12">
        <v>21</v>
      </c>
    </row>
    <row r="23" spans="1:7" ht="28.8" x14ac:dyDescent="0.3">
      <c r="A23" t="s">
        <v>141</v>
      </c>
      <c r="B23" s="5" t="s">
        <v>14</v>
      </c>
      <c r="C23" s="6">
        <v>2.1</v>
      </c>
      <c r="D23" s="6">
        <v>11</v>
      </c>
      <c r="E23" s="6">
        <v>16</v>
      </c>
      <c r="F23" s="7">
        <v>82.2</v>
      </c>
      <c r="G23" s="12">
        <v>22</v>
      </c>
    </row>
    <row r="24" spans="1:7" ht="57.6" x14ac:dyDescent="0.3">
      <c r="A24" t="s">
        <v>126</v>
      </c>
      <c r="B24" s="2" t="s">
        <v>15</v>
      </c>
      <c r="C24" s="3">
        <v>2.9</v>
      </c>
      <c r="D24" s="3">
        <v>9</v>
      </c>
      <c r="E24" s="3">
        <v>16</v>
      </c>
      <c r="F24" s="4">
        <v>74.900000000000006</v>
      </c>
      <c r="G24" s="12">
        <v>23</v>
      </c>
    </row>
    <row r="25" spans="1:7" ht="28.8" x14ac:dyDescent="0.3">
      <c r="A25" t="s">
        <v>139</v>
      </c>
      <c r="B25" s="5" t="s">
        <v>16</v>
      </c>
      <c r="C25" s="6">
        <v>2.12</v>
      </c>
      <c r="D25" s="6">
        <v>7</v>
      </c>
      <c r="E25" s="6">
        <v>17</v>
      </c>
      <c r="F25" s="7">
        <v>72.5</v>
      </c>
      <c r="G25" s="12">
        <v>24</v>
      </c>
    </row>
    <row r="26" spans="1:7" ht="28.8" x14ac:dyDescent="0.3">
      <c r="A26" t="s">
        <v>145</v>
      </c>
      <c r="B26" s="2" t="s">
        <v>17</v>
      </c>
      <c r="C26" s="3">
        <v>3.8</v>
      </c>
      <c r="D26" s="3">
        <v>14</v>
      </c>
      <c r="E26" s="3">
        <v>17</v>
      </c>
      <c r="F26" s="4">
        <v>63.4</v>
      </c>
      <c r="G26" s="12">
        <v>25</v>
      </c>
    </row>
    <row r="27" spans="1:7" ht="43.2" x14ac:dyDescent="0.3">
      <c r="A27" t="s">
        <v>137</v>
      </c>
      <c r="B27" s="5" t="s">
        <v>18</v>
      </c>
      <c r="C27" s="6">
        <v>2.6</v>
      </c>
      <c r="D27" s="6">
        <v>9</v>
      </c>
      <c r="E27" s="6">
        <v>16</v>
      </c>
      <c r="F27" s="7">
        <v>56.2</v>
      </c>
      <c r="G27" s="12">
        <v>26</v>
      </c>
    </row>
    <row r="28" spans="1:7" ht="43.2" x14ac:dyDescent="0.3">
      <c r="A28" t="s">
        <v>149</v>
      </c>
      <c r="B28" s="2" t="s">
        <v>19</v>
      </c>
      <c r="C28" s="3">
        <v>3.9</v>
      </c>
      <c r="D28" s="3">
        <v>10</v>
      </c>
      <c r="E28" s="3">
        <v>17</v>
      </c>
      <c r="F28" s="4">
        <v>44.7</v>
      </c>
      <c r="G28" s="12">
        <v>27</v>
      </c>
    </row>
    <row r="29" spans="1:7" ht="43.2" x14ac:dyDescent="0.3">
      <c r="A29" t="s">
        <v>422</v>
      </c>
      <c r="B29" s="5" t="s">
        <v>20</v>
      </c>
      <c r="C29" s="6">
        <v>3.1</v>
      </c>
      <c r="D29" s="6">
        <v>11</v>
      </c>
      <c r="E29" s="6">
        <v>15</v>
      </c>
      <c r="F29" s="7">
        <v>43.6</v>
      </c>
      <c r="G29" s="12">
        <v>28</v>
      </c>
    </row>
    <row r="30" spans="1:7" ht="43.2" x14ac:dyDescent="0.3">
      <c r="A30" t="s">
        <v>161</v>
      </c>
      <c r="B30" s="2" t="s">
        <v>21</v>
      </c>
      <c r="C30" s="3">
        <v>4.3</v>
      </c>
      <c r="D30" s="3">
        <v>13</v>
      </c>
      <c r="E30" s="3">
        <v>17</v>
      </c>
      <c r="F30" s="4">
        <v>42.2</v>
      </c>
      <c r="G30" s="12">
        <v>29</v>
      </c>
    </row>
    <row r="31" spans="1:7" ht="43.2" x14ac:dyDescent="0.3">
      <c r="A31" t="s">
        <v>143</v>
      </c>
      <c r="B31" s="5" t="s">
        <v>22</v>
      </c>
      <c r="C31" s="6">
        <v>3.4</v>
      </c>
      <c r="D31" s="6">
        <v>9</v>
      </c>
      <c r="E31" s="6">
        <v>16</v>
      </c>
      <c r="F31" s="7">
        <v>39.9</v>
      </c>
      <c r="G31" s="12">
        <v>30</v>
      </c>
    </row>
    <row r="32" spans="1:7" ht="43.2" x14ac:dyDescent="0.3">
      <c r="A32" t="s">
        <v>160</v>
      </c>
      <c r="B32" s="2" t="s">
        <v>23</v>
      </c>
      <c r="C32" s="3">
        <v>5.2</v>
      </c>
      <c r="D32" s="3">
        <v>6</v>
      </c>
      <c r="E32" s="3">
        <v>17</v>
      </c>
      <c r="F32" s="4">
        <v>39.200000000000003</v>
      </c>
      <c r="G32" s="12">
        <v>31</v>
      </c>
    </row>
    <row r="33" spans="1:7" ht="28.8" x14ac:dyDescent="0.3">
      <c r="A33" t="s">
        <v>162</v>
      </c>
      <c r="B33" s="5" t="s">
        <v>399</v>
      </c>
      <c r="C33" s="6">
        <v>4.5</v>
      </c>
      <c r="D33" s="6">
        <v>9</v>
      </c>
      <c r="E33" s="6">
        <v>15</v>
      </c>
      <c r="F33" s="7">
        <v>33.9</v>
      </c>
      <c r="G33" s="12">
        <v>32</v>
      </c>
    </row>
    <row r="34" spans="1:7" ht="43.2" x14ac:dyDescent="0.3">
      <c r="A34" t="s">
        <v>221</v>
      </c>
      <c r="B34" s="2" t="s">
        <v>24</v>
      </c>
      <c r="C34" s="3">
        <v>7.7</v>
      </c>
      <c r="D34" s="3">
        <v>7</v>
      </c>
      <c r="E34" s="3">
        <v>16</v>
      </c>
      <c r="F34" s="4">
        <v>33.6</v>
      </c>
      <c r="G34" s="12">
        <v>33</v>
      </c>
    </row>
    <row r="35" spans="1:7" ht="28.8" x14ac:dyDescent="0.3">
      <c r="A35" t="s">
        <v>147</v>
      </c>
      <c r="B35" s="5" t="s">
        <v>409</v>
      </c>
      <c r="C35" s="6">
        <v>3.2</v>
      </c>
      <c r="D35" s="6">
        <v>11</v>
      </c>
      <c r="E35" s="6">
        <v>16</v>
      </c>
      <c r="F35" s="7">
        <v>32.5</v>
      </c>
      <c r="G35" s="12">
        <v>34</v>
      </c>
    </row>
    <row r="36" spans="1:7" ht="43.2" x14ac:dyDescent="0.3">
      <c r="A36" t="s">
        <v>154</v>
      </c>
      <c r="B36" s="2" t="s">
        <v>25</v>
      </c>
      <c r="C36" s="3">
        <v>3.5</v>
      </c>
      <c r="D36" s="3">
        <v>8</v>
      </c>
      <c r="E36" s="3">
        <v>16</v>
      </c>
      <c r="F36" s="4">
        <v>30.1</v>
      </c>
      <c r="G36" s="12">
        <v>35</v>
      </c>
    </row>
    <row r="37" spans="1:7" ht="28.8" x14ac:dyDescent="0.3">
      <c r="A37" t="s">
        <v>152</v>
      </c>
      <c r="B37" s="5" t="s">
        <v>26</v>
      </c>
      <c r="C37" s="6">
        <v>4.0999999999999996</v>
      </c>
      <c r="D37" s="6">
        <v>10</v>
      </c>
      <c r="E37" s="6">
        <v>16</v>
      </c>
      <c r="F37" s="7">
        <v>29.6</v>
      </c>
      <c r="G37" s="12">
        <v>36</v>
      </c>
    </row>
    <row r="38" spans="1:7" ht="28.8" x14ac:dyDescent="0.3">
      <c r="A38" t="s">
        <v>176</v>
      </c>
      <c r="B38" s="2" t="s">
        <v>27</v>
      </c>
      <c r="C38" s="3">
        <v>3.12</v>
      </c>
      <c r="D38" s="3">
        <v>7</v>
      </c>
      <c r="E38" s="3">
        <v>15</v>
      </c>
      <c r="F38" s="4">
        <v>29.3</v>
      </c>
      <c r="G38" s="12">
        <v>37</v>
      </c>
    </row>
    <row r="39" spans="1:7" ht="43.2" x14ac:dyDescent="0.3">
      <c r="A39" t="s">
        <v>218</v>
      </c>
      <c r="B39" s="5" t="s">
        <v>28</v>
      </c>
      <c r="C39" s="6">
        <v>5.12</v>
      </c>
      <c r="D39" s="6">
        <v>9</v>
      </c>
      <c r="E39" s="6">
        <v>17</v>
      </c>
      <c r="F39" s="7">
        <v>28.1</v>
      </c>
      <c r="G39" s="12">
        <v>38</v>
      </c>
    </row>
    <row r="40" spans="1:7" ht="43.2" x14ac:dyDescent="0.3">
      <c r="A40" t="s">
        <v>158</v>
      </c>
      <c r="B40" s="2" t="s">
        <v>29</v>
      </c>
      <c r="C40" s="3">
        <v>4.2</v>
      </c>
      <c r="D40" s="3">
        <v>14</v>
      </c>
      <c r="E40" s="3">
        <v>16</v>
      </c>
      <c r="F40" s="4">
        <v>27.1</v>
      </c>
      <c r="G40" s="12">
        <v>39</v>
      </c>
    </row>
    <row r="41" spans="1:7" ht="43.2" x14ac:dyDescent="0.3">
      <c r="A41" t="s">
        <v>164</v>
      </c>
      <c r="B41" s="5" t="s">
        <v>30</v>
      </c>
      <c r="C41" s="6">
        <v>4.0999999999999996</v>
      </c>
      <c r="D41" s="6">
        <v>8</v>
      </c>
      <c r="E41" s="6">
        <v>17</v>
      </c>
      <c r="F41" s="7">
        <v>24.2</v>
      </c>
      <c r="G41" s="12">
        <v>40</v>
      </c>
    </row>
    <row r="42" spans="1:7" ht="57.6" x14ac:dyDescent="0.3">
      <c r="A42" t="s">
        <v>423</v>
      </c>
      <c r="B42" s="2" t="s">
        <v>31</v>
      </c>
      <c r="C42" s="3">
        <v>3.7</v>
      </c>
      <c r="D42" s="3">
        <v>14</v>
      </c>
      <c r="E42" s="3">
        <v>17</v>
      </c>
      <c r="F42" s="4">
        <v>24.1</v>
      </c>
      <c r="G42" s="12">
        <v>41</v>
      </c>
    </row>
    <row r="43" spans="1:7" ht="43.2" x14ac:dyDescent="0.3">
      <c r="A43" t="s">
        <v>213</v>
      </c>
      <c r="B43" s="5" t="s">
        <v>32</v>
      </c>
      <c r="C43" s="6">
        <v>5.3</v>
      </c>
      <c r="D43" s="6">
        <v>10</v>
      </c>
      <c r="E43" s="6">
        <v>16</v>
      </c>
      <c r="F43" s="7">
        <v>23.9</v>
      </c>
      <c r="G43" s="12">
        <v>42</v>
      </c>
    </row>
    <row r="44" spans="1:7" ht="43.2" x14ac:dyDescent="0.3">
      <c r="A44" t="s">
        <v>167</v>
      </c>
      <c r="B44" s="2" t="s">
        <v>33</v>
      </c>
      <c r="C44" s="3">
        <v>4.7</v>
      </c>
      <c r="D44" s="3">
        <v>8</v>
      </c>
      <c r="E44" s="3">
        <v>16</v>
      </c>
      <c r="F44" s="4">
        <v>22</v>
      </c>
      <c r="G44" s="12">
        <v>43</v>
      </c>
    </row>
    <row r="45" spans="1:7" ht="43.2" x14ac:dyDescent="0.3">
      <c r="A45" t="s">
        <v>217</v>
      </c>
      <c r="B45" s="5" t="s">
        <v>34</v>
      </c>
      <c r="C45" s="6">
        <v>5.1100000000000003</v>
      </c>
      <c r="D45" s="6">
        <v>13</v>
      </c>
      <c r="E45" s="6">
        <v>17</v>
      </c>
      <c r="F45" s="7">
        <v>22</v>
      </c>
      <c r="G45" s="12">
        <v>44</v>
      </c>
    </row>
    <row r="46" spans="1:7" ht="43.2" x14ac:dyDescent="0.3">
      <c r="A46" t="s">
        <v>168</v>
      </c>
      <c r="B46" s="2" t="s">
        <v>405</v>
      </c>
      <c r="C46" s="3">
        <v>3.11</v>
      </c>
      <c r="D46" s="3">
        <v>8</v>
      </c>
      <c r="E46" s="3">
        <v>17</v>
      </c>
      <c r="F46" s="4">
        <v>19.899999999999999</v>
      </c>
      <c r="G46" s="12">
        <v>45</v>
      </c>
    </row>
    <row r="47" spans="1:7" ht="43.2" x14ac:dyDescent="0.3">
      <c r="A47" t="s">
        <v>150</v>
      </c>
      <c r="B47" s="5" t="s">
        <v>400</v>
      </c>
      <c r="C47" s="6">
        <v>2.5</v>
      </c>
      <c r="D47" s="6">
        <v>9</v>
      </c>
      <c r="E47" s="6">
        <v>15</v>
      </c>
      <c r="F47" s="7">
        <v>16.899999999999999</v>
      </c>
      <c r="G47" s="12">
        <v>46</v>
      </c>
    </row>
    <row r="48" spans="1:7" ht="43.2" x14ac:dyDescent="0.3">
      <c r="A48" t="s">
        <v>433</v>
      </c>
      <c r="B48" s="2" t="s">
        <v>35</v>
      </c>
      <c r="C48" s="3">
        <v>9.1</v>
      </c>
      <c r="D48" s="3">
        <v>6</v>
      </c>
      <c r="E48" s="3">
        <v>16</v>
      </c>
      <c r="F48" s="4">
        <v>16</v>
      </c>
      <c r="G48" s="12">
        <v>47</v>
      </c>
    </row>
    <row r="49" spans="1:7" ht="43.2" x14ac:dyDescent="0.3">
      <c r="A49" t="s">
        <v>430</v>
      </c>
      <c r="B49" s="5" t="s">
        <v>36</v>
      </c>
      <c r="C49" s="6">
        <v>3.6</v>
      </c>
      <c r="D49" s="6">
        <v>7</v>
      </c>
      <c r="E49" s="6">
        <v>15</v>
      </c>
      <c r="F49" s="7">
        <v>15.9</v>
      </c>
      <c r="G49" s="12">
        <v>48</v>
      </c>
    </row>
    <row r="50" spans="1:7" ht="28.8" x14ac:dyDescent="0.3">
      <c r="A50" t="s">
        <v>203</v>
      </c>
      <c r="B50" s="2" t="s">
        <v>37</v>
      </c>
      <c r="C50" s="3">
        <v>5.7</v>
      </c>
      <c r="D50" s="3">
        <v>7</v>
      </c>
      <c r="E50" s="3">
        <v>16</v>
      </c>
      <c r="F50" s="4">
        <v>13.5</v>
      </c>
      <c r="G50" s="12">
        <v>49</v>
      </c>
    </row>
    <row r="51" spans="1:7" ht="57.6" x14ac:dyDescent="0.3">
      <c r="A51" t="s">
        <v>173</v>
      </c>
      <c r="B51" s="5" t="s">
        <v>38</v>
      </c>
      <c r="C51" s="6">
        <v>5.6</v>
      </c>
      <c r="D51" s="6">
        <v>6</v>
      </c>
      <c r="E51" s="6">
        <v>16</v>
      </c>
      <c r="F51" s="7">
        <v>13.4</v>
      </c>
      <c r="G51" s="12">
        <v>50</v>
      </c>
    </row>
    <row r="52" spans="1:7" ht="43.2" x14ac:dyDescent="0.3">
      <c r="A52" t="s">
        <v>179</v>
      </c>
      <c r="B52" s="2" t="s">
        <v>39</v>
      </c>
      <c r="C52" s="3">
        <v>4.12</v>
      </c>
      <c r="D52" s="3">
        <v>6</v>
      </c>
      <c r="E52" s="3">
        <v>15</v>
      </c>
      <c r="F52" s="4">
        <v>12.3</v>
      </c>
      <c r="G52" s="12">
        <v>51</v>
      </c>
    </row>
    <row r="53" spans="1:7" ht="43.2" x14ac:dyDescent="0.3">
      <c r="A53" t="s">
        <v>424</v>
      </c>
      <c r="B53" s="5" t="s">
        <v>40</v>
      </c>
      <c r="C53" s="6">
        <v>5.8</v>
      </c>
      <c r="D53" s="6">
        <v>7</v>
      </c>
      <c r="E53" s="6">
        <v>16</v>
      </c>
      <c r="F53" s="7">
        <v>6.7</v>
      </c>
      <c r="G53" s="12">
        <v>52</v>
      </c>
    </row>
    <row r="54" spans="1:7" ht="43.2" x14ac:dyDescent="0.3">
      <c r="A54" t="s">
        <v>170</v>
      </c>
      <c r="B54" s="2" t="s">
        <v>41</v>
      </c>
      <c r="C54" s="3">
        <v>5.0999999999999996</v>
      </c>
      <c r="D54" s="3">
        <v>11</v>
      </c>
      <c r="E54" s="3">
        <v>17</v>
      </c>
      <c r="F54" s="4">
        <v>4.4000000000000004</v>
      </c>
      <c r="G54" s="12">
        <v>53</v>
      </c>
    </row>
    <row r="55" spans="1:7" ht="43.2" x14ac:dyDescent="0.3">
      <c r="A55" t="s">
        <v>184</v>
      </c>
      <c r="B55" s="5" t="s">
        <v>42</v>
      </c>
      <c r="C55" s="6">
        <v>4.4000000000000004</v>
      </c>
      <c r="D55" s="6">
        <v>14</v>
      </c>
      <c r="E55" s="6">
        <v>17</v>
      </c>
      <c r="F55" s="7">
        <v>3.5</v>
      </c>
      <c r="G55" s="12">
        <v>54</v>
      </c>
    </row>
    <row r="56" spans="1:7" ht="43.2" x14ac:dyDescent="0.3">
      <c r="A56" t="s">
        <v>432</v>
      </c>
      <c r="B56" s="2" t="s">
        <v>43</v>
      </c>
      <c r="C56" s="3">
        <v>4.8</v>
      </c>
      <c r="D56" s="3">
        <v>10</v>
      </c>
      <c r="E56" s="3">
        <v>15</v>
      </c>
      <c r="F56" s="4">
        <v>3.2</v>
      </c>
      <c r="G56" s="12">
        <v>55</v>
      </c>
    </row>
    <row r="57" spans="1:7" ht="43.2" x14ac:dyDescent="0.3">
      <c r="A57" t="s">
        <v>177</v>
      </c>
      <c r="B57" s="5" t="s">
        <v>401</v>
      </c>
      <c r="C57" s="6">
        <v>4.9000000000000004</v>
      </c>
      <c r="D57" s="6">
        <v>9</v>
      </c>
      <c r="E57" s="6">
        <v>15</v>
      </c>
      <c r="F57" s="7">
        <v>2.7</v>
      </c>
      <c r="G57" s="12">
        <v>56</v>
      </c>
    </row>
    <row r="58" spans="1:7" ht="43.2" x14ac:dyDescent="0.3">
      <c r="A58" t="s">
        <v>192</v>
      </c>
      <c r="B58" s="2" t="s">
        <v>44</v>
      </c>
      <c r="C58" s="3">
        <v>5.9</v>
      </c>
      <c r="D58" s="3">
        <v>10</v>
      </c>
      <c r="E58" s="3">
        <v>17</v>
      </c>
      <c r="F58" s="4">
        <v>0.8</v>
      </c>
      <c r="G58" s="12">
        <v>57</v>
      </c>
    </row>
    <row r="59" spans="1:7" ht="43.2" x14ac:dyDescent="0.3">
      <c r="A59" t="s">
        <v>206</v>
      </c>
      <c r="B59" s="5" t="s">
        <v>45</v>
      </c>
      <c r="C59" s="6">
        <v>7.1</v>
      </c>
      <c r="D59" s="6">
        <v>9</v>
      </c>
      <c r="E59" s="6">
        <v>17</v>
      </c>
      <c r="F59" s="7">
        <v>0.6</v>
      </c>
      <c r="G59" s="12">
        <v>58</v>
      </c>
    </row>
    <row r="60" spans="1:7" ht="43.2" x14ac:dyDescent="0.3">
      <c r="A60" t="s">
        <v>178</v>
      </c>
      <c r="B60" s="2" t="s">
        <v>46</v>
      </c>
      <c r="C60" s="3">
        <v>6.5</v>
      </c>
      <c r="D60" s="3">
        <v>9</v>
      </c>
      <c r="E60" s="3">
        <v>17</v>
      </c>
      <c r="F60" s="4">
        <v>0.5</v>
      </c>
      <c r="G60" s="12">
        <v>59</v>
      </c>
    </row>
    <row r="61" spans="1:7" ht="43.2" x14ac:dyDescent="0.3">
      <c r="A61" t="s">
        <v>169</v>
      </c>
      <c r="B61" s="5" t="s">
        <v>47</v>
      </c>
      <c r="C61" s="6">
        <v>7.2</v>
      </c>
      <c r="D61" s="6">
        <v>9</v>
      </c>
      <c r="E61" s="6">
        <v>16</v>
      </c>
      <c r="F61" s="7">
        <v>0.1</v>
      </c>
      <c r="G61" s="12">
        <v>60</v>
      </c>
    </row>
    <row r="62" spans="1:7" ht="43.2" x14ac:dyDescent="0.3">
      <c r="A62" t="s">
        <v>425</v>
      </c>
      <c r="B62" s="2" t="s">
        <v>410</v>
      </c>
      <c r="C62" s="3" t="s">
        <v>48</v>
      </c>
      <c r="D62" s="3">
        <v>11</v>
      </c>
      <c r="E62" s="3">
        <v>8</v>
      </c>
      <c r="F62" s="4">
        <v>0</v>
      </c>
      <c r="G62" s="12">
        <v>61</v>
      </c>
    </row>
    <row r="63" spans="1:7" ht="57.6" x14ac:dyDescent="0.3">
      <c r="A63" t="s">
        <v>188</v>
      </c>
      <c r="B63" s="5" t="s">
        <v>49</v>
      </c>
      <c r="C63" s="6">
        <v>4.5999999999999996</v>
      </c>
      <c r="D63" s="6">
        <v>9</v>
      </c>
      <c r="E63" s="6">
        <v>16</v>
      </c>
      <c r="F63" s="7">
        <v>-3.2</v>
      </c>
      <c r="G63" s="12">
        <v>62</v>
      </c>
    </row>
    <row r="64" spans="1:7" ht="28.8" x14ac:dyDescent="0.3">
      <c r="A64" t="s">
        <v>197</v>
      </c>
      <c r="B64" s="2" t="s">
        <v>411</v>
      </c>
      <c r="C64" s="3">
        <v>7.9</v>
      </c>
      <c r="D64" s="3">
        <v>11</v>
      </c>
      <c r="E64" s="3">
        <v>17</v>
      </c>
      <c r="F64" s="4">
        <v>-5.0999999999999996</v>
      </c>
      <c r="G64" s="12">
        <v>63</v>
      </c>
    </row>
    <row r="65" spans="1:7" ht="57.6" x14ac:dyDescent="0.3">
      <c r="A65" t="s">
        <v>163</v>
      </c>
      <c r="B65" s="5" t="s">
        <v>50</v>
      </c>
      <c r="C65" s="6">
        <v>4.1100000000000003</v>
      </c>
      <c r="D65" s="6">
        <v>9</v>
      </c>
      <c r="E65" s="6">
        <v>17</v>
      </c>
      <c r="F65" s="7">
        <v>-6.8</v>
      </c>
      <c r="G65" s="12">
        <v>64</v>
      </c>
    </row>
    <row r="66" spans="1:7" ht="43.2" x14ac:dyDescent="0.3">
      <c r="A66" t="s">
        <v>232</v>
      </c>
      <c r="B66" s="2" t="s">
        <v>51</v>
      </c>
      <c r="C66" s="3">
        <v>9.11</v>
      </c>
      <c r="D66" s="3">
        <v>7</v>
      </c>
      <c r="E66" s="3">
        <v>16</v>
      </c>
      <c r="F66" s="4">
        <v>-7.1</v>
      </c>
      <c r="G66" s="12">
        <v>65</v>
      </c>
    </row>
    <row r="67" spans="1:7" ht="43.2" x14ac:dyDescent="0.3">
      <c r="A67" t="s">
        <v>199</v>
      </c>
      <c r="B67" s="5" t="s">
        <v>52</v>
      </c>
      <c r="C67" s="6">
        <v>5.4</v>
      </c>
      <c r="D67" s="6">
        <v>11</v>
      </c>
      <c r="E67" s="6">
        <v>17</v>
      </c>
      <c r="F67" s="7">
        <v>-8.5</v>
      </c>
      <c r="G67" s="12">
        <v>66</v>
      </c>
    </row>
    <row r="68" spans="1:7" ht="57.6" x14ac:dyDescent="0.3">
      <c r="A68" t="s">
        <v>190</v>
      </c>
      <c r="B68" s="2" t="s">
        <v>406</v>
      </c>
      <c r="C68" s="3">
        <v>6.2</v>
      </c>
      <c r="D68" s="3">
        <v>8</v>
      </c>
      <c r="E68" s="3">
        <v>15</v>
      </c>
      <c r="F68" s="4">
        <v>-9.6999999999999993</v>
      </c>
      <c r="G68" s="12">
        <v>67</v>
      </c>
    </row>
    <row r="69" spans="1:7" ht="28.8" x14ac:dyDescent="0.3">
      <c r="A69" t="s">
        <v>233</v>
      </c>
      <c r="B69" s="5" t="s">
        <v>53</v>
      </c>
      <c r="C69" s="6">
        <v>8.8000000000000007</v>
      </c>
      <c r="D69" s="6">
        <v>13</v>
      </c>
      <c r="E69" s="6">
        <v>16</v>
      </c>
      <c r="F69" s="7">
        <v>-10.6</v>
      </c>
      <c r="G69" s="12">
        <v>68</v>
      </c>
    </row>
    <row r="70" spans="1:7" ht="57.6" x14ac:dyDescent="0.3">
      <c r="A70" t="s">
        <v>193</v>
      </c>
      <c r="B70" s="2" t="s">
        <v>54</v>
      </c>
      <c r="C70" s="3">
        <v>6.3</v>
      </c>
      <c r="D70" s="3">
        <v>13</v>
      </c>
      <c r="E70" s="3">
        <v>16</v>
      </c>
      <c r="F70" s="4">
        <v>-11.3</v>
      </c>
      <c r="G70" s="12">
        <v>69</v>
      </c>
    </row>
    <row r="71" spans="1:7" ht="57.6" x14ac:dyDescent="0.3">
      <c r="A71" t="s">
        <v>216</v>
      </c>
      <c r="B71" s="5" t="s">
        <v>55</v>
      </c>
      <c r="C71" s="6">
        <v>8.3000000000000007</v>
      </c>
      <c r="D71" s="6">
        <v>14</v>
      </c>
      <c r="E71" s="6">
        <v>16</v>
      </c>
      <c r="F71" s="7">
        <v>-12.1</v>
      </c>
      <c r="G71" s="12">
        <v>70</v>
      </c>
    </row>
    <row r="72" spans="1:7" ht="43.2" x14ac:dyDescent="0.3">
      <c r="A72" t="s">
        <v>243</v>
      </c>
      <c r="B72" s="2" t="s">
        <v>56</v>
      </c>
      <c r="C72" s="3">
        <v>9.1</v>
      </c>
      <c r="D72" s="3">
        <v>9</v>
      </c>
      <c r="E72" s="3">
        <v>16</v>
      </c>
      <c r="F72" s="4">
        <v>-13.4</v>
      </c>
      <c r="G72" s="12">
        <v>71</v>
      </c>
    </row>
    <row r="73" spans="1:7" ht="43.2" x14ac:dyDescent="0.3">
      <c r="A73" t="s">
        <v>157</v>
      </c>
      <c r="B73" s="5" t="s">
        <v>398</v>
      </c>
      <c r="C73" s="6">
        <v>5.5</v>
      </c>
      <c r="D73" s="6">
        <v>14</v>
      </c>
      <c r="E73" s="6">
        <v>16</v>
      </c>
      <c r="F73" s="7">
        <v>-14.2</v>
      </c>
      <c r="G73" s="12">
        <v>72</v>
      </c>
    </row>
    <row r="74" spans="1:7" ht="57.6" x14ac:dyDescent="0.3">
      <c r="A74" t="s">
        <v>189</v>
      </c>
      <c r="B74" s="2" t="s">
        <v>57</v>
      </c>
      <c r="C74" s="3">
        <v>7.11</v>
      </c>
      <c r="D74" s="3">
        <v>10</v>
      </c>
      <c r="E74" s="3">
        <v>16</v>
      </c>
      <c r="F74" s="4">
        <v>-14.6</v>
      </c>
      <c r="G74" s="12">
        <v>73</v>
      </c>
    </row>
    <row r="75" spans="1:7" ht="28.8" x14ac:dyDescent="0.3">
      <c r="A75" t="s">
        <v>222</v>
      </c>
      <c r="B75" s="5" t="s">
        <v>402</v>
      </c>
      <c r="C75" s="6">
        <v>9.6</v>
      </c>
      <c r="D75" s="6">
        <v>9</v>
      </c>
      <c r="E75" s="6">
        <v>16</v>
      </c>
      <c r="F75" s="7">
        <v>-15.6</v>
      </c>
      <c r="G75" s="12">
        <v>74</v>
      </c>
    </row>
    <row r="76" spans="1:7" ht="43.2" x14ac:dyDescent="0.3">
      <c r="A76" t="s">
        <v>281</v>
      </c>
      <c r="B76" s="2" t="s">
        <v>58</v>
      </c>
      <c r="C76" s="3">
        <v>16.5</v>
      </c>
      <c r="D76" s="3">
        <v>11</v>
      </c>
      <c r="E76" s="3">
        <v>15</v>
      </c>
      <c r="F76" s="4">
        <v>-16.100000000000001</v>
      </c>
      <c r="G76" s="12">
        <v>75</v>
      </c>
    </row>
    <row r="77" spans="1:7" ht="43.2" x14ac:dyDescent="0.3">
      <c r="A77" t="s">
        <v>426</v>
      </c>
      <c r="B77" s="5" t="s">
        <v>59</v>
      </c>
      <c r="C77" s="6">
        <v>13.4</v>
      </c>
      <c r="D77" s="6">
        <v>7</v>
      </c>
      <c r="E77" s="6">
        <v>17</v>
      </c>
      <c r="F77" s="7">
        <v>-18.8</v>
      </c>
      <c r="G77" s="12">
        <v>76</v>
      </c>
    </row>
    <row r="78" spans="1:7" ht="43.2" x14ac:dyDescent="0.3">
      <c r="A78" t="s">
        <v>272</v>
      </c>
      <c r="B78" s="2" t="s">
        <v>60</v>
      </c>
      <c r="C78" s="3">
        <v>14.8</v>
      </c>
      <c r="D78" s="3">
        <v>7</v>
      </c>
      <c r="E78" s="3">
        <v>16</v>
      </c>
      <c r="F78" s="4">
        <v>-18.899999999999999</v>
      </c>
      <c r="G78" s="12">
        <v>77</v>
      </c>
    </row>
    <row r="79" spans="1:7" ht="28.8" x14ac:dyDescent="0.3">
      <c r="A79" t="s">
        <v>227</v>
      </c>
      <c r="B79" s="5" t="s">
        <v>61</v>
      </c>
      <c r="C79" s="6">
        <v>10.199999999999999</v>
      </c>
      <c r="D79" s="6">
        <v>14</v>
      </c>
      <c r="E79" s="6">
        <v>17</v>
      </c>
      <c r="F79" s="7">
        <v>-20</v>
      </c>
      <c r="G79" s="12">
        <v>78</v>
      </c>
    </row>
    <row r="80" spans="1:7" ht="57.6" x14ac:dyDescent="0.3">
      <c r="A80" t="s">
        <v>175</v>
      </c>
      <c r="B80" s="2" t="s">
        <v>62</v>
      </c>
      <c r="C80" s="3">
        <v>6.9</v>
      </c>
      <c r="D80" s="3">
        <v>6</v>
      </c>
      <c r="E80" s="3">
        <v>16</v>
      </c>
      <c r="F80" s="4">
        <v>-20.399999999999999</v>
      </c>
      <c r="G80" s="12">
        <v>79</v>
      </c>
    </row>
    <row r="81" spans="1:7" ht="28.8" x14ac:dyDescent="0.3">
      <c r="A81" t="s">
        <v>264</v>
      </c>
      <c r="B81" s="5" t="s">
        <v>63</v>
      </c>
      <c r="C81" s="6">
        <v>14.4</v>
      </c>
      <c r="D81" s="6">
        <v>9</v>
      </c>
      <c r="E81" s="6">
        <v>16</v>
      </c>
      <c r="F81" s="7">
        <v>-22.7</v>
      </c>
      <c r="G81" s="12">
        <v>80</v>
      </c>
    </row>
    <row r="82" spans="1:7" ht="43.2" x14ac:dyDescent="0.3">
      <c r="A82" t="s">
        <v>191</v>
      </c>
      <c r="B82" s="2" t="s">
        <v>412</v>
      </c>
      <c r="C82" s="3">
        <v>5.0999999999999996</v>
      </c>
      <c r="D82" s="3">
        <v>11</v>
      </c>
      <c r="E82" s="3">
        <v>14</v>
      </c>
      <c r="F82" s="4">
        <v>-22.7</v>
      </c>
      <c r="G82" s="12">
        <v>81</v>
      </c>
    </row>
    <row r="83" spans="1:7" ht="57.6" x14ac:dyDescent="0.3">
      <c r="A83" t="s">
        <v>200</v>
      </c>
      <c r="B83" s="5" t="s">
        <v>64</v>
      </c>
      <c r="C83" s="6">
        <v>7.5</v>
      </c>
      <c r="D83" s="6">
        <v>14</v>
      </c>
      <c r="E83" s="6">
        <v>16</v>
      </c>
      <c r="F83" s="7">
        <v>-23</v>
      </c>
      <c r="G83" s="12">
        <v>82</v>
      </c>
    </row>
    <row r="84" spans="1:7" ht="43.2" x14ac:dyDescent="0.3">
      <c r="A84" t="s">
        <v>261</v>
      </c>
      <c r="B84" s="2" t="s">
        <v>65</v>
      </c>
      <c r="C84" s="3">
        <v>16.399999999999999</v>
      </c>
      <c r="D84" s="3">
        <v>8</v>
      </c>
      <c r="E84" s="3">
        <v>16</v>
      </c>
      <c r="F84" s="4">
        <v>-24</v>
      </c>
      <c r="G84" s="12">
        <v>83</v>
      </c>
    </row>
    <row r="85" spans="1:7" ht="57.6" x14ac:dyDescent="0.3">
      <c r="A85" t="s">
        <v>250</v>
      </c>
      <c r="B85" s="5" t="s">
        <v>66</v>
      </c>
      <c r="C85" s="6">
        <v>14.6</v>
      </c>
      <c r="D85" s="6">
        <v>9</v>
      </c>
      <c r="E85" s="6">
        <v>16</v>
      </c>
      <c r="F85" s="7">
        <v>-24</v>
      </c>
      <c r="G85" s="12">
        <v>84</v>
      </c>
    </row>
    <row r="86" spans="1:7" ht="28.8" x14ac:dyDescent="0.3">
      <c r="A86" t="s">
        <v>427</v>
      </c>
      <c r="B86" s="2" t="s">
        <v>67</v>
      </c>
      <c r="C86" s="3">
        <v>11.1</v>
      </c>
      <c r="D86" s="3">
        <v>10</v>
      </c>
      <c r="E86" s="3">
        <v>16</v>
      </c>
      <c r="F86" s="4">
        <v>-25.2</v>
      </c>
      <c r="G86" s="12">
        <v>85</v>
      </c>
    </row>
    <row r="87" spans="1:7" ht="43.2" x14ac:dyDescent="0.3">
      <c r="A87" t="s">
        <v>165</v>
      </c>
      <c r="B87" s="5" t="s">
        <v>68</v>
      </c>
      <c r="C87" s="6">
        <v>6.11</v>
      </c>
      <c r="D87" s="6">
        <v>11</v>
      </c>
      <c r="E87" s="6">
        <v>16</v>
      </c>
      <c r="F87" s="7">
        <v>-26</v>
      </c>
      <c r="G87" s="12">
        <v>86</v>
      </c>
    </row>
    <row r="88" spans="1:7" ht="57.6" x14ac:dyDescent="0.3">
      <c r="A88" t="s">
        <v>235</v>
      </c>
      <c r="B88" s="2" t="s">
        <v>69</v>
      </c>
      <c r="C88" s="3">
        <v>9.1999999999999993</v>
      </c>
      <c r="D88" s="3">
        <v>7</v>
      </c>
      <c r="E88" s="3">
        <v>17</v>
      </c>
      <c r="F88" s="4">
        <v>-26.9</v>
      </c>
      <c r="G88" s="12">
        <v>87</v>
      </c>
    </row>
    <row r="89" spans="1:7" ht="43.2" x14ac:dyDescent="0.3">
      <c r="A89" t="s">
        <v>277</v>
      </c>
      <c r="B89" s="5" t="s">
        <v>70</v>
      </c>
      <c r="C89" s="6">
        <v>11.1</v>
      </c>
      <c r="D89" s="6">
        <v>11</v>
      </c>
      <c r="E89" s="6">
        <v>17</v>
      </c>
      <c r="F89" s="7">
        <v>-28.1</v>
      </c>
      <c r="G89" s="12">
        <v>88</v>
      </c>
    </row>
    <row r="90" spans="1:7" ht="57.6" x14ac:dyDescent="0.3">
      <c r="A90" t="s">
        <v>181</v>
      </c>
      <c r="B90" s="2" t="s">
        <v>404</v>
      </c>
      <c r="C90" s="3">
        <v>6.6</v>
      </c>
      <c r="D90" s="3">
        <v>14</v>
      </c>
      <c r="E90" s="3">
        <v>15</v>
      </c>
      <c r="F90" s="4">
        <v>-32.6</v>
      </c>
      <c r="G90" s="12">
        <v>89</v>
      </c>
    </row>
    <row r="91" spans="1:7" ht="28.8" x14ac:dyDescent="0.3">
      <c r="A91" t="s">
        <v>283</v>
      </c>
      <c r="B91" s="5" t="s">
        <v>71</v>
      </c>
      <c r="C91" s="6">
        <v>13.8</v>
      </c>
      <c r="D91" s="6">
        <v>11</v>
      </c>
      <c r="E91" s="6">
        <v>16</v>
      </c>
      <c r="F91" s="7">
        <v>-34.200000000000003</v>
      </c>
      <c r="G91" s="12">
        <v>90</v>
      </c>
    </row>
    <row r="92" spans="1:7" ht="43.2" x14ac:dyDescent="0.3">
      <c r="A92" t="s">
        <v>196</v>
      </c>
      <c r="B92" s="2" t="s">
        <v>72</v>
      </c>
      <c r="C92" s="3">
        <v>6.8</v>
      </c>
      <c r="D92" s="3">
        <v>7</v>
      </c>
      <c r="E92" s="3">
        <v>15</v>
      </c>
      <c r="F92" s="4">
        <v>-38.299999999999997</v>
      </c>
      <c r="G92" s="12">
        <v>91</v>
      </c>
    </row>
    <row r="93" spans="1:7" ht="43.2" x14ac:dyDescent="0.3">
      <c r="A93" t="s">
        <v>266</v>
      </c>
      <c r="B93" s="5" t="s">
        <v>73</v>
      </c>
      <c r="C93" s="6">
        <v>17.3</v>
      </c>
      <c r="D93" s="6">
        <v>10</v>
      </c>
      <c r="E93" s="6">
        <v>16</v>
      </c>
      <c r="F93" s="7">
        <v>-39</v>
      </c>
      <c r="G93" s="12">
        <v>92</v>
      </c>
    </row>
    <row r="94" spans="1:7" ht="57.6" x14ac:dyDescent="0.3">
      <c r="A94" t="s">
        <v>186</v>
      </c>
      <c r="B94" s="2" t="s">
        <v>407</v>
      </c>
      <c r="C94" s="3">
        <v>7.1</v>
      </c>
      <c r="D94" s="3">
        <v>8</v>
      </c>
      <c r="E94" s="3">
        <v>16</v>
      </c>
      <c r="F94" s="4">
        <v>-39.200000000000003</v>
      </c>
      <c r="G94" s="12">
        <v>93</v>
      </c>
    </row>
    <row r="95" spans="1:7" ht="43.2" x14ac:dyDescent="0.3">
      <c r="A95" t="s">
        <v>187</v>
      </c>
      <c r="B95" s="5" t="s">
        <v>74</v>
      </c>
      <c r="C95" s="6">
        <v>6.12</v>
      </c>
      <c r="D95" s="6">
        <v>7</v>
      </c>
      <c r="E95" s="6">
        <v>15</v>
      </c>
      <c r="F95" s="7">
        <v>-39.6</v>
      </c>
      <c r="G95" s="12">
        <v>94</v>
      </c>
    </row>
    <row r="96" spans="1:7" ht="43.2" x14ac:dyDescent="0.3">
      <c r="A96" t="s">
        <v>292</v>
      </c>
      <c r="B96" s="2" t="s">
        <v>75</v>
      </c>
      <c r="C96" s="3">
        <v>17.899999999999999</v>
      </c>
      <c r="D96" s="3">
        <v>14</v>
      </c>
      <c r="E96" s="3">
        <v>14</v>
      </c>
      <c r="F96" s="4">
        <v>-41.7</v>
      </c>
      <c r="G96" s="12">
        <v>95</v>
      </c>
    </row>
    <row r="97" spans="1:7" ht="43.2" x14ac:dyDescent="0.3">
      <c r="A97" t="s">
        <v>183</v>
      </c>
      <c r="B97" s="5" t="s">
        <v>76</v>
      </c>
      <c r="C97" s="6">
        <v>6.7</v>
      </c>
      <c r="D97" s="6">
        <v>14</v>
      </c>
      <c r="E97" s="6">
        <v>17</v>
      </c>
      <c r="F97" s="7">
        <v>-41.8</v>
      </c>
      <c r="G97" s="12">
        <v>96</v>
      </c>
    </row>
    <row r="98" spans="1:7" ht="43.2" x14ac:dyDescent="0.3">
      <c r="A98" t="s">
        <v>214</v>
      </c>
      <c r="B98" s="2" t="s">
        <v>77</v>
      </c>
      <c r="C98" s="3">
        <v>8.1</v>
      </c>
      <c r="D98" s="3">
        <v>9</v>
      </c>
      <c r="E98" s="3">
        <v>17</v>
      </c>
      <c r="F98" s="4">
        <v>-44.9</v>
      </c>
      <c r="G98" s="12">
        <v>97</v>
      </c>
    </row>
    <row r="99" spans="1:7" ht="28.8" x14ac:dyDescent="0.3">
      <c r="A99" t="s">
        <v>180</v>
      </c>
      <c r="B99" s="5" t="s">
        <v>78</v>
      </c>
      <c r="C99" s="6">
        <v>6.1</v>
      </c>
      <c r="D99" s="6">
        <v>7</v>
      </c>
      <c r="E99" s="6">
        <v>17</v>
      </c>
      <c r="F99" s="7">
        <v>-45</v>
      </c>
      <c r="G99" s="12">
        <v>98</v>
      </c>
    </row>
    <row r="100" spans="1:7" ht="43.2" x14ac:dyDescent="0.3">
      <c r="A100" t="s">
        <v>182</v>
      </c>
      <c r="B100" s="2" t="s">
        <v>79</v>
      </c>
      <c r="C100" s="3">
        <v>7.8</v>
      </c>
      <c r="D100" s="3">
        <v>9</v>
      </c>
      <c r="E100" s="3">
        <v>16</v>
      </c>
      <c r="F100" s="4">
        <v>-45.2</v>
      </c>
      <c r="G100" s="12">
        <v>99</v>
      </c>
    </row>
    <row r="101" spans="1:7" ht="57.6" x14ac:dyDescent="0.3">
      <c r="A101" t="s">
        <v>443</v>
      </c>
      <c r="B101" s="5" t="s">
        <v>80</v>
      </c>
      <c r="C101" s="6">
        <v>6.4</v>
      </c>
      <c r="D101" s="6">
        <v>6</v>
      </c>
      <c r="E101" s="6">
        <v>17</v>
      </c>
      <c r="F101" s="7">
        <v>-48.9</v>
      </c>
      <c r="G101" s="12">
        <v>100</v>
      </c>
    </row>
  </sheetData>
  <hyperlinks>
    <hyperlink ref="B2" r:id="rId1" display="https://www.draftsharks.com/fantasy/points-outlook/christian-mccaffrey/7750" xr:uid="{5C49D0A6-DA43-4E72-BB2F-27C02274EC4D}"/>
    <hyperlink ref="B3" r:id="rId2" display="https://www.draftsharks.com/fantasy/points-outlook/jonathan-taylor/10500" xr:uid="{F3689E58-B013-4A45-AF90-C03C77812329}"/>
    <hyperlink ref="B4" r:id="rId3" display="https://www.draftsharks.com/fantasy/points-outlook/cooper-kupp/7761" xr:uid="{2C20099D-556B-415F-9A7F-9559336F3869}"/>
    <hyperlink ref="B5" r:id="rId4" display="https://www.draftsharks.com/fantasy/points-outlook/austin-ekeler/9938" xr:uid="{9A189FA5-23BB-4377-A555-1E0398C1BCF8}"/>
    <hyperlink ref="B6" r:id="rId5" display="https://www.draftsharks.com/fantasy/points-outlook/justin-jefferson/10586" xr:uid="{23764B96-8049-40B5-BD24-1097F5F884A5}"/>
    <hyperlink ref="B7" r:id="rId6" display="https://www.draftsharks.com/fantasy/points-outlook/travis-kelce/6709" xr:uid="{048CB74A-5650-4A8B-9D5A-6A5740A7D4AB}"/>
    <hyperlink ref="B8" r:id="rId7" display="https://www.draftsharks.com/fantasy/points-outlook/jamarr-chase/10771" xr:uid="{5629CBD0-CCD0-404F-9700-C4E878E4DE31}"/>
    <hyperlink ref="B9" r:id="rId8" display="https://www.draftsharks.com/fantasy/points-outlook/joe-mixon/7774" xr:uid="{B761644A-52D3-4118-AE54-74F1438746D4}"/>
    <hyperlink ref="B10" r:id="rId9" display="https://www.draftsharks.com/fantasy/points-outlook/saquon-barkley/9994" xr:uid="{EBCE1CBF-02BE-486C-8006-0F47D2F9BB34}"/>
    <hyperlink ref="B11" r:id="rId10" display="https://www.draftsharks.com/fantasy/points-outlook/najee-harris/10758" xr:uid="{169104E0-07B9-4681-818E-D40AF7895A23}"/>
    <hyperlink ref="B12" r:id="rId11" display="https://www.draftsharks.com/fantasy/points-outlook/dalvin-cook/7748" xr:uid="{4166EBC5-E5A1-4B43-A0B4-2CC2796A7D73}"/>
    <hyperlink ref="B13" r:id="rId12" display="https://www.draftsharks.com/fantasy/points-outlook/derrick-henry/7461" xr:uid="{26406435-0EEB-4A3B-8032-A961B2120235}"/>
    <hyperlink ref="B14" r:id="rId13" display="https://www.draftsharks.com/fantasy/points-outlook/alvin-kamara/7751" xr:uid="{67000BDC-1DE3-4990-AE44-FD92BDA18D50}"/>
    <hyperlink ref="B15" r:id="rId14" display="https://www.draftsharks.com/fantasy/points-outlook/stefon-diggs/7280" xr:uid="{56F25E82-FC58-464F-BBD8-3B08277ABDB5}"/>
    <hyperlink ref="B16" r:id="rId15" display="https://www.draftsharks.com/fantasy/points-outlook/leonard-fournette/7749" xr:uid="{A869F581-E3E3-4884-BB29-C0E103EC7388}"/>
    <hyperlink ref="B17" r:id="rId16" display="https://www.draftsharks.com/fantasy/points-outlook/davante-adams/6973" xr:uid="{8DE621A0-3B22-4B07-8AA8-7EAE888AD6A0}"/>
    <hyperlink ref="B18" r:id="rId17" display="https://www.draftsharks.com/fantasy/points-outlook/dandre-swift/10476" xr:uid="{2A686F37-76A8-4E0D-862D-3E240F355B5F}"/>
    <hyperlink ref="B19" r:id="rId18" display="https://www.draftsharks.com/fantasy/points-outlook/ceedee-lamb/10590" xr:uid="{49E10543-AE82-4B00-915A-18D1DF73A989}"/>
    <hyperlink ref="B20" r:id="rId19" display="https://www.draftsharks.com/fantasy/points-outlook/james-conner/7778" xr:uid="{29B1D921-A9B1-4B3B-BEEE-5BDE7365FA9E}"/>
    <hyperlink ref="B21" r:id="rId20" display="https://www.draftsharks.com/fantasy/points-outlook/mark-andrews/10009" xr:uid="{F835A25C-61A4-4FFE-8780-2FF4A6D9FF52}"/>
    <hyperlink ref="B22" r:id="rId21" display="https://www.draftsharks.com/fantasy/points-outlook/aaron-jones/9550" xr:uid="{C7C2B086-8226-47A8-B64A-5F9E711219BD}"/>
    <hyperlink ref="B23" r:id="rId22" display="https://www.draftsharks.com/fantasy/points-outlook/tyreek-hill/7572" xr:uid="{1568A727-F36E-4B2A-8D5E-43CD28B70A0E}"/>
    <hyperlink ref="B24" r:id="rId23" display="https://www.draftsharks.com/fantasy/points-outlook/javonte-williams/10759" xr:uid="{3CF79FBC-8BF9-4266-8154-4E410EE6B1BD}"/>
    <hyperlink ref="B25" r:id="rId24" display="https://www.draftsharks.com/fantasy/points-outlook/josh-allen/9962" xr:uid="{A2F873CE-3A3C-4290-BC19-604187779CC7}"/>
    <hyperlink ref="B26" r:id="rId25" display="https://www.draftsharks.com/fantasy/points-outlook/kyle-pitts/10747" xr:uid="{EDE93330-DA2C-4402-8AA1-DBDEC4C4799A}"/>
    <hyperlink ref="B27" r:id="rId26" display="https://www.draftsharks.com/fantasy/points-outlook/nick-chubb/9980" xr:uid="{83467FC4-6A3B-4D0C-8F80-C0A846FA8942}"/>
    <hyperlink ref="B28" r:id="rId27" display="https://www.draftsharks.com/fantasy/points-outlook/tee-higgins/10607" xr:uid="{9B5610E5-DE3D-49AA-BB39-C642E849FB6E}"/>
    <hyperlink ref="B29" r:id="rId28" display="https://www.draftsharks.com/fantasy/points-outlook/travis-etienne/10757" xr:uid="{1132CF0D-8CDE-499C-B36E-4E8A4F78D621}"/>
    <hyperlink ref="B30" r:id="rId29" display="https://www.draftsharks.com/fantasy/points-outlook/dj-moore/9970" xr:uid="{D6A8AAE3-21F5-4D89-BAC7-4DB1FB9D9F46}"/>
    <hyperlink ref="B31" r:id="rId30" display="https://www.draftsharks.com/fantasy/points-outlook/ezekiel-elliott/7459" xr:uid="{CA2D4B71-78F8-44A2-8C87-4D5DD0E65910}"/>
    <hyperlink ref="B32" r:id="rId31" display="https://www.draftsharks.com/fantasy/points-outlook/darren-waller/10208" xr:uid="{19E0960F-42A0-414D-8654-A2C3D9A7FF8F}"/>
    <hyperlink ref="B33" r:id="rId32" display="https://www.draftsharks.com/fantasy/points-outlook/george-kittle/9540" xr:uid="{60B90DF9-3A62-4A4A-97DB-CF0E66DAFB80}"/>
    <hyperlink ref="B34" r:id="rId33" display="https://www.draftsharks.com/fantasy/points-outlook/dallas-goedert/9997" xr:uid="{463C99F5-D82D-419A-98D9-F9AD84FABDCF}"/>
    <hyperlink ref="B35" r:id="rId34" display="https://www.draftsharks.com/fantasy/points-outlook/mike-evans/6938" xr:uid="{CB3DF11B-6B8D-444C-98AB-3CBAD98B22F4}"/>
    <hyperlink ref="B36" r:id="rId35" display="https://www.draftsharks.com/fantasy/points-outlook/keenan-allen/6678" xr:uid="{85E2D066-63FD-474B-B0F9-580C14471AA7}"/>
    <hyperlink ref="B37" r:id="rId36" display="https://www.draftsharks.com/fantasy/points-outlook/breece-hall/12577" xr:uid="{BD29B9A7-AE84-4AE2-85C0-DBFE372E4718}"/>
    <hyperlink ref="B38" r:id="rId37" display="https://www.draftsharks.com/fantasy/points-outlook/cam-akers/10477" xr:uid="{23AE60C5-9240-4B1F-983A-C0CB0EC1BB5B}"/>
    <hyperlink ref="B39" r:id="rId38" display="https://www.draftsharks.com/fantasy/points-outlook/dalton-schultz/10059" xr:uid="{891A3DD7-FD3A-4D06-A623-7054879C8BF3}"/>
    <hyperlink ref="B40" r:id="rId39" display="https://www.draftsharks.com/fantasy/points-outlook/david-montgomery/10194" xr:uid="{D8EF0137-451E-4026-93EF-06FA36067894}"/>
    <hyperlink ref="B41" r:id="rId40" display="https://www.draftsharks.com/fantasy/points-outlook/justin-herbert/10488" xr:uid="{68DA6F3C-B939-4E88-9E6E-EE00F1F8A276}"/>
    <hyperlink ref="B42" r:id="rId41" display="https://www.draftsharks.com/fantasy/points-outlook/michael-pittman/10584" xr:uid="{4B4549A0-E1B4-4598-8D54-713D0DDCDA51}"/>
    <hyperlink ref="B43" r:id="rId42" display="https://www.draftsharks.com/fantasy/points-outlook/lamar-jackson/9964" xr:uid="{20CEAD09-6514-4BC4-9622-D2AA3BDA4BB0}"/>
    <hyperlink ref="B44" r:id="rId43" display="https://www.draftsharks.com/fantasy/points-outlook/mike-williams/7759" xr:uid="{279C46D3-616F-40A6-93F6-7D9EE69791EB}"/>
    <hyperlink ref="B45" r:id="rId44" display="https://www.draftsharks.com/fantasy/points-outlook/kyler-murray/10217" xr:uid="{023B2994-306B-41A2-832E-87D592069F0A}"/>
    <hyperlink ref="B46" r:id="rId45" display="https://www.draftsharks.com/fantasy/points-outlook/patrick-mahomes/7746" xr:uid="{30B50A85-9CAD-449A-B2FF-A694593EA1F8}"/>
    <hyperlink ref="B47" r:id="rId46" display="https://www.draftsharks.com/fantasy/points-outlook/deebo-samuel/10205" xr:uid="{4C5C0F3D-75E6-46C9-85D9-C0FB8011C89E}"/>
    <hyperlink ref="B48" r:id="rId47" display="https://www.draftsharks.com/fantasy/points-outlook/tj-hockenson/10223" xr:uid="{627CD0B4-84CD-4AF2-AD0E-A7DF725BAD09}"/>
    <hyperlink ref="B49" r:id="rId48" display="https://www.draftsharks.com/fantasy/points-outlook/aj-brown/10198" xr:uid="{89104572-D616-4CA3-90DD-418523356C0C}"/>
    <hyperlink ref="B50" r:id="rId49" display="https://www.draftsharks.com/fantasy/points-outlook/jalen-hurts/10490" xr:uid="{E0C7FFCC-7234-4122-AA2F-51AEB45EB384}"/>
    <hyperlink ref="B51" r:id="rId50" display="https://www.draftsharks.com/fantasy/points-outlook/brandin-cooks/6946" xr:uid="{CFA21367-79CF-4EDE-A962-937911904B77}"/>
    <hyperlink ref="B52" r:id="rId51" display="https://www.draftsharks.com/fantasy/points-outlook/josh-jacobs/10195" xr:uid="{085087EC-9142-4951-AD22-E34505FA66BD}"/>
    <hyperlink ref="B53" r:id="rId52" display="https://www.draftsharks.com/fantasy/points-outlook/allen-robinson/6978" xr:uid="{D343D9CA-13B0-46C3-80BA-09A417DCAB4E}"/>
    <hyperlink ref="B54" r:id="rId53" display="https://www.draftsharks.com/fantasy/points-outlook/jaylen-waddle/10772" xr:uid="{33C29CCA-26E8-4445-A32D-410EA608D39D}"/>
    <hyperlink ref="B55" r:id="rId54" display="https://www.draftsharks.com/fantasy/points-outlook/terry-mclaurin/10269" xr:uid="{FCA2EC3E-3338-4ED9-8BFB-206B6FA7947C}"/>
    <hyperlink ref="B56" r:id="rId55" display="https://www.draftsharks.com/fantasy/points-outlook/jk-dobbins/10478" xr:uid="{E047373B-54B9-4652-9D0D-6D7ABB00B61C}"/>
    <hyperlink ref="B57" r:id="rId56" display="https://www.draftsharks.com/fantasy/points-outlook/elijah-mitchell/10797" xr:uid="{798A6DE8-A42E-4A7D-B120-3FCE77F20B1A}"/>
    <hyperlink ref="B58" r:id="rId57" display="https://www.draftsharks.com/fantasy/points-outlook/joe-burrow/10482" xr:uid="{248AD578-6DA9-4026-BE85-59137BB41B34}"/>
    <hyperlink ref="B59" r:id="rId58" display="https://www.draftsharks.com/fantasy/points-outlook/russell-wilson/5098" xr:uid="{FEBA7BC7-2844-4FC2-9135-6AA797BDB5FE}"/>
    <hyperlink ref="B60" r:id="rId59" display="https://www.draftsharks.com/fantasy/points-outlook/jerry-jeudy/10598" xr:uid="{7EB0A6FD-6EA3-4D95-9F30-065AC3912F2A}"/>
    <hyperlink ref="B61" r:id="rId60" display="https://www.draftsharks.com/fantasy/points-outlook/tony-pollard/10305" xr:uid="{4908C1A5-49BA-4D38-8233-522A65DD3F8A}"/>
    <hyperlink ref="B62" r:id="rId61" display="https://www.draftsharks.com/fantasy/points-outlook/rob-gronkowski/3405" xr:uid="{8985681D-57AC-430E-A793-390EC04E7E5F}"/>
    <hyperlink ref="B63" r:id="rId62" display="https://www.draftsharks.com/fantasy/points-outlook/diontae-johnson/10264" xr:uid="{F67651DB-1E07-4BE5-9BE5-FDF53BDF05DF}"/>
    <hyperlink ref="B64" r:id="rId63" display="https://www.draftsharks.com/fantasy/points-outlook/tom-brady/753" xr:uid="{1687E2D6-DB12-40B1-BD7C-3684E4393148}"/>
    <hyperlink ref="B65" r:id="rId64" display="https://www.draftsharks.com/fantasy/points-outlook/courtland-sutton/9968" xr:uid="{2EA95CE2-96DC-4DDF-90BC-2A641BC42211}"/>
    <hyperlink ref="B66" r:id="rId65" display="https://www.draftsharks.com/fantasy/points-outlook/dawson-knox/10281" xr:uid="{7940B068-856E-402D-B580-EAE1E342BF07}"/>
    <hyperlink ref="B67" r:id="rId66" display="https://www.draftsharks.com/fantasy/points-outlook/dk-metcalf/10197" xr:uid="{C6E3112C-918C-460E-9821-97CA3955FCA4}"/>
    <hyperlink ref="B68" r:id="rId67" display="https://www.draftsharks.com/fantasy/points-outlook/clyde-edwards-helaire/10495" xr:uid="{F9D28C4D-3A8D-4B08-9ED7-4AAD5C0EA52C}"/>
    <hyperlink ref="B69" r:id="rId68" display="https://www.draftsharks.com/fantasy/points-outlook/zach-ertz/6681" xr:uid="{7BEE78E0-7CE6-47D3-9AF5-F27B3433431B}"/>
    <hyperlink ref="B70" r:id="rId69" display="https://www.draftsharks.com/fantasy/points-outlook/marquise-brown/10204" xr:uid="{0D0B111E-AB92-4EE7-B801-20243920DEC0}"/>
    <hyperlink ref="B71" r:id="rId70" display="https://www.draftsharks.com/fantasy/points-outlook/cordarrelle-patterson/6675" xr:uid="{E7D31514-D0A9-4795-B663-1F34D150456E}"/>
    <hyperlink ref="B72" r:id="rId71" display="https://www.draftsharks.com/fantasy/points-outlook/pat-freiermuth/10749" xr:uid="{313F656D-0FB0-4FEE-AE31-E0D41BF2B0E6}"/>
    <hyperlink ref="B73" r:id="rId72" display="https://www.draftsharks.com/fantasy/points-outlook/aj-dillon/10494" xr:uid="{8150D091-9A01-46FE-8C4A-2BE41BB84E94}"/>
    <hyperlink ref="B74" r:id="rId73" display="https://www.draftsharks.com/fantasy/points-outlook/rashod-bateman/10776" xr:uid="{D660A5FC-836B-48B2-B557-C301FE20FC02}"/>
    <hyperlink ref="B75" r:id="rId74" display="https://www.draftsharks.com/fantasy/points-outlook/trey-lance/10755" xr:uid="{89CB9288-F6AB-4975-9062-F494F56B9326}"/>
    <hyperlink ref="B76" r:id="rId75" display="https://www.draftsharks.com/fantasy/points-outlook/evan-engram/7769" xr:uid="{9994D26E-033F-4EF1-BDA7-89B011D92EFD}"/>
    <hyperlink ref="B77" r:id="rId76" display="https://www.draftsharks.com/fantasy/points-outlook/irv-smith/10255" xr:uid="{B1FF5F88-D02C-4068-BC31-B99A130186BA}"/>
    <hyperlink ref="B78" r:id="rId77" display="https://www.draftsharks.com/fantasy/points-outlook/tyler-higbee/7562" xr:uid="{C492920A-5A25-4F93-9FA7-14EAA19D7993}"/>
    <hyperlink ref="B79" r:id="rId78" display="https://www.draftsharks.com/fantasy/points-outlook/cole-kmet/10485" xr:uid="{08775395-6C4E-45ED-9F1D-B075A4ADAA79}"/>
    <hyperlink ref="B80" r:id="rId79" display="https://www.draftsharks.com/fantasy/points-outlook/dameon-pierce/12586" xr:uid="{80E6B7E5-AC56-4D17-8FCF-C9D38A5A1BB6}"/>
    <hyperlink ref="B81" r:id="rId80" display="https://www.draftsharks.com/fantasy/points-outlook/david-njoku/7770" xr:uid="{6A71378D-5976-4FCB-A7C4-2A18A6441EDC}"/>
    <hyperlink ref="B82" r:id="rId81" display="https://www.draftsharks.com/fantasy/points-outlook/chris-godwin/7783" xr:uid="{97577230-04D2-4A0A-B4DB-FC4DE690DDBA}"/>
    <hyperlink ref="B83" r:id="rId82" display="https://www.draftsharks.com/fantasy/points-outlook/antonio-gibson/10585" xr:uid="{28EDE793-EC69-46F5-A06C-607C91D007BA}"/>
    <hyperlink ref="B84" r:id="rId83" display="https://www.draftsharks.com/fantasy/points-outlook/gerald-everett/9521" xr:uid="{6D4F0CDF-5EFA-4C6A-9C4F-9158DD06174D}"/>
    <hyperlink ref="B85" r:id="rId84" display="https://www.draftsharks.com/fantasy/points-outlook/albert-okwuegbunam/10619" xr:uid="{E8700487-0560-41DC-8847-273200C89B47}"/>
    <hyperlink ref="B86" r:id="rId85" display="https://www.draftsharks.com/fantasy/points-outlook/hunter-henry/7470" xr:uid="{9AF0552E-F4ED-4E8A-99E2-908924451A0D}"/>
    <hyperlink ref="B87" r:id="rId86" display="https://www.draftsharks.com/fantasy/points-outlook/chase-edmonds/10006" xr:uid="{B98730A3-A227-40C9-BF5E-E455CA51626F}"/>
    <hyperlink ref="B88" r:id="rId87" display="https://www.draftsharks.com/fantasy/points-outlook/matthew-stafford/2" xr:uid="{1937E4AA-4D18-480B-B9F8-21DD48E54865}"/>
    <hyperlink ref="B89" r:id="rId88" display="https://www.draftsharks.com/fantasy/points-outlook/mike-gesicki/10008" xr:uid="{42650E97-BCBD-424F-8BBD-91A8C1D6D4DA}"/>
    <hyperlink ref="B90" r:id="rId89" display="https://www.draftsharks.com/fantasy/points-outlook/michael-thomas/7487" xr:uid="{2647219E-B499-42B1-A2A8-98961FDAC86B}"/>
    <hyperlink ref="B91" r:id="rId90" display="https://www.draftsharks.com/fantasy/points-outlook/noah-fant/10201" xr:uid="{0A5150FD-FE81-495A-B58D-3BD4933C9917}"/>
    <hyperlink ref="B92" r:id="rId91" display="https://www.draftsharks.com/fantasy/points-outlook/adam-thielen/7651" xr:uid="{E2C2725B-AEF5-460D-87B0-5C485A3189D5}"/>
    <hyperlink ref="B93" r:id="rId92" display="https://www.draftsharks.com/fantasy/points-outlook/hayden-hurst/9984" xr:uid="{E579195B-3033-4193-8E99-4B193CFB2D9A}"/>
    <hyperlink ref="B94" r:id="rId93" display="https://www.draftsharks.com/fantasy/points-outlook/juju-smith-schuster/7762" xr:uid="{4054685F-D737-422A-8955-03F05072A60D}"/>
    <hyperlink ref="B95" r:id="rId94" display="https://www.draftsharks.com/fantasy/points-outlook/miles-sanders/10220" xr:uid="{7B133443-1E9C-474E-BAF8-B226D080C3A9}"/>
    <hyperlink ref="B96" r:id="rId95" display="https://www.draftsharks.com/fantasy/points-outlook/logan-thomas/8878" xr:uid="{816F4AFC-C752-4828-8059-2F243F0BB58F}"/>
    <hyperlink ref="B97" r:id="rId96" display="https://www.draftsharks.com/fantasy/points-outlook/darnell-mooney/10628" xr:uid="{EBB78C21-147A-4437-8DA4-B841A7FA2FA9}"/>
    <hyperlink ref="B98" r:id="rId97" display="https://www.draftsharks.com/fantasy/points-outlook/dak-prescott/7453" xr:uid="{CC4E81FD-B1BF-49D9-8ABD-365E35E1BA85}"/>
    <hyperlink ref="B99" r:id="rId98" display="https://www.draftsharks.com/fantasy/points-outlook/gabriel-davis/10597" xr:uid="{084180C3-9D26-4892-B118-0FBA60D4DB2E}"/>
    <hyperlink ref="B100" r:id="rId99" display="https://www.draftsharks.com/fantasy/points-outlook/kareem-hunt/7755" xr:uid="{8C6EF675-1436-4BD8-B780-599A29E8108A}"/>
    <hyperlink ref="B101" r:id="rId100" display="https://www.draftsharks.com/fantasy/points-outlook/amon-ra-st-brown/10783" xr:uid="{39551485-E431-458D-8A36-99B1B8A88B50}"/>
  </hyperlinks>
  <pageMargins left="0.7" right="0.7" top="0.75" bottom="0.75" header="0.3" footer="0.3"/>
  <pageSetup orientation="portrait" r:id="rId101"/>
  <drawing r:id="rId1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E355-FF77-43F2-A352-1B87A3805E5B}">
  <dimension ref="A1:K251"/>
  <sheetViews>
    <sheetView workbookViewId="0">
      <selection activeCell="C1" sqref="A1:C1048576"/>
    </sheetView>
  </sheetViews>
  <sheetFormatPr defaultRowHeight="14.4" x14ac:dyDescent="0.3"/>
  <sheetData>
    <row r="1" spans="1:11" x14ac:dyDescent="0.3">
      <c r="A1" s="9" t="s">
        <v>83</v>
      </c>
      <c r="B1" s="9" t="s">
        <v>81</v>
      </c>
      <c r="C1" s="9" t="s">
        <v>85</v>
      </c>
      <c r="D1" s="9" t="s">
        <v>82</v>
      </c>
      <c r="E1" s="9" t="s">
        <v>84</v>
      </c>
      <c r="F1" s="9" t="s">
        <v>86</v>
      </c>
      <c r="G1" s="9" t="s">
        <v>87</v>
      </c>
      <c r="H1" s="9" t="s">
        <v>88</v>
      </c>
      <c r="I1" s="9" t="s">
        <v>89</v>
      </c>
      <c r="J1" s="9" t="s">
        <v>90</v>
      </c>
      <c r="K1" s="9" t="s">
        <v>91</v>
      </c>
    </row>
    <row r="2" spans="1:11" x14ac:dyDescent="0.3">
      <c r="A2" s="8" t="s">
        <v>92</v>
      </c>
      <c r="B2" s="10">
        <v>1</v>
      </c>
      <c r="C2" s="8" t="s">
        <v>94</v>
      </c>
      <c r="D2" s="11">
        <v>1.01</v>
      </c>
      <c r="E2" s="8" t="s">
        <v>93</v>
      </c>
      <c r="F2" s="10">
        <v>1</v>
      </c>
      <c r="G2" s="10">
        <v>2</v>
      </c>
      <c r="H2" s="8" t="s">
        <v>95</v>
      </c>
      <c r="I2" s="11">
        <v>366.4</v>
      </c>
      <c r="J2" s="11">
        <v>11.9</v>
      </c>
      <c r="K2" s="10">
        <v>12</v>
      </c>
    </row>
    <row r="3" spans="1:11" x14ac:dyDescent="0.3">
      <c r="A3" s="8" t="s">
        <v>96</v>
      </c>
      <c r="B3" s="10">
        <v>2</v>
      </c>
      <c r="C3" s="8" t="s">
        <v>94</v>
      </c>
      <c r="D3" s="11">
        <v>1.02</v>
      </c>
      <c r="E3" s="8" t="s">
        <v>97</v>
      </c>
      <c r="F3" s="10">
        <v>2</v>
      </c>
      <c r="G3" s="10">
        <v>1</v>
      </c>
      <c r="H3" s="8" t="s">
        <v>95</v>
      </c>
      <c r="I3" s="11">
        <v>348.4</v>
      </c>
      <c r="J3" s="11">
        <v>10.9</v>
      </c>
      <c r="K3" s="10">
        <v>1</v>
      </c>
    </row>
    <row r="4" spans="1:11" x14ac:dyDescent="0.3">
      <c r="A4" s="8" t="s">
        <v>98</v>
      </c>
      <c r="B4" s="10">
        <v>3</v>
      </c>
      <c r="C4" s="8" t="s">
        <v>100</v>
      </c>
      <c r="D4" s="11">
        <v>1.03</v>
      </c>
      <c r="E4" s="8" t="s">
        <v>99</v>
      </c>
      <c r="F4" s="10">
        <v>1</v>
      </c>
      <c r="G4" s="10">
        <v>1</v>
      </c>
      <c r="H4" s="8" t="s">
        <v>95</v>
      </c>
      <c r="I4" s="11">
        <v>369.1</v>
      </c>
      <c r="J4" s="11">
        <v>9.8000000000000007</v>
      </c>
      <c r="K4" s="10">
        <v>4</v>
      </c>
    </row>
    <row r="5" spans="1:11" x14ac:dyDescent="0.3">
      <c r="A5" s="8" t="s">
        <v>101</v>
      </c>
      <c r="B5" s="10">
        <v>4</v>
      </c>
      <c r="C5" s="8" t="s">
        <v>100</v>
      </c>
      <c r="D5" s="11">
        <v>1.04</v>
      </c>
      <c r="E5" s="8" t="s">
        <v>102</v>
      </c>
      <c r="F5" s="10">
        <v>2</v>
      </c>
      <c r="G5" s="10">
        <v>2</v>
      </c>
      <c r="H5" s="8" t="s">
        <v>95</v>
      </c>
      <c r="I5" s="11">
        <v>361.9</v>
      </c>
      <c r="J5" s="11">
        <v>9.3000000000000007</v>
      </c>
      <c r="K5" s="10">
        <v>10</v>
      </c>
    </row>
    <row r="6" spans="1:11" x14ac:dyDescent="0.3">
      <c r="A6" s="8" t="s">
        <v>103</v>
      </c>
      <c r="B6" s="10">
        <v>5</v>
      </c>
      <c r="C6" s="8" t="s">
        <v>94</v>
      </c>
      <c r="D6" s="11">
        <v>1.05</v>
      </c>
      <c r="E6" s="8" t="s">
        <v>104</v>
      </c>
      <c r="F6" s="10">
        <v>3</v>
      </c>
      <c r="G6" s="10">
        <v>3</v>
      </c>
      <c r="H6" s="8" t="s">
        <v>95</v>
      </c>
      <c r="I6" s="11">
        <v>319.2</v>
      </c>
      <c r="J6" s="11">
        <v>9.1999999999999993</v>
      </c>
      <c r="K6" s="10">
        <v>11</v>
      </c>
    </row>
    <row r="7" spans="1:11" x14ac:dyDescent="0.3">
      <c r="A7" s="8" t="s">
        <v>105</v>
      </c>
      <c r="B7" s="10">
        <v>6</v>
      </c>
      <c r="C7" s="8" t="s">
        <v>94</v>
      </c>
      <c r="D7" s="11">
        <v>1.06</v>
      </c>
      <c r="E7" s="8" t="s">
        <v>99</v>
      </c>
      <c r="F7" s="10">
        <v>4</v>
      </c>
      <c r="G7" s="10">
        <v>5</v>
      </c>
      <c r="H7" s="8" t="s">
        <v>95</v>
      </c>
      <c r="I7" s="11">
        <v>315.7</v>
      </c>
      <c r="J7" s="11">
        <v>9</v>
      </c>
      <c r="K7" s="10">
        <v>2</v>
      </c>
    </row>
    <row r="8" spans="1:11" x14ac:dyDescent="0.3">
      <c r="A8" s="8" t="s">
        <v>106</v>
      </c>
      <c r="B8" s="10">
        <v>7</v>
      </c>
      <c r="C8" s="8" t="s">
        <v>94</v>
      </c>
      <c r="D8" s="11">
        <v>1.07</v>
      </c>
      <c r="E8" s="8" t="s">
        <v>107</v>
      </c>
      <c r="F8" s="10">
        <v>5</v>
      </c>
      <c r="G8" s="10">
        <v>6</v>
      </c>
      <c r="H8" s="8" t="s">
        <v>95</v>
      </c>
      <c r="I8" s="11">
        <v>311.39999999999998</v>
      </c>
      <c r="J8" s="11">
        <v>8.6999999999999993</v>
      </c>
      <c r="K8" s="10">
        <v>9</v>
      </c>
    </row>
    <row r="9" spans="1:11" x14ac:dyDescent="0.3">
      <c r="A9" s="8" t="s">
        <v>108</v>
      </c>
      <c r="B9" s="10">
        <v>8</v>
      </c>
      <c r="C9" s="8" t="s">
        <v>94</v>
      </c>
      <c r="D9" s="11">
        <v>1.08</v>
      </c>
      <c r="E9" s="8" t="s">
        <v>109</v>
      </c>
      <c r="F9" s="10">
        <v>6</v>
      </c>
      <c r="G9" s="10">
        <v>8</v>
      </c>
      <c r="H9" s="8" t="s">
        <v>95</v>
      </c>
      <c r="I9" s="11">
        <v>310.39999999999998</v>
      </c>
      <c r="J9" s="11">
        <v>8.6</v>
      </c>
      <c r="K9" s="10">
        <v>19</v>
      </c>
    </row>
    <row r="10" spans="1:11" x14ac:dyDescent="0.3">
      <c r="A10" s="8" t="s">
        <v>110</v>
      </c>
      <c r="B10" s="10">
        <v>9</v>
      </c>
      <c r="C10" s="8" t="s">
        <v>94</v>
      </c>
      <c r="D10" s="11">
        <v>1.0900000000000001</v>
      </c>
      <c r="E10" s="8" t="s">
        <v>111</v>
      </c>
      <c r="F10" s="10">
        <v>7</v>
      </c>
      <c r="G10" s="10">
        <v>10</v>
      </c>
      <c r="H10" s="8" t="s">
        <v>90</v>
      </c>
      <c r="I10" s="11">
        <v>309.3</v>
      </c>
      <c r="J10" s="11">
        <v>8.6</v>
      </c>
      <c r="K10" s="10">
        <v>9</v>
      </c>
    </row>
    <row r="11" spans="1:11" x14ac:dyDescent="0.3">
      <c r="A11" s="8" t="s">
        <v>112</v>
      </c>
      <c r="B11" s="10">
        <v>10</v>
      </c>
      <c r="C11" s="8" t="s">
        <v>100</v>
      </c>
      <c r="D11" s="11">
        <v>1.1000000000000001</v>
      </c>
      <c r="E11" s="8" t="s">
        <v>113</v>
      </c>
      <c r="F11" s="10">
        <v>3</v>
      </c>
      <c r="G11" s="10">
        <v>3</v>
      </c>
      <c r="H11" s="8" t="s">
        <v>95</v>
      </c>
      <c r="I11" s="11">
        <v>347.7</v>
      </c>
      <c r="J11" s="11">
        <v>8.5</v>
      </c>
      <c r="K11" s="10">
        <v>1</v>
      </c>
    </row>
    <row r="12" spans="1:11" x14ac:dyDescent="0.3">
      <c r="A12" s="8" t="s">
        <v>114</v>
      </c>
      <c r="B12" s="10">
        <v>11</v>
      </c>
      <c r="C12" s="8" t="s">
        <v>94</v>
      </c>
      <c r="D12" s="11">
        <v>1.1100000000000001</v>
      </c>
      <c r="E12" s="8" t="s">
        <v>115</v>
      </c>
      <c r="F12" s="10">
        <v>8</v>
      </c>
      <c r="G12" s="10">
        <v>9</v>
      </c>
      <c r="H12" s="8" t="s">
        <v>95</v>
      </c>
      <c r="I12" s="11">
        <v>305.89999999999998</v>
      </c>
      <c r="J12" s="11">
        <v>8.4</v>
      </c>
      <c r="K12" s="10">
        <v>22</v>
      </c>
    </row>
    <row r="13" spans="1:11" x14ac:dyDescent="0.3">
      <c r="A13" s="8" t="s">
        <v>116</v>
      </c>
      <c r="B13" s="10">
        <v>12</v>
      </c>
      <c r="C13" s="8" t="s">
        <v>100</v>
      </c>
      <c r="D13" s="11">
        <v>1.1200000000000001</v>
      </c>
      <c r="E13" s="8" t="s">
        <v>117</v>
      </c>
      <c r="F13" s="10">
        <v>4</v>
      </c>
      <c r="G13" s="10">
        <v>5</v>
      </c>
      <c r="H13" s="8" t="s">
        <v>95</v>
      </c>
      <c r="I13" s="11">
        <v>332.4</v>
      </c>
      <c r="J13" s="11">
        <v>7.6</v>
      </c>
      <c r="K13" s="10">
        <v>8</v>
      </c>
    </row>
    <row r="14" spans="1:11" x14ac:dyDescent="0.3">
      <c r="A14" s="8" t="s">
        <v>118</v>
      </c>
      <c r="B14" s="10">
        <v>13</v>
      </c>
      <c r="C14" s="8" t="s">
        <v>94</v>
      </c>
      <c r="D14" s="11">
        <v>1.1299999999999999</v>
      </c>
      <c r="E14" s="8" t="s">
        <v>119</v>
      </c>
      <c r="F14" s="10">
        <v>9</v>
      </c>
      <c r="G14" s="10">
        <v>11</v>
      </c>
      <c r="H14" s="8" t="s">
        <v>95</v>
      </c>
      <c r="I14" s="11">
        <v>291.39999999999998</v>
      </c>
      <c r="J14" s="11">
        <v>7.5</v>
      </c>
      <c r="K14" s="10">
        <v>5</v>
      </c>
    </row>
    <row r="15" spans="1:11" x14ac:dyDescent="0.3">
      <c r="A15" s="8" t="s">
        <v>120</v>
      </c>
      <c r="B15" s="10">
        <v>14</v>
      </c>
      <c r="C15" s="8" t="s">
        <v>94</v>
      </c>
      <c r="D15" s="11">
        <v>1.1399999999999999</v>
      </c>
      <c r="E15" s="8" t="s">
        <v>121</v>
      </c>
      <c r="F15" s="10">
        <v>10</v>
      </c>
      <c r="G15" s="10">
        <v>4</v>
      </c>
      <c r="H15" s="8" t="s">
        <v>122</v>
      </c>
      <c r="I15" s="11">
        <v>290.8</v>
      </c>
      <c r="J15" s="11">
        <v>7.5</v>
      </c>
      <c r="K15" s="10">
        <v>3</v>
      </c>
    </row>
    <row r="16" spans="1:11" x14ac:dyDescent="0.3">
      <c r="A16" s="8" t="s">
        <v>123</v>
      </c>
      <c r="B16" s="10">
        <v>15</v>
      </c>
      <c r="C16" s="8" t="s">
        <v>94</v>
      </c>
      <c r="D16" s="11">
        <v>1.1499999999999999</v>
      </c>
      <c r="E16" s="8" t="s">
        <v>113</v>
      </c>
      <c r="F16" s="10">
        <v>11</v>
      </c>
      <c r="G16" s="10">
        <v>7</v>
      </c>
      <c r="H16" s="8" t="s">
        <v>122</v>
      </c>
      <c r="I16" s="11">
        <v>286.89999999999998</v>
      </c>
      <c r="J16" s="11">
        <v>7.3</v>
      </c>
      <c r="K16" s="10">
        <v>6</v>
      </c>
    </row>
    <row r="17" spans="1:11" x14ac:dyDescent="0.3">
      <c r="A17" s="8" t="s">
        <v>124</v>
      </c>
      <c r="B17" s="10">
        <v>16</v>
      </c>
      <c r="C17" s="8" t="s">
        <v>100</v>
      </c>
      <c r="D17" s="11">
        <v>1.1599999999999999</v>
      </c>
      <c r="E17" s="8" t="s">
        <v>125</v>
      </c>
      <c r="F17" s="10">
        <v>5</v>
      </c>
      <c r="G17" s="10">
        <v>4</v>
      </c>
      <c r="H17" s="8" t="s">
        <v>95</v>
      </c>
      <c r="I17" s="11">
        <v>322</v>
      </c>
      <c r="J17" s="11">
        <v>7</v>
      </c>
      <c r="K17" s="10">
        <v>7</v>
      </c>
    </row>
    <row r="18" spans="1:11" x14ac:dyDescent="0.3">
      <c r="A18" s="8" t="s">
        <v>126</v>
      </c>
      <c r="B18" s="10">
        <v>17</v>
      </c>
      <c r="C18" s="8" t="s">
        <v>94</v>
      </c>
      <c r="D18" s="11">
        <v>2.0099999999999998</v>
      </c>
      <c r="E18" s="8" t="s">
        <v>127</v>
      </c>
      <c r="F18" s="10">
        <v>12</v>
      </c>
      <c r="G18" s="10">
        <v>12</v>
      </c>
      <c r="H18" s="8" t="s">
        <v>95</v>
      </c>
      <c r="I18" s="11">
        <v>276.2</v>
      </c>
      <c r="J18" s="11">
        <v>6.6</v>
      </c>
      <c r="K18" s="10">
        <v>8</v>
      </c>
    </row>
    <row r="19" spans="1:11" x14ac:dyDescent="0.3">
      <c r="A19" s="8" t="s">
        <v>128</v>
      </c>
      <c r="B19" s="10">
        <v>18</v>
      </c>
      <c r="C19" s="8" t="s">
        <v>130</v>
      </c>
      <c r="D19" s="11">
        <v>2.02</v>
      </c>
      <c r="E19" s="8" t="s">
        <v>129</v>
      </c>
      <c r="F19" s="10">
        <v>1</v>
      </c>
      <c r="G19" s="10">
        <v>1</v>
      </c>
      <c r="H19" s="8" t="s">
        <v>95</v>
      </c>
      <c r="I19" s="11">
        <v>257.7</v>
      </c>
      <c r="J19" s="11">
        <v>6.6</v>
      </c>
      <c r="K19" s="10">
        <v>1</v>
      </c>
    </row>
    <row r="20" spans="1:11" x14ac:dyDescent="0.3">
      <c r="A20" s="8" t="s">
        <v>131</v>
      </c>
      <c r="B20" s="10">
        <v>19</v>
      </c>
      <c r="C20" s="8" t="s">
        <v>94</v>
      </c>
      <c r="D20" s="11">
        <v>2.0299999999999998</v>
      </c>
      <c r="E20" s="8" t="s">
        <v>132</v>
      </c>
      <c r="F20" s="10">
        <v>13</v>
      </c>
      <c r="G20" s="10">
        <v>13</v>
      </c>
      <c r="H20" s="8" t="s">
        <v>95</v>
      </c>
      <c r="I20" s="11">
        <v>273.60000000000002</v>
      </c>
      <c r="J20" s="11">
        <v>6.5</v>
      </c>
      <c r="K20" s="10">
        <v>17</v>
      </c>
    </row>
    <row r="21" spans="1:11" x14ac:dyDescent="0.3">
      <c r="A21" s="8" t="s">
        <v>133</v>
      </c>
      <c r="B21" s="10">
        <v>20</v>
      </c>
      <c r="C21" s="8" t="s">
        <v>130</v>
      </c>
      <c r="D21" s="11">
        <v>2.04</v>
      </c>
      <c r="E21" s="8" t="s">
        <v>134</v>
      </c>
      <c r="F21" s="10">
        <v>2</v>
      </c>
      <c r="G21" s="10">
        <v>2</v>
      </c>
      <c r="H21" s="8" t="s">
        <v>95</v>
      </c>
      <c r="I21" s="11">
        <v>248.2</v>
      </c>
      <c r="J21" s="11">
        <v>6</v>
      </c>
      <c r="K21" s="10">
        <v>3</v>
      </c>
    </row>
    <row r="22" spans="1:11" x14ac:dyDescent="0.3">
      <c r="A22" s="8" t="s">
        <v>135</v>
      </c>
      <c r="B22" s="10">
        <v>21</v>
      </c>
      <c r="C22" s="8" t="s">
        <v>100</v>
      </c>
      <c r="D22" s="11">
        <v>2.0499999999999998</v>
      </c>
      <c r="E22" s="8" t="s">
        <v>136</v>
      </c>
      <c r="F22" s="10">
        <v>6</v>
      </c>
      <c r="G22" s="10">
        <v>6</v>
      </c>
      <c r="H22" s="8" t="s">
        <v>95</v>
      </c>
      <c r="I22" s="11">
        <v>302.8</v>
      </c>
      <c r="J22" s="11">
        <v>5.9</v>
      </c>
      <c r="K22" s="10">
        <v>3</v>
      </c>
    </row>
    <row r="23" spans="1:11" x14ac:dyDescent="0.3">
      <c r="A23" s="8" t="s">
        <v>137</v>
      </c>
      <c r="B23" s="10">
        <v>22</v>
      </c>
      <c r="C23" s="8" t="s">
        <v>94</v>
      </c>
      <c r="D23" s="11">
        <v>2.06</v>
      </c>
      <c r="E23" s="8" t="s">
        <v>138</v>
      </c>
      <c r="F23" s="10">
        <v>14</v>
      </c>
      <c r="G23" s="10">
        <v>14</v>
      </c>
      <c r="H23" s="8" t="s">
        <v>95</v>
      </c>
      <c r="I23" s="11">
        <v>250.2</v>
      </c>
      <c r="J23" s="11">
        <v>5.0999999999999996</v>
      </c>
      <c r="K23" s="10">
        <v>4</v>
      </c>
    </row>
    <row r="24" spans="1:11" x14ac:dyDescent="0.3">
      <c r="A24" s="8" t="s">
        <v>139</v>
      </c>
      <c r="B24" s="10">
        <v>23</v>
      </c>
      <c r="C24" s="8" t="s">
        <v>140</v>
      </c>
      <c r="D24" s="11">
        <v>2.0699999999999998</v>
      </c>
      <c r="E24" s="8" t="s">
        <v>125</v>
      </c>
      <c r="F24" s="10">
        <v>1</v>
      </c>
      <c r="G24" s="10">
        <v>1</v>
      </c>
      <c r="H24" s="8" t="s">
        <v>95</v>
      </c>
      <c r="I24" s="11">
        <v>499.1</v>
      </c>
      <c r="J24" s="11">
        <v>4.7</v>
      </c>
      <c r="K24" s="10">
        <v>1</v>
      </c>
    </row>
    <row r="25" spans="1:11" x14ac:dyDescent="0.3">
      <c r="A25" s="8" t="s">
        <v>141</v>
      </c>
      <c r="B25" s="10">
        <v>24</v>
      </c>
      <c r="C25" s="8" t="s">
        <v>100</v>
      </c>
      <c r="D25" s="11">
        <v>2.08</v>
      </c>
      <c r="E25" s="8" t="s">
        <v>142</v>
      </c>
      <c r="F25" s="10">
        <v>7</v>
      </c>
      <c r="G25" s="10">
        <v>8</v>
      </c>
      <c r="H25" s="8" t="s">
        <v>95</v>
      </c>
      <c r="I25" s="11">
        <v>282</v>
      </c>
      <c r="J25" s="11">
        <v>4.5999999999999996</v>
      </c>
      <c r="K25" s="10">
        <v>16</v>
      </c>
    </row>
    <row r="26" spans="1:11" x14ac:dyDescent="0.3">
      <c r="A26" s="8" t="s">
        <v>143</v>
      </c>
      <c r="B26" s="10">
        <v>25</v>
      </c>
      <c r="C26" s="8" t="s">
        <v>94</v>
      </c>
      <c r="D26" s="11">
        <v>2.09</v>
      </c>
      <c r="E26" s="8" t="s">
        <v>136</v>
      </c>
      <c r="F26" s="10">
        <v>15</v>
      </c>
      <c r="G26" s="10">
        <v>17</v>
      </c>
      <c r="H26" s="8" t="s">
        <v>95</v>
      </c>
      <c r="I26" s="11">
        <v>242.2</v>
      </c>
      <c r="J26" s="11">
        <v>4.5999999999999996</v>
      </c>
      <c r="K26" s="10">
        <v>7</v>
      </c>
    </row>
    <row r="27" spans="1:11" x14ac:dyDescent="0.3">
      <c r="A27" s="8" t="s">
        <v>428</v>
      </c>
      <c r="B27" s="10">
        <v>26</v>
      </c>
      <c r="C27" s="8" t="s">
        <v>94</v>
      </c>
      <c r="D27" s="11">
        <v>2.1</v>
      </c>
      <c r="E27" s="8" t="s">
        <v>144</v>
      </c>
      <c r="F27" s="10">
        <v>16</v>
      </c>
      <c r="G27" s="10">
        <v>16</v>
      </c>
      <c r="H27" s="8" t="s">
        <v>95</v>
      </c>
      <c r="I27" s="11">
        <v>241.8</v>
      </c>
      <c r="J27" s="11">
        <v>4.5999999999999996</v>
      </c>
      <c r="K27" s="10">
        <v>78</v>
      </c>
    </row>
    <row r="28" spans="1:11" x14ac:dyDescent="0.3">
      <c r="A28" s="8" t="s">
        <v>145</v>
      </c>
      <c r="B28" s="10">
        <v>27</v>
      </c>
      <c r="C28" s="8" t="s">
        <v>130</v>
      </c>
      <c r="D28" s="11">
        <v>2.11</v>
      </c>
      <c r="E28" s="8" t="s">
        <v>146</v>
      </c>
      <c r="F28" s="10">
        <v>3</v>
      </c>
      <c r="G28" s="10">
        <v>3</v>
      </c>
      <c r="H28" s="8" t="s">
        <v>95</v>
      </c>
      <c r="I28" s="11">
        <v>223.6</v>
      </c>
      <c r="J28" s="11">
        <v>4.5999999999999996</v>
      </c>
      <c r="K28" s="10">
        <v>6</v>
      </c>
    </row>
    <row r="29" spans="1:11" x14ac:dyDescent="0.3">
      <c r="A29" s="8" t="s">
        <v>147</v>
      </c>
      <c r="B29" s="10">
        <v>28</v>
      </c>
      <c r="C29" s="8" t="s">
        <v>100</v>
      </c>
      <c r="D29" s="11">
        <v>2.12</v>
      </c>
      <c r="E29" s="8" t="s">
        <v>132</v>
      </c>
      <c r="F29" s="10">
        <v>8</v>
      </c>
      <c r="G29" s="10">
        <v>9</v>
      </c>
      <c r="H29" s="8" t="s">
        <v>95</v>
      </c>
      <c r="I29" s="11">
        <v>276.89999999999998</v>
      </c>
      <c r="J29" s="11">
        <v>4.3</v>
      </c>
      <c r="K29" s="10">
        <v>2</v>
      </c>
    </row>
    <row r="30" spans="1:11" x14ac:dyDescent="0.3">
      <c r="A30" s="8" t="s">
        <v>429</v>
      </c>
      <c r="B30" s="10">
        <v>29</v>
      </c>
      <c r="C30" s="8" t="s">
        <v>100</v>
      </c>
      <c r="D30" s="11">
        <v>2.13</v>
      </c>
      <c r="E30" s="8" t="s">
        <v>97</v>
      </c>
      <c r="F30" s="10">
        <v>9</v>
      </c>
      <c r="G30" s="10">
        <v>11</v>
      </c>
      <c r="H30" s="8" t="s">
        <v>95</v>
      </c>
      <c r="I30" s="11">
        <v>276.2</v>
      </c>
      <c r="J30" s="11">
        <v>4.3</v>
      </c>
      <c r="K30" s="10">
        <v>28</v>
      </c>
    </row>
    <row r="31" spans="1:11" x14ac:dyDescent="0.3">
      <c r="A31" s="8" t="s">
        <v>430</v>
      </c>
      <c r="B31" s="10">
        <v>30</v>
      </c>
      <c r="C31" s="8" t="s">
        <v>100</v>
      </c>
      <c r="D31" s="11">
        <v>2.14</v>
      </c>
      <c r="E31" s="8" t="s">
        <v>148</v>
      </c>
      <c r="F31" s="10">
        <v>10</v>
      </c>
      <c r="G31" s="10">
        <v>10</v>
      </c>
      <c r="H31" s="8" t="s">
        <v>95</v>
      </c>
      <c r="I31" s="11">
        <v>275.8</v>
      </c>
      <c r="J31" s="11">
        <v>4.3</v>
      </c>
      <c r="K31" s="10">
        <v>25</v>
      </c>
    </row>
    <row r="32" spans="1:11" x14ac:dyDescent="0.3">
      <c r="A32" s="8" t="s">
        <v>149</v>
      </c>
      <c r="B32" s="10">
        <v>31</v>
      </c>
      <c r="C32" s="8" t="s">
        <v>100</v>
      </c>
      <c r="D32" s="11">
        <v>2.15</v>
      </c>
      <c r="E32" s="8" t="s">
        <v>113</v>
      </c>
      <c r="F32" s="10">
        <v>11</v>
      </c>
      <c r="G32" s="10">
        <v>12</v>
      </c>
      <c r="H32" s="8" t="s">
        <v>95</v>
      </c>
      <c r="I32" s="11">
        <v>271.89999999999998</v>
      </c>
      <c r="J32" s="11">
        <v>4.0999999999999996</v>
      </c>
      <c r="K32" s="10">
        <v>6</v>
      </c>
    </row>
    <row r="33" spans="1:11" x14ac:dyDescent="0.3">
      <c r="A33" s="8" t="s">
        <v>150</v>
      </c>
      <c r="B33" s="10">
        <v>32</v>
      </c>
      <c r="C33" s="8" t="s">
        <v>100</v>
      </c>
      <c r="D33" s="11">
        <v>2.16</v>
      </c>
      <c r="E33" s="8" t="s">
        <v>151</v>
      </c>
      <c r="F33" s="10">
        <v>12</v>
      </c>
      <c r="G33" s="10">
        <v>7</v>
      </c>
      <c r="H33" s="8" t="s">
        <v>122</v>
      </c>
      <c r="I33" s="11">
        <v>270.8</v>
      </c>
      <c r="J33" s="11">
        <v>4</v>
      </c>
      <c r="K33" s="10">
        <v>24</v>
      </c>
    </row>
    <row r="34" spans="1:11" x14ac:dyDescent="0.3">
      <c r="A34" s="8" t="s">
        <v>152</v>
      </c>
      <c r="B34" s="10">
        <v>33</v>
      </c>
      <c r="C34" s="8" t="s">
        <v>94</v>
      </c>
      <c r="D34" s="11">
        <v>3.01</v>
      </c>
      <c r="E34" s="8" t="s">
        <v>153</v>
      </c>
      <c r="F34" s="10">
        <v>17</v>
      </c>
      <c r="G34" s="10">
        <v>18</v>
      </c>
      <c r="H34" s="8" t="s">
        <v>95</v>
      </c>
      <c r="I34" s="11">
        <v>225.5</v>
      </c>
      <c r="J34" s="11">
        <v>3.6</v>
      </c>
      <c r="K34" s="10">
        <v>58</v>
      </c>
    </row>
    <row r="35" spans="1:11" x14ac:dyDescent="0.3">
      <c r="A35" s="8" t="s">
        <v>154</v>
      </c>
      <c r="B35" s="10">
        <v>34</v>
      </c>
      <c r="C35" s="8" t="s">
        <v>100</v>
      </c>
      <c r="D35" s="11">
        <v>3.02</v>
      </c>
      <c r="E35" s="8" t="s">
        <v>104</v>
      </c>
      <c r="F35" s="10">
        <v>13</v>
      </c>
      <c r="G35" s="10">
        <v>13</v>
      </c>
      <c r="H35" s="8" t="s">
        <v>95</v>
      </c>
      <c r="I35" s="11">
        <v>264.8</v>
      </c>
      <c r="J35" s="11">
        <v>3.6</v>
      </c>
      <c r="K35" s="10">
        <v>5</v>
      </c>
    </row>
    <row r="36" spans="1:11" x14ac:dyDescent="0.3">
      <c r="A36" s="8" t="s">
        <v>155</v>
      </c>
      <c r="B36" s="10">
        <v>35</v>
      </c>
      <c r="C36" s="8" t="s">
        <v>94</v>
      </c>
      <c r="D36" s="11">
        <v>3.03</v>
      </c>
      <c r="E36" s="8" t="s">
        <v>156</v>
      </c>
      <c r="F36" s="10">
        <v>18</v>
      </c>
      <c r="G36" s="10">
        <v>15</v>
      </c>
      <c r="H36" s="8" t="s">
        <v>122</v>
      </c>
      <c r="I36" s="11">
        <v>221.8</v>
      </c>
      <c r="J36" s="11">
        <v>3.4</v>
      </c>
      <c r="K36" s="10">
        <v>14</v>
      </c>
    </row>
    <row r="37" spans="1:11" x14ac:dyDescent="0.3">
      <c r="A37" s="8" t="s">
        <v>157</v>
      </c>
      <c r="B37" s="10">
        <v>36</v>
      </c>
      <c r="C37" s="8" t="s">
        <v>94</v>
      </c>
      <c r="D37" s="11">
        <v>3.04</v>
      </c>
      <c r="E37" s="8" t="s">
        <v>119</v>
      </c>
      <c r="F37" s="10">
        <v>19</v>
      </c>
      <c r="G37" s="10">
        <v>20</v>
      </c>
      <c r="H37" s="8" t="s">
        <v>95</v>
      </c>
      <c r="I37" s="11">
        <v>220.2</v>
      </c>
      <c r="J37" s="11">
        <v>3.3</v>
      </c>
      <c r="K37" s="10">
        <v>17</v>
      </c>
    </row>
    <row r="38" spans="1:11" x14ac:dyDescent="0.3">
      <c r="A38" s="8" t="s">
        <v>158</v>
      </c>
      <c r="B38" s="10">
        <v>37</v>
      </c>
      <c r="C38" s="8" t="s">
        <v>94</v>
      </c>
      <c r="D38" s="11">
        <v>3.05</v>
      </c>
      <c r="E38" s="8" t="s">
        <v>159</v>
      </c>
      <c r="F38" s="10">
        <v>20</v>
      </c>
      <c r="G38" s="10">
        <v>22</v>
      </c>
      <c r="H38" s="8" t="s">
        <v>95</v>
      </c>
      <c r="I38" s="11">
        <v>220</v>
      </c>
      <c r="J38" s="11">
        <v>3.3</v>
      </c>
      <c r="K38" s="10">
        <v>24</v>
      </c>
    </row>
    <row r="39" spans="1:11" x14ac:dyDescent="0.3">
      <c r="A39" s="8" t="s">
        <v>160</v>
      </c>
      <c r="B39" s="10">
        <v>38</v>
      </c>
      <c r="C39" s="8" t="s">
        <v>130</v>
      </c>
      <c r="D39" s="11">
        <v>3.06</v>
      </c>
      <c r="E39" s="8" t="s">
        <v>117</v>
      </c>
      <c r="F39" s="10">
        <v>4</v>
      </c>
      <c r="G39" s="10">
        <v>5</v>
      </c>
      <c r="H39" s="8" t="s">
        <v>95</v>
      </c>
      <c r="I39" s="11">
        <v>199.4</v>
      </c>
      <c r="J39" s="11">
        <v>3.1</v>
      </c>
      <c r="K39" s="10">
        <v>2</v>
      </c>
    </row>
    <row r="40" spans="1:11" x14ac:dyDescent="0.3">
      <c r="A40" s="8" t="s">
        <v>161</v>
      </c>
      <c r="B40" s="10">
        <v>39</v>
      </c>
      <c r="C40" s="8" t="s">
        <v>100</v>
      </c>
      <c r="D40" s="11">
        <v>3.07</v>
      </c>
      <c r="E40" s="8" t="s">
        <v>93</v>
      </c>
      <c r="F40" s="10">
        <v>14</v>
      </c>
      <c r="G40" s="10">
        <v>15</v>
      </c>
      <c r="H40" s="8" t="s">
        <v>95</v>
      </c>
      <c r="I40" s="11">
        <v>254.8</v>
      </c>
      <c r="J40" s="11">
        <v>3</v>
      </c>
      <c r="K40" s="10">
        <v>39</v>
      </c>
    </row>
    <row r="41" spans="1:11" x14ac:dyDescent="0.3">
      <c r="A41" s="8" t="s">
        <v>162</v>
      </c>
      <c r="B41" s="10">
        <v>40</v>
      </c>
      <c r="C41" s="8" t="s">
        <v>130</v>
      </c>
      <c r="D41" s="11">
        <v>3.08</v>
      </c>
      <c r="E41" s="8" t="s">
        <v>151</v>
      </c>
      <c r="F41" s="10">
        <v>5</v>
      </c>
      <c r="G41" s="10">
        <v>4</v>
      </c>
      <c r="H41" s="8" t="s">
        <v>95</v>
      </c>
      <c r="I41" s="11">
        <v>190.6</v>
      </c>
      <c r="J41" s="11">
        <v>2.6</v>
      </c>
      <c r="K41" s="10">
        <v>12</v>
      </c>
    </row>
    <row r="42" spans="1:11" x14ac:dyDescent="0.3">
      <c r="A42" s="8" t="s">
        <v>163</v>
      </c>
      <c r="B42" s="10">
        <v>41</v>
      </c>
      <c r="C42" s="8" t="s">
        <v>100</v>
      </c>
      <c r="D42" s="11">
        <v>3.09</v>
      </c>
      <c r="E42" s="8" t="s">
        <v>127</v>
      </c>
      <c r="F42" s="10">
        <v>15</v>
      </c>
      <c r="G42" s="10">
        <v>16</v>
      </c>
      <c r="H42" s="8" t="s">
        <v>95</v>
      </c>
      <c r="I42" s="11">
        <v>246.4</v>
      </c>
      <c r="J42" s="11">
        <v>2.6</v>
      </c>
      <c r="K42" s="10">
        <v>17</v>
      </c>
    </row>
    <row r="43" spans="1:11" x14ac:dyDescent="0.3">
      <c r="A43" s="8" t="s">
        <v>164</v>
      </c>
      <c r="B43" s="10">
        <v>42</v>
      </c>
      <c r="C43" s="8" t="s">
        <v>140</v>
      </c>
      <c r="D43" s="11">
        <v>3.1</v>
      </c>
      <c r="E43" s="8" t="s">
        <v>104</v>
      </c>
      <c r="F43" s="10">
        <v>2</v>
      </c>
      <c r="G43" s="10">
        <v>2</v>
      </c>
      <c r="H43" s="8" t="s">
        <v>95</v>
      </c>
      <c r="I43" s="11">
        <v>460.3</v>
      </c>
      <c r="J43" s="11">
        <v>2.5</v>
      </c>
      <c r="K43" s="10">
        <v>1</v>
      </c>
    </row>
    <row r="44" spans="1:11" x14ac:dyDescent="0.3">
      <c r="A44" s="8" t="s">
        <v>165</v>
      </c>
      <c r="B44" s="10">
        <v>43</v>
      </c>
      <c r="C44" s="8" t="s">
        <v>94</v>
      </c>
      <c r="D44" s="11">
        <v>3.11</v>
      </c>
      <c r="E44" s="8" t="s">
        <v>142</v>
      </c>
      <c r="F44" s="10">
        <v>21</v>
      </c>
      <c r="G44" s="10">
        <v>25</v>
      </c>
      <c r="H44" s="8" t="s">
        <v>90</v>
      </c>
      <c r="I44" s="11">
        <v>205.2</v>
      </c>
      <c r="J44" s="11">
        <v>2.5</v>
      </c>
      <c r="K44" s="10">
        <v>42</v>
      </c>
    </row>
    <row r="45" spans="1:11" x14ac:dyDescent="0.3">
      <c r="A45" s="8" t="s">
        <v>166</v>
      </c>
      <c r="B45" s="10">
        <v>44</v>
      </c>
      <c r="C45" s="8" t="s">
        <v>100</v>
      </c>
      <c r="D45" s="11">
        <v>3.12</v>
      </c>
      <c r="E45" s="8" t="s">
        <v>102</v>
      </c>
      <c r="F45" s="10">
        <v>16</v>
      </c>
      <c r="G45" s="10">
        <v>18</v>
      </c>
      <c r="H45" s="8" t="s">
        <v>95</v>
      </c>
      <c r="I45" s="11">
        <v>243.5</v>
      </c>
      <c r="J45" s="11">
        <v>2.4</v>
      </c>
      <c r="K45" s="10">
        <v>27</v>
      </c>
    </row>
    <row r="46" spans="1:11" x14ac:dyDescent="0.3">
      <c r="A46" s="8" t="s">
        <v>167</v>
      </c>
      <c r="B46" s="10">
        <v>45</v>
      </c>
      <c r="C46" s="8" t="s">
        <v>100</v>
      </c>
      <c r="D46" s="11">
        <v>3.13</v>
      </c>
      <c r="E46" s="8" t="s">
        <v>104</v>
      </c>
      <c r="F46" s="10">
        <v>17</v>
      </c>
      <c r="G46" s="10">
        <v>14</v>
      </c>
      <c r="H46" s="8" t="s">
        <v>122</v>
      </c>
      <c r="I46" s="11">
        <v>243.5</v>
      </c>
      <c r="J46" s="11">
        <v>2.4</v>
      </c>
      <c r="K46" s="10">
        <v>11</v>
      </c>
    </row>
    <row r="47" spans="1:11" x14ac:dyDescent="0.3">
      <c r="A47" s="8" t="s">
        <v>168</v>
      </c>
      <c r="B47" s="10">
        <v>46</v>
      </c>
      <c r="C47" s="8" t="s">
        <v>140</v>
      </c>
      <c r="D47" s="11">
        <v>3.14</v>
      </c>
      <c r="E47" s="8" t="s">
        <v>129</v>
      </c>
      <c r="F47" s="10">
        <v>3</v>
      </c>
      <c r="G47" s="10">
        <v>4</v>
      </c>
      <c r="H47" s="8" t="s">
        <v>95</v>
      </c>
      <c r="I47" s="11">
        <v>456.6</v>
      </c>
      <c r="J47" s="11">
        <v>2.2000000000000002</v>
      </c>
      <c r="K47" s="10">
        <v>1</v>
      </c>
    </row>
    <row r="48" spans="1:11" x14ac:dyDescent="0.3">
      <c r="A48" s="8" t="s">
        <v>169</v>
      </c>
      <c r="B48" s="10">
        <v>47</v>
      </c>
      <c r="C48" s="8" t="s">
        <v>94</v>
      </c>
      <c r="D48" s="11">
        <v>3.15</v>
      </c>
      <c r="E48" s="8" t="s">
        <v>136</v>
      </c>
      <c r="F48" s="10">
        <v>22</v>
      </c>
      <c r="G48" s="10">
        <v>27</v>
      </c>
      <c r="H48" s="8" t="s">
        <v>90</v>
      </c>
      <c r="I48" s="11">
        <v>200.2</v>
      </c>
      <c r="J48" s="11">
        <v>2.2000000000000002</v>
      </c>
      <c r="K48" s="10">
        <v>31</v>
      </c>
    </row>
    <row r="49" spans="1:11" x14ac:dyDescent="0.3">
      <c r="A49" s="8" t="s">
        <v>170</v>
      </c>
      <c r="B49" s="10">
        <v>48</v>
      </c>
      <c r="C49" s="8" t="s">
        <v>100</v>
      </c>
      <c r="D49" s="11">
        <v>3.16</v>
      </c>
      <c r="E49" s="8" t="s">
        <v>142</v>
      </c>
      <c r="F49" s="10">
        <v>18</v>
      </c>
      <c r="G49" s="10">
        <v>17</v>
      </c>
      <c r="H49" s="8" t="s">
        <v>95</v>
      </c>
      <c r="I49" s="11">
        <v>238.9</v>
      </c>
      <c r="J49" s="11">
        <v>2.1</v>
      </c>
      <c r="K49" s="10">
        <v>15</v>
      </c>
    </row>
    <row r="50" spans="1:11" x14ac:dyDescent="0.3">
      <c r="A50" s="8" t="s">
        <v>171</v>
      </c>
      <c r="B50" s="10">
        <v>49</v>
      </c>
      <c r="C50" s="8" t="s">
        <v>94</v>
      </c>
      <c r="D50" s="11">
        <v>4.01</v>
      </c>
      <c r="E50" s="8" t="s">
        <v>172</v>
      </c>
      <c r="F50" s="10">
        <v>23</v>
      </c>
      <c r="G50" s="10">
        <v>29</v>
      </c>
      <c r="H50" s="8" t="s">
        <v>90</v>
      </c>
      <c r="I50" s="11">
        <v>199.4</v>
      </c>
      <c r="J50" s="11">
        <v>2.1</v>
      </c>
      <c r="K50" s="10">
        <v>35</v>
      </c>
    </row>
    <row r="51" spans="1:11" x14ac:dyDescent="0.3">
      <c r="A51" s="8" t="s">
        <v>173</v>
      </c>
      <c r="B51" s="10">
        <v>50</v>
      </c>
      <c r="C51" s="8" t="s">
        <v>100</v>
      </c>
      <c r="D51" s="11">
        <v>4.0199999999999996</v>
      </c>
      <c r="E51" s="8" t="s">
        <v>174</v>
      </c>
      <c r="F51" s="10">
        <v>19</v>
      </c>
      <c r="G51" s="10">
        <v>25</v>
      </c>
      <c r="H51" s="8" t="s">
        <v>90</v>
      </c>
      <c r="I51" s="11">
        <v>237.7</v>
      </c>
      <c r="J51" s="11">
        <v>2</v>
      </c>
      <c r="K51" s="10">
        <v>44</v>
      </c>
    </row>
    <row r="52" spans="1:11" x14ac:dyDescent="0.3">
      <c r="A52" s="8" t="s">
        <v>175</v>
      </c>
      <c r="B52" s="10">
        <v>51</v>
      </c>
      <c r="C52" s="8" t="s">
        <v>94</v>
      </c>
      <c r="D52" s="11">
        <v>4.03</v>
      </c>
      <c r="E52" s="8" t="s">
        <v>174</v>
      </c>
      <c r="F52" s="10">
        <v>24</v>
      </c>
      <c r="G52" s="10">
        <v>24</v>
      </c>
      <c r="H52" s="8" t="s">
        <v>95</v>
      </c>
      <c r="I52" s="11">
        <v>197.2</v>
      </c>
      <c r="J52" s="11">
        <v>2</v>
      </c>
      <c r="K52" s="10">
        <v>75</v>
      </c>
    </row>
    <row r="53" spans="1:11" x14ac:dyDescent="0.3">
      <c r="A53" s="8" t="s">
        <v>176</v>
      </c>
      <c r="B53" s="10">
        <v>52</v>
      </c>
      <c r="C53" s="8" t="s">
        <v>94</v>
      </c>
      <c r="D53" s="11">
        <v>4.04</v>
      </c>
      <c r="E53" s="8" t="s">
        <v>102</v>
      </c>
      <c r="F53" s="10">
        <v>25</v>
      </c>
      <c r="G53" s="10">
        <v>19</v>
      </c>
      <c r="H53" s="8" t="s">
        <v>122</v>
      </c>
      <c r="I53" s="11">
        <v>196.2</v>
      </c>
      <c r="J53" s="11">
        <v>1.9</v>
      </c>
      <c r="K53" s="10">
        <v>27</v>
      </c>
    </row>
    <row r="54" spans="1:11" x14ac:dyDescent="0.3">
      <c r="A54" s="8" t="s">
        <v>177</v>
      </c>
      <c r="B54" s="10">
        <v>53</v>
      </c>
      <c r="C54" s="8" t="s">
        <v>94</v>
      </c>
      <c r="D54" s="11">
        <v>4.05</v>
      </c>
      <c r="E54" s="8" t="s">
        <v>151</v>
      </c>
      <c r="F54" s="10">
        <v>26</v>
      </c>
      <c r="G54" s="10">
        <v>23</v>
      </c>
      <c r="H54" s="8" t="s">
        <v>122</v>
      </c>
      <c r="I54" s="11">
        <v>195.6</v>
      </c>
      <c r="J54" s="11">
        <v>1.9</v>
      </c>
      <c r="K54" s="10">
        <v>21</v>
      </c>
    </row>
    <row r="55" spans="1:11" x14ac:dyDescent="0.3">
      <c r="A55" s="8" t="s">
        <v>178</v>
      </c>
      <c r="B55" s="10">
        <v>54</v>
      </c>
      <c r="C55" s="8" t="s">
        <v>100</v>
      </c>
      <c r="D55" s="11">
        <v>4.0599999999999996</v>
      </c>
      <c r="E55" s="8" t="s">
        <v>127</v>
      </c>
      <c r="F55" s="10">
        <v>20</v>
      </c>
      <c r="G55" s="10">
        <v>22</v>
      </c>
      <c r="H55" s="8" t="s">
        <v>95</v>
      </c>
      <c r="I55" s="11">
        <v>234.4</v>
      </c>
      <c r="J55" s="11">
        <v>1.8</v>
      </c>
      <c r="K55" s="10">
        <v>20</v>
      </c>
    </row>
    <row r="56" spans="1:11" x14ac:dyDescent="0.3">
      <c r="A56" s="8" t="s">
        <v>179</v>
      </c>
      <c r="B56" s="10">
        <v>55</v>
      </c>
      <c r="C56" s="8" t="s">
        <v>94</v>
      </c>
      <c r="D56" s="11">
        <v>4.07</v>
      </c>
      <c r="E56" s="8" t="s">
        <v>117</v>
      </c>
      <c r="F56" s="10">
        <v>27</v>
      </c>
      <c r="G56" s="10">
        <v>26</v>
      </c>
      <c r="H56" s="8" t="s">
        <v>95</v>
      </c>
      <c r="I56" s="11">
        <v>194.7</v>
      </c>
      <c r="J56" s="11">
        <v>1.8</v>
      </c>
      <c r="K56" s="10">
        <v>24</v>
      </c>
    </row>
    <row r="57" spans="1:11" x14ac:dyDescent="0.3">
      <c r="A57" s="8" t="s">
        <v>180</v>
      </c>
      <c r="B57" s="10">
        <v>56</v>
      </c>
      <c r="C57" s="8" t="s">
        <v>100</v>
      </c>
      <c r="D57" s="11">
        <v>4.08</v>
      </c>
      <c r="E57" s="8" t="s">
        <v>125</v>
      </c>
      <c r="F57" s="10">
        <v>21</v>
      </c>
      <c r="G57" s="10">
        <v>19</v>
      </c>
      <c r="H57" s="8" t="s">
        <v>95</v>
      </c>
      <c r="I57" s="11">
        <v>234</v>
      </c>
      <c r="J57" s="11">
        <v>1.8</v>
      </c>
      <c r="K57" s="10">
        <v>22</v>
      </c>
    </row>
    <row r="58" spans="1:11" x14ac:dyDescent="0.3">
      <c r="A58" s="8" t="s">
        <v>181</v>
      </c>
      <c r="B58" s="10">
        <v>57</v>
      </c>
      <c r="C58" s="8" t="s">
        <v>100</v>
      </c>
      <c r="D58" s="11">
        <v>4.09</v>
      </c>
      <c r="E58" s="8" t="s">
        <v>111</v>
      </c>
      <c r="F58" s="10">
        <v>22</v>
      </c>
      <c r="G58" s="10">
        <v>30</v>
      </c>
      <c r="H58" s="8" t="s">
        <v>90</v>
      </c>
      <c r="I58" s="11">
        <v>233.1</v>
      </c>
      <c r="J58" s="11">
        <v>1.8</v>
      </c>
      <c r="K58" s="10">
        <v>46</v>
      </c>
    </row>
    <row r="59" spans="1:11" x14ac:dyDescent="0.3">
      <c r="A59" s="8" t="s">
        <v>182</v>
      </c>
      <c r="B59" s="10">
        <v>58</v>
      </c>
      <c r="C59" s="8" t="s">
        <v>94</v>
      </c>
      <c r="D59" s="11">
        <v>4.0999999999999996</v>
      </c>
      <c r="E59" s="8" t="s">
        <v>138</v>
      </c>
      <c r="F59" s="10">
        <v>28</v>
      </c>
      <c r="G59" s="10">
        <v>32</v>
      </c>
      <c r="H59" s="8" t="s">
        <v>90</v>
      </c>
      <c r="I59" s="11">
        <v>193.6</v>
      </c>
      <c r="J59" s="11">
        <v>1.8</v>
      </c>
      <c r="K59" s="10">
        <v>15</v>
      </c>
    </row>
    <row r="60" spans="1:11" x14ac:dyDescent="0.3">
      <c r="A60" s="8" t="s">
        <v>183</v>
      </c>
      <c r="B60" s="10">
        <v>59</v>
      </c>
      <c r="C60" s="8" t="s">
        <v>100</v>
      </c>
      <c r="D60" s="11">
        <v>4.1100000000000003</v>
      </c>
      <c r="E60" s="8" t="s">
        <v>159</v>
      </c>
      <c r="F60" s="10">
        <v>23</v>
      </c>
      <c r="G60" s="10">
        <v>31</v>
      </c>
      <c r="H60" s="8" t="s">
        <v>90</v>
      </c>
      <c r="I60" s="11">
        <v>232.7</v>
      </c>
      <c r="J60" s="11">
        <v>1.7</v>
      </c>
      <c r="K60" s="10">
        <v>85</v>
      </c>
    </row>
    <row r="61" spans="1:11" x14ac:dyDescent="0.3">
      <c r="A61" s="8" t="s">
        <v>184</v>
      </c>
      <c r="B61" s="10">
        <v>60</v>
      </c>
      <c r="C61" s="8" t="s">
        <v>100</v>
      </c>
      <c r="D61" s="11">
        <v>4.12</v>
      </c>
      <c r="E61" s="8" t="s">
        <v>185</v>
      </c>
      <c r="F61" s="10">
        <v>24</v>
      </c>
      <c r="G61" s="10">
        <v>21</v>
      </c>
      <c r="H61" s="8" t="s">
        <v>122</v>
      </c>
      <c r="I61" s="11">
        <v>232.4</v>
      </c>
      <c r="J61" s="11">
        <v>1.7</v>
      </c>
      <c r="K61" s="10">
        <v>46</v>
      </c>
    </row>
    <row r="62" spans="1:11" x14ac:dyDescent="0.3">
      <c r="A62" s="8" t="s">
        <v>431</v>
      </c>
      <c r="B62" s="10">
        <v>61</v>
      </c>
      <c r="C62" s="8" t="s">
        <v>100</v>
      </c>
      <c r="D62" s="11">
        <v>4.13</v>
      </c>
      <c r="E62" s="8" t="s">
        <v>115</v>
      </c>
      <c r="F62" s="10">
        <v>25</v>
      </c>
      <c r="G62" s="10">
        <v>26</v>
      </c>
      <c r="H62" s="8" t="s">
        <v>95</v>
      </c>
      <c r="I62" s="11">
        <v>231.8</v>
      </c>
      <c r="J62" s="11">
        <v>1.7</v>
      </c>
      <c r="K62" s="10">
        <v>25</v>
      </c>
    </row>
    <row r="63" spans="1:11" x14ac:dyDescent="0.3">
      <c r="A63" s="8" t="s">
        <v>186</v>
      </c>
      <c r="B63" s="10">
        <v>62</v>
      </c>
      <c r="C63" s="8" t="s">
        <v>100</v>
      </c>
      <c r="D63" s="11">
        <v>4.1399999999999997</v>
      </c>
      <c r="E63" s="8" t="s">
        <v>129</v>
      </c>
      <c r="F63" s="10">
        <v>26</v>
      </c>
      <c r="G63" s="10">
        <v>23</v>
      </c>
      <c r="H63" s="8" t="s">
        <v>122</v>
      </c>
      <c r="I63" s="11">
        <v>231.5</v>
      </c>
      <c r="J63" s="11">
        <v>1.7</v>
      </c>
      <c r="K63" s="10">
        <v>12</v>
      </c>
    </row>
    <row r="64" spans="1:11" x14ac:dyDescent="0.3">
      <c r="A64" s="8" t="s">
        <v>187</v>
      </c>
      <c r="B64" s="10">
        <v>63</v>
      </c>
      <c r="C64" s="8" t="s">
        <v>94</v>
      </c>
      <c r="D64" s="11">
        <v>4.1500000000000004</v>
      </c>
      <c r="E64" s="8" t="s">
        <v>148</v>
      </c>
      <c r="F64" s="10">
        <v>29</v>
      </c>
      <c r="G64" s="10">
        <v>33</v>
      </c>
      <c r="H64" s="8" t="s">
        <v>90</v>
      </c>
      <c r="I64" s="11">
        <v>191.9</v>
      </c>
      <c r="J64" s="11">
        <v>1.7</v>
      </c>
      <c r="K64" s="10">
        <v>13</v>
      </c>
    </row>
    <row r="65" spans="1:11" x14ac:dyDescent="0.3">
      <c r="A65" s="8" t="s">
        <v>188</v>
      </c>
      <c r="B65" s="10">
        <v>64</v>
      </c>
      <c r="C65" s="8" t="s">
        <v>100</v>
      </c>
      <c r="D65" s="11">
        <v>4.16</v>
      </c>
      <c r="E65" s="8" t="s">
        <v>107</v>
      </c>
      <c r="F65" s="10">
        <v>27</v>
      </c>
      <c r="G65" s="10">
        <v>24</v>
      </c>
      <c r="H65" s="8" t="s">
        <v>122</v>
      </c>
      <c r="I65" s="11">
        <v>231.3</v>
      </c>
      <c r="J65" s="11">
        <v>1.7</v>
      </c>
      <c r="K65" s="10">
        <v>30</v>
      </c>
    </row>
    <row r="66" spans="1:11" x14ac:dyDescent="0.3">
      <c r="A66" s="8" t="s">
        <v>189</v>
      </c>
      <c r="B66" s="10">
        <v>65</v>
      </c>
      <c r="C66" s="8" t="s">
        <v>100</v>
      </c>
      <c r="D66" s="11">
        <v>5.01</v>
      </c>
      <c r="E66" s="8" t="s">
        <v>134</v>
      </c>
      <c r="F66" s="10">
        <v>28</v>
      </c>
      <c r="G66" s="10">
        <v>28</v>
      </c>
      <c r="H66" s="8" t="s">
        <v>95</v>
      </c>
      <c r="I66" s="11">
        <v>230.6</v>
      </c>
      <c r="J66" s="11">
        <v>1.6</v>
      </c>
      <c r="K66" s="10">
        <v>36</v>
      </c>
    </row>
    <row r="67" spans="1:11" x14ac:dyDescent="0.3">
      <c r="A67" s="8" t="s">
        <v>190</v>
      </c>
      <c r="B67" s="10">
        <v>66</v>
      </c>
      <c r="C67" s="8" t="s">
        <v>94</v>
      </c>
      <c r="D67" s="11">
        <v>5.0199999999999996</v>
      </c>
      <c r="E67" s="8" t="s">
        <v>129</v>
      </c>
      <c r="F67" s="10">
        <v>30</v>
      </c>
      <c r="G67" s="10">
        <v>28</v>
      </c>
      <c r="H67" s="8" t="s">
        <v>95</v>
      </c>
      <c r="I67" s="11">
        <v>190.1</v>
      </c>
      <c r="J67" s="11">
        <v>1.6</v>
      </c>
      <c r="K67" s="10">
        <v>20</v>
      </c>
    </row>
    <row r="68" spans="1:11" x14ac:dyDescent="0.3">
      <c r="A68" s="8" t="s">
        <v>191</v>
      </c>
      <c r="B68" s="10">
        <v>67</v>
      </c>
      <c r="C68" s="8" t="s">
        <v>100</v>
      </c>
      <c r="D68" s="11">
        <v>5.03</v>
      </c>
      <c r="E68" s="8" t="s">
        <v>132</v>
      </c>
      <c r="F68" s="10">
        <v>29</v>
      </c>
      <c r="G68" s="10">
        <v>27</v>
      </c>
      <c r="H68" s="8" t="s">
        <v>95</v>
      </c>
      <c r="I68" s="11">
        <v>225.9</v>
      </c>
      <c r="J68" s="11">
        <v>1.3</v>
      </c>
      <c r="K68" s="10">
        <v>9</v>
      </c>
    </row>
    <row r="69" spans="1:11" x14ac:dyDescent="0.3">
      <c r="A69" s="8" t="s">
        <v>192</v>
      </c>
      <c r="B69" s="10">
        <v>68</v>
      </c>
      <c r="C69" s="8" t="s">
        <v>140</v>
      </c>
      <c r="D69" s="11">
        <v>5.04</v>
      </c>
      <c r="E69" s="8" t="s">
        <v>113</v>
      </c>
      <c r="F69" s="10">
        <v>4</v>
      </c>
      <c r="G69" s="10">
        <v>8</v>
      </c>
      <c r="H69" s="8" t="s">
        <v>90</v>
      </c>
      <c r="I69" s="11">
        <v>441.4</v>
      </c>
      <c r="J69" s="11">
        <v>1.3</v>
      </c>
      <c r="K69" s="10">
        <v>4</v>
      </c>
    </row>
    <row r="70" spans="1:11" x14ac:dyDescent="0.3">
      <c r="A70" s="8" t="s">
        <v>432</v>
      </c>
      <c r="B70" s="10">
        <v>69</v>
      </c>
      <c r="C70" s="8" t="s">
        <v>94</v>
      </c>
      <c r="D70" s="11">
        <v>5.05</v>
      </c>
      <c r="E70" s="8" t="s">
        <v>134</v>
      </c>
      <c r="F70" s="10">
        <v>31</v>
      </c>
      <c r="G70" s="10">
        <v>21</v>
      </c>
      <c r="H70" s="8" t="s">
        <v>122</v>
      </c>
      <c r="I70" s="11">
        <v>186.3</v>
      </c>
      <c r="J70" s="11">
        <v>1.3</v>
      </c>
      <c r="K70" s="10">
        <v>16</v>
      </c>
    </row>
    <row r="71" spans="1:11" x14ac:dyDescent="0.3">
      <c r="A71" s="8" t="s">
        <v>193</v>
      </c>
      <c r="B71" s="10">
        <v>70</v>
      </c>
      <c r="C71" s="8" t="s">
        <v>100</v>
      </c>
      <c r="D71" s="11">
        <v>5.0599999999999996</v>
      </c>
      <c r="E71" s="8" t="s">
        <v>156</v>
      </c>
      <c r="F71" s="10">
        <v>30</v>
      </c>
      <c r="G71" s="10">
        <v>20</v>
      </c>
      <c r="H71" s="8" t="s">
        <v>122</v>
      </c>
      <c r="I71" s="11">
        <v>225.2</v>
      </c>
      <c r="J71" s="11">
        <v>1.3</v>
      </c>
      <c r="K71" s="10">
        <v>30</v>
      </c>
    </row>
    <row r="72" spans="1:11" x14ac:dyDescent="0.3">
      <c r="A72" s="8" t="s">
        <v>194</v>
      </c>
      <c r="B72" s="10">
        <v>71</v>
      </c>
      <c r="C72" s="8" t="s">
        <v>94</v>
      </c>
      <c r="D72" s="11">
        <v>5.07</v>
      </c>
      <c r="E72" s="8" t="s">
        <v>195</v>
      </c>
      <c r="F72" s="10">
        <v>32</v>
      </c>
      <c r="G72" s="10">
        <v>30</v>
      </c>
      <c r="H72" s="8" t="s">
        <v>95</v>
      </c>
      <c r="I72" s="11">
        <v>185.7</v>
      </c>
      <c r="J72" s="11">
        <v>1.3</v>
      </c>
      <c r="K72" s="10">
        <v>73</v>
      </c>
    </row>
    <row r="73" spans="1:11" x14ac:dyDescent="0.3">
      <c r="A73" s="8" t="s">
        <v>196</v>
      </c>
      <c r="B73" s="10">
        <v>72</v>
      </c>
      <c r="C73" s="8" t="s">
        <v>100</v>
      </c>
      <c r="D73" s="11">
        <v>5.08</v>
      </c>
      <c r="E73" s="8" t="s">
        <v>99</v>
      </c>
      <c r="F73" s="10">
        <v>31</v>
      </c>
      <c r="G73" s="10">
        <v>32</v>
      </c>
      <c r="H73" s="8" t="s">
        <v>95</v>
      </c>
      <c r="I73" s="11">
        <v>224.1</v>
      </c>
      <c r="J73" s="11">
        <v>1.2</v>
      </c>
      <c r="K73" s="10">
        <v>53</v>
      </c>
    </row>
    <row r="74" spans="1:11" x14ac:dyDescent="0.3">
      <c r="A74" s="8" t="s">
        <v>197</v>
      </c>
      <c r="B74" s="10">
        <v>73</v>
      </c>
      <c r="C74" s="8" t="s">
        <v>140</v>
      </c>
      <c r="D74" s="11">
        <v>5.09</v>
      </c>
      <c r="E74" s="8" t="s">
        <v>132</v>
      </c>
      <c r="F74" s="10">
        <v>5</v>
      </c>
      <c r="G74" s="10">
        <v>10</v>
      </c>
      <c r="H74" s="8" t="s">
        <v>90</v>
      </c>
      <c r="I74" s="11">
        <v>438.8</v>
      </c>
      <c r="J74" s="11">
        <v>1.2</v>
      </c>
      <c r="K74" s="10">
        <v>6</v>
      </c>
    </row>
    <row r="75" spans="1:11" x14ac:dyDescent="0.3">
      <c r="A75" s="8" t="s">
        <v>198</v>
      </c>
      <c r="B75" s="10">
        <v>74</v>
      </c>
      <c r="C75" s="8" t="s">
        <v>100</v>
      </c>
      <c r="D75" s="11">
        <v>5.0999999999999996</v>
      </c>
      <c r="E75" s="8" t="s">
        <v>153</v>
      </c>
      <c r="F75" s="10">
        <v>32</v>
      </c>
      <c r="G75" s="10">
        <v>33</v>
      </c>
      <c r="H75" s="8" t="s">
        <v>95</v>
      </c>
      <c r="I75" s="11">
        <v>223</v>
      </c>
      <c r="J75" s="11">
        <v>1.2</v>
      </c>
      <c r="K75" s="10">
        <v>34</v>
      </c>
    </row>
    <row r="76" spans="1:11" x14ac:dyDescent="0.3">
      <c r="A76" s="8" t="s">
        <v>199</v>
      </c>
      <c r="B76" s="10">
        <v>75</v>
      </c>
      <c r="C76" s="8" t="s">
        <v>100</v>
      </c>
      <c r="D76" s="11">
        <v>5.1100000000000003</v>
      </c>
      <c r="E76" s="8" t="s">
        <v>195</v>
      </c>
      <c r="F76" s="10">
        <v>33</v>
      </c>
      <c r="G76" s="10">
        <v>29</v>
      </c>
      <c r="H76" s="8" t="s">
        <v>122</v>
      </c>
      <c r="I76" s="11">
        <v>222.4</v>
      </c>
      <c r="J76" s="11">
        <v>1.1000000000000001</v>
      </c>
      <c r="K76" s="10">
        <v>62</v>
      </c>
    </row>
    <row r="77" spans="1:11" x14ac:dyDescent="0.3">
      <c r="A77" s="8" t="s">
        <v>200</v>
      </c>
      <c r="B77" s="10">
        <v>76</v>
      </c>
      <c r="C77" s="8" t="s">
        <v>94</v>
      </c>
      <c r="D77" s="11">
        <v>5.12</v>
      </c>
      <c r="E77" s="8" t="s">
        <v>185</v>
      </c>
      <c r="F77" s="10">
        <v>33</v>
      </c>
      <c r="G77" s="10">
        <v>31</v>
      </c>
      <c r="H77" s="8" t="s">
        <v>95</v>
      </c>
      <c r="I77" s="11">
        <v>181.2</v>
      </c>
      <c r="J77" s="11">
        <v>1</v>
      </c>
      <c r="K77" s="10">
        <v>37</v>
      </c>
    </row>
    <row r="78" spans="1:11" x14ac:dyDescent="0.3">
      <c r="A78" s="8" t="s">
        <v>201</v>
      </c>
      <c r="B78" s="10">
        <v>77</v>
      </c>
      <c r="C78" s="8" t="s">
        <v>94</v>
      </c>
      <c r="D78" s="11">
        <v>5.13</v>
      </c>
      <c r="E78" s="8" t="s">
        <v>172</v>
      </c>
      <c r="F78" s="10">
        <v>34</v>
      </c>
      <c r="G78" s="10">
        <v>34</v>
      </c>
      <c r="H78" s="8" t="s">
        <v>95</v>
      </c>
      <c r="I78" s="11">
        <v>180.7</v>
      </c>
      <c r="J78" s="11">
        <v>1</v>
      </c>
      <c r="K78" s="10">
        <v>23</v>
      </c>
    </row>
    <row r="79" spans="1:11" x14ac:dyDescent="0.3">
      <c r="A79" s="8" t="s">
        <v>202</v>
      </c>
      <c r="B79" s="10">
        <v>78</v>
      </c>
      <c r="C79" s="8" t="s">
        <v>100</v>
      </c>
      <c r="D79" s="11">
        <v>5.14</v>
      </c>
      <c r="E79" s="8" t="s">
        <v>117</v>
      </c>
      <c r="F79" s="10">
        <v>34</v>
      </c>
      <c r="G79" s="10">
        <v>41</v>
      </c>
      <c r="H79" s="8" t="s">
        <v>90</v>
      </c>
      <c r="I79" s="11">
        <v>219.6</v>
      </c>
      <c r="J79" s="11">
        <v>1</v>
      </c>
      <c r="K79" s="10">
        <v>46</v>
      </c>
    </row>
    <row r="80" spans="1:11" x14ac:dyDescent="0.3">
      <c r="A80" s="8" t="s">
        <v>203</v>
      </c>
      <c r="B80" s="10">
        <v>79</v>
      </c>
      <c r="C80" s="8" t="s">
        <v>140</v>
      </c>
      <c r="D80" s="11">
        <v>5.15</v>
      </c>
      <c r="E80" s="8" t="s">
        <v>148</v>
      </c>
      <c r="F80" s="10">
        <v>6</v>
      </c>
      <c r="G80" s="10">
        <v>5</v>
      </c>
      <c r="H80" s="8" t="s">
        <v>95</v>
      </c>
      <c r="I80" s="11">
        <v>434.9</v>
      </c>
      <c r="J80" s="11">
        <v>1</v>
      </c>
      <c r="K80" s="10">
        <v>13</v>
      </c>
    </row>
    <row r="81" spans="1:11" x14ac:dyDescent="0.3">
      <c r="A81" s="8" t="s">
        <v>204</v>
      </c>
      <c r="B81" s="10">
        <v>80</v>
      </c>
      <c r="C81" s="8" t="s">
        <v>100</v>
      </c>
      <c r="D81" s="11">
        <v>5.16</v>
      </c>
      <c r="E81" s="8" t="s">
        <v>138</v>
      </c>
      <c r="F81" s="10">
        <v>35</v>
      </c>
      <c r="G81" s="10">
        <v>40</v>
      </c>
      <c r="H81" s="8" t="s">
        <v>90</v>
      </c>
      <c r="I81" s="11">
        <v>218.6</v>
      </c>
      <c r="J81" s="11">
        <v>0.9</v>
      </c>
      <c r="K81" s="10">
        <v>21</v>
      </c>
    </row>
    <row r="82" spans="1:11" x14ac:dyDescent="0.3">
      <c r="A82" s="8" t="s">
        <v>205</v>
      </c>
      <c r="B82" s="10">
        <v>81</v>
      </c>
      <c r="C82" s="8" t="s">
        <v>100</v>
      </c>
      <c r="D82" s="11">
        <v>6.01</v>
      </c>
      <c r="E82" s="8" t="s">
        <v>144</v>
      </c>
      <c r="F82" s="10">
        <v>36</v>
      </c>
      <c r="G82" s="10">
        <v>36</v>
      </c>
      <c r="H82" s="8" t="s">
        <v>95</v>
      </c>
      <c r="I82" s="11">
        <v>216.7</v>
      </c>
      <c r="J82" s="11">
        <v>0.8</v>
      </c>
      <c r="K82" s="10">
        <v>50</v>
      </c>
    </row>
    <row r="83" spans="1:11" x14ac:dyDescent="0.3">
      <c r="A83" s="8" t="s">
        <v>206</v>
      </c>
      <c r="B83" s="10">
        <v>82</v>
      </c>
      <c r="C83" s="8" t="s">
        <v>140</v>
      </c>
      <c r="D83" s="11">
        <v>6.02</v>
      </c>
      <c r="E83" s="8" t="s">
        <v>127</v>
      </c>
      <c r="F83" s="10">
        <v>7</v>
      </c>
      <c r="G83" s="10">
        <v>9</v>
      </c>
      <c r="H83" s="8" t="s">
        <v>95</v>
      </c>
      <c r="I83" s="11">
        <v>430.4</v>
      </c>
      <c r="J83" s="11">
        <v>0.7</v>
      </c>
      <c r="K83" s="10">
        <v>6</v>
      </c>
    </row>
    <row r="84" spans="1:11" x14ac:dyDescent="0.3">
      <c r="A84" s="8" t="s">
        <v>207</v>
      </c>
      <c r="B84" s="10">
        <v>83</v>
      </c>
      <c r="C84" s="8" t="s">
        <v>100</v>
      </c>
      <c r="D84" s="11">
        <v>6.03</v>
      </c>
      <c r="E84" s="8" t="s">
        <v>151</v>
      </c>
      <c r="F84" s="10">
        <v>37</v>
      </c>
      <c r="G84" s="10">
        <v>34</v>
      </c>
      <c r="H84" s="8" t="s">
        <v>122</v>
      </c>
      <c r="I84" s="11">
        <v>214.5</v>
      </c>
      <c r="J84" s="11">
        <v>0.7</v>
      </c>
      <c r="K84" s="10">
        <v>56</v>
      </c>
    </row>
    <row r="85" spans="1:11" x14ac:dyDescent="0.3">
      <c r="A85" s="8" t="s">
        <v>208</v>
      </c>
      <c r="B85" s="10">
        <v>84</v>
      </c>
      <c r="C85" s="8" t="s">
        <v>94</v>
      </c>
      <c r="D85" s="11">
        <v>6.04</v>
      </c>
      <c r="E85" s="8" t="s">
        <v>97</v>
      </c>
      <c r="F85" s="10">
        <v>35</v>
      </c>
      <c r="G85" s="10">
        <v>41</v>
      </c>
      <c r="H85" s="8" t="s">
        <v>90</v>
      </c>
      <c r="I85" s="11">
        <v>174.5</v>
      </c>
      <c r="J85" s="11">
        <v>0.6</v>
      </c>
      <c r="K85" s="10">
        <v>41</v>
      </c>
    </row>
    <row r="86" spans="1:11" x14ac:dyDescent="0.3">
      <c r="A86" s="8" t="s">
        <v>209</v>
      </c>
      <c r="B86" s="10">
        <v>85</v>
      </c>
      <c r="C86" s="8" t="s">
        <v>100</v>
      </c>
      <c r="D86" s="11">
        <v>6.05</v>
      </c>
      <c r="E86" s="8" t="s">
        <v>146</v>
      </c>
      <c r="F86" s="10">
        <v>38</v>
      </c>
      <c r="G86" s="10">
        <v>37</v>
      </c>
      <c r="H86" s="8" t="s">
        <v>95</v>
      </c>
      <c r="I86" s="11">
        <v>213</v>
      </c>
      <c r="J86" s="11">
        <v>0.6</v>
      </c>
      <c r="K86" s="10">
        <v>39</v>
      </c>
    </row>
    <row r="87" spans="1:11" x14ac:dyDescent="0.3">
      <c r="A87" s="8" t="s">
        <v>210</v>
      </c>
      <c r="B87" s="10">
        <v>86</v>
      </c>
      <c r="C87" s="8" t="s">
        <v>100</v>
      </c>
      <c r="D87" s="11">
        <v>6.06</v>
      </c>
      <c r="E87" s="8" t="s">
        <v>109</v>
      </c>
      <c r="F87" s="10">
        <v>39</v>
      </c>
      <c r="G87" s="10">
        <v>42</v>
      </c>
      <c r="H87" s="8" t="s">
        <v>90</v>
      </c>
      <c r="I87" s="11">
        <v>212.7</v>
      </c>
      <c r="J87" s="11">
        <v>0.6</v>
      </c>
      <c r="K87" s="10">
        <v>75</v>
      </c>
    </row>
    <row r="88" spans="1:11" x14ac:dyDescent="0.3">
      <c r="A88" s="8" t="s">
        <v>211</v>
      </c>
      <c r="B88" s="10">
        <v>87</v>
      </c>
      <c r="C88" s="8" t="s">
        <v>100</v>
      </c>
      <c r="D88" s="11">
        <v>6.07</v>
      </c>
      <c r="E88" s="8" t="s">
        <v>119</v>
      </c>
      <c r="F88" s="10">
        <v>40</v>
      </c>
      <c r="G88" s="10">
        <v>35</v>
      </c>
      <c r="H88" s="8" t="s">
        <v>122</v>
      </c>
      <c r="I88" s="11">
        <v>212.4</v>
      </c>
      <c r="J88" s="11">
        <v>0.6</v>
      </c>
      <c r="K88" s="10">
        <v>39</v>
      </c>
    </row>
    <row r="89" spans="1:11" x14ac:dyDescent="0.3">
      <c r="A89" s="8" t="s">
        <v>212</v>
      </c>
      <c r="B89" s="10">
        <v>88</v>
      </c>
      <c r="C89" s="8" t="s">
        <v>100</v>
      </c>
      <c r="D89" s="11">
        <v>6.08</v>
      </c>
      <c r="E89" s="8" t="s">
        <v>148</v>
      </c>
      <c r="F89" s="10">
        <v>41</v>
      </c>
      <c r="G89" s="10">
        <v>39</v>
      </c>
      <c r="H89" s="8" t="s">
        <v>95</v>
      </c>
      <c r="I89" s="11">
        <v>211.4</v>
      </c>
      <c r="J89" s="11">
        <v>0.5</v>
      </c>
      <c r="K89" s="10">
        <v>34</v>
      </c>
    </row>
    <row r="90" spans="1:11" x14ac:dyDescent="0.3">
      <c r="A90" s="8" t="s">
        <v>433</v>
      </c>
      <c r="B90" s="10">
        <v>89</v>
      </c>
      <c r="C90" s="8" t="s">
        <v>130</v>
      </c>
      <c r="D90" s="11">
        <v>6.09</v>
      </c>
      <c r="E90" s="8" t="s">
        <v>115</v>
      </c>
      <c r="F90" s="10">
        <v>6</v>
      </c>
      <c r="G90" s="10">
        <v>8</v>
      </c>
      <c r="H90" s="8" t="s">
        <v>95</v>
      </c>
      <c r="I90" s="11">
        <v>182.7</v>
      </c>
      <c r="J90" s="11">
        <v>0.4</v>
      </c>
      <c r="K90" s="10">
        <v>5</v>
      </c>
    </row>
    <row r="91" spans="1:11" x14ac:dyDescent="0.3">
      <c r="A91" s="8" t="s">
        <v>213</v>
      </c>
      <c r="B91" s="10">
        <v>90</v>
      </c>
      <c r="C91" s="8" t="s">
        <v>140</v>
      </c>
      <c r="D91" s="11">
        <v>6.1</v>
      </c>
      <c r="E91" s="8" t="s">
        <v>134</v>
      </c>
      <c r="F91" s="10">
        <v>8</v>
      </c>
      <c r="G91" s="10">
        <v>3</v>
      </c>
      <c r="H91" s="8" t="s">
        <v>122</v>
      </c>
      <c r="I91" s="11">
        <v>425.8</v>
      </c>
      <c r="J91" s="11">
        <v>0.4</v>
      </c>
      <c r="K91" s="10">
        <v>11</v>
      </c>
    </row>
    <row r="92" spans="1:11" x14ac:dyDescent="0.3">
      <c r="A92" s="8" t="s">
        <v>214</v>
      </c>
      <c r="B92" s="10">
        <v>91</v>
      </c>
      <c r="C92" s="8" t="s">
        <v>140</v>
      </c>
      <c r="D92" s="11">
        <v>6.11</v>
      </c>
      <c r="E92" s="8" t="s">
        <v>136</v>
      </c>
      <c r="F92" s="10">
        <v>9</v>
      </c>
      <c r="G92" s="10">
        <v>11</v>
      </c>
      <c r="H92" s="8" t="s">
        <v>95</v>
      </c>
      <c r="I92" s="11">
        <v>424.8</v>
      </c>
      <c r="J92" s="11">
        <v>0.4</v>
      </c>
      <c r="K92" s="10">
        <v>4</v>
      </c>
    </row>
    <row r="93" spans="1:11" x14ac:dyDescent="0.3">
      <c r="A93" s="8" t="s">
        <v>215</v>
      </c>
      <c r="B93" s="10">
        <v>92</v>
      </c>
      <c r="C93" s="8" t="s">
        <v>94</v>
      </c>
      <c r="D93" s="11">
        <v>6.12</v>
      </c>
      <c r="E93" s="8" t="s">
        <v>127</v>
      </c>
      <c r="F93" s="10">
        <v>36</v>
      </c>
      <c r="G93" s="10">
        <v>38</v>
      </c>
      <c r="H93" s="8" t="s">
        <v>95</v>
      </c>
      <c r="I93" s="11">
        <v>168.3</v>
      </c>
      <c r="J93" s="11">
        <v>0.3</v>
      </c>
      <c r="K93" s="10">
        <v>28</v>
      </c>
    </row>
    <row r="94" spans="1:11" x14ac:dyDescent="0.3">
      <c r="A94" s="8" t="s">
        <v>216</v>
      </c>
      <c r="B94" s="10">
        <v>93</v>
      </c>
      <c r="C94" s="8" t="s">
        <v>94</v>
      </c>
      <c r="D94" s="11">
        <v>6.13</v>
      </c>
      <c r="E94" s="8" t="s">
        <v>146</v>
      </c>
      <c r="F94" s="10">
        <v>37</v>
      </c>
      <c r="G94" s="10">
        <v>37</v>
      </c>
      <c r="H94" s="8" t="s">
        <v>95</v>
      </c>
      <c r="I94" s="11">
        <v>168.2</v>
      </c>
      <c r="J94" s="11">
        <v>0.3</v>
      </c>
      <c r="K94" s="10">
        <v>77</v>
      </c>
    </row>
    <row r="95" spans="1:11" x14ac:dyDescent="0.3">
      <c r="A95" s="8" t="s">
        <v>217</v>
      </c>
      <c r="B95" s="10">
        <v>94</v>
      </c>
      <c r="C95" s="8" t="s">
        <v>140</v>
      </c>
      <c r="D95" s="11">
        <v>6.14</v>
      </c>
      <c r="E95" s="8" t="s">
        <v>156</v>
      </c>
      <c r="F95" s="10">
        <v>10</v>
      </c>
      <c r="G95" s="10">
        <v>6</v>
      </c>
      <c r="H95" s="8" t="s">
        <v>122</v>
      </c>
      <c r="I95" s="11">
        <v>422.5</v>
      </c>
      <c r="J95" s="11">
        <v>0.2</v>
      </c>
      <c r="K95" s="10">
        <v>6</v>
      </c>
    </row>
    <row r="96" spans="1:11" x14ac:dyDescent="0.3">
      <c r="A96" s="8" t="s">
        <v>218</v>
      </c>
      <c r="B96" s="10">
        <v>95</v>
      </c>
      <c r="C96" s="8" t="s">
        <v>130</v>
      </c>
      <c r="D96" s="11">
        <v>6.15</v>
      </c>
      <c r="E96" s="8" t="s">
        <v>136</v>
      </c>
      <c r="F96" s="10">
        <v>7</v>
      </c>
      <c r="G96" s="10">
        <v>6</v>
      </c>
      <c r="H96" s="8" t="s">
        <v>95</v>
      </c>
      <c r="I96" s="11">
        <v>178</v>
      </c>
      <c r="J96" s="11">
        <v>0.2</v>
      </c>
      <c r="K96" s="10">
        <v>7</v>
      </c>
    </row>
    <row r="97" spans="1:11" x14ac:dyDescent="0.3">
      <c r="A97" s="8" t="s">
        <v>219</v>
      </c>
      <c r="B97" s="10">
        <v>96</v>
      </c>
      <c r="C97" s="8" t="s">
        <v>94</v>
      </c>
      <c r="D97" s="11">
        <v>6.16</v>
      </c>
      <c r="E97" s="8" t="s">
        <v>125</v>
      </c>
      <c r="F97" s="10">
        <v>38</v>
      </c>
      <c r="G97" s="10">
        <v>35</v>
      </c>
      <c r="H97" s="8" t="s">
        <v>122</v>
      </c>
      <c r="I97" s="11">
        <v>165.5</v>
      </c>
      <c r="J97" s="11">
        <v>0.1</v>
      </c>
      <c r="K97" s="10">
        <v>32</v>
      </c>
    </row>
    <row r="98" spans="1:11" x14ac:dyDescent="0.3">
      <c r="A98" s="8" t="s">
        <v>220</v>
      </c>
      <c r="B98" s="10">
        <v>97</v>
      </c>
      <c r="C98" s="8" t="s">
        <v>100</v>
      </c>
      <c r="D98" s="11">
        <v>7.01</v>
      </c>
      <c r="E98" s="8" t="s">
        <v>156</v>
      </c>
      <c r="F98" s="10">
        <v>42</v>
      </c>
      <c r="G98" s="10">
        <v>38</v>
      </c>
      <c r="H98" s="8" t="s">
        <v>122</v>
      </c>
      <c r="I98" s="11">
        <v>203.8</v>
      </c>
      <c r="J98" s="11">
        <v>0</v>
      </c>
      <c r="K98" s="10">
        <v>13</v>
      </c>
    </row>
    <row r="99" spans="1:11" x14ac:dyDescent="0.3">
      <c r="A99" s="8" t="s">
        <v>221</v>
      </c>
      <c r="B99" s="10">
        <v>98</v>
      </c>
      <c r="C99" s="8" t="s">
        <v>130</v>
      </c>
      <c r="D99" s="11">
        <v>7.02</v>
      </c>
      <c r="E99" s="8" t="s">
        <v>148</v>
      </c>
      <c r="F99" s="10">
        <v>8</v>
      </c>
      <c r="G99" s="10">
        <v>7</v>
      </c>
      <c r="H99" s="8" t="s">
        <v>95</v>
      </c>
      <c r="I99" s="11">
        <v>171.3</v>
      </c>
      <c r="J99" s="11">
        <v>-0.2</v>
      </c>
      <c r="K99" s="10">
        <v>9</v>
      </c>
    </row>
    <row r="100" spans="1:11" x14ac:dyDescent="0.3">
      <c r="A100" s="8" t="s">
        <v>222</v>
      </c>
      <c r="B100" s="10">
        <v>99</v>
      </c>
      <c r="C100" s="8" t="s">
        <v>140</v>
      </c>
      <c r="D100" s="11">
        <v>7.03</v>
      </c>
      <c r="E100" s="8" t="s">
        <v>151</v>
      </c>
      <c r="F100" s="10">
        <v>11</v>
      </c>
      <c r="G100" s="10">
        <v>7</v>
      </c>
      <c r="H100" s="8" t="s">
        <v>122</v>
      </c>
      <c r="I100" s="11">
        <v>409.1</v>
      </c>
      <c r="J100" s="11">
        <v>-0.6</v>
      </c>
      <c r="K100" s="10">
        <v>29</v>
      </c>
    </row>
    <row r="101" spans="1:11" x14ac:dyDescent="0.3">
      <c r="A101" s="8" t="s">
        <v>434</v>
      </c>
      <c r="B101" s="10">
        <v>100</v>
      </c>
      <c r="C101" s="8" t="s">
        <v>94</v>
      </c>
      <c r="D101" s="11">
        <v>7.04</v>
      </c>
      <c r="E101" s="8" t="s">
        <v>102</v>
      </c>
      <c r="F101" s="10">
        <v>39</v>
      </c>
      <c r="G101" s="10">
        <v>39</v>
      </c>
      <c r="H101" s="8" t="s">
        <v>95</v>
      </c>
      <c r="I101" s="11">
        <v>156.80000000000001</v>
      </c>
      <c r="J101" s="11">
        <v>-0.7</v>
      </c>
      <c r="K101" s="10">
        <v>52</v>
      </c>
    </row>
    <row r="102" spans="1:11" x14ac:dyDescent="0.3">
      <c r="A102" s="8" t="s">
        <v>223</v>
      </c>
      <c r="B102" s="10">
        <v>101</v>
      </c>
      <c r="C102" s="8" t="s">
        <v>94</v>
      </c>
      <c r="D102" s="11">
        <v>7.05</v>
      </c>
      <c r="E102" s="8" t="s">
        <v>99</v>
      </c>
      <c r="F102" s="10">
        <v>40</v>
      </c>
      <c r="G102" s="10">
        <v>45</v>
      </c>
      <c r="H102" s="8" t="s">
        <v>90</v>
      </c>
      <c r="I102" s="11">
        <v>156</v>
      </c>
      <c r="J102" s="11">
        <v>-0.7</v>
      </c>
      <c r="K102" s="10">
        <v>33</v>
      </c>
    </row>
    <row r="103" spans="1:11" x14ac:dyDescent="0.3">
      <c r="A103" s="8" t="s">
        <v>224</v>
      </c>
      <c r="B103" s="10">
        <v>102</v>
      </c>
      <c r="C103" s="8" t="s">
        <v>100</v>
      </c>
      <c r="D103" s="11">
        <v>7.06</v>
      </c>
      <c r="E103" s="8" t="s">
        <v>111</v>
      </c>
      <c r="F103" s="10">
        <v>43</v>
      </c>
      <c r="G103" s="10">
        <v>43</v>
      </c>
      <c r="H103" s="8" t="s">
        <v>95</v>
      </c>
      <c r="I103" s="11">
        <v>193.7</v>
      </c>
      <c r="J103" s="11">
        <v>-0.8</v>
      </c>
      <c r="K103" s="10">
        <v>80</v>
      </c>
    </row>
    <row r="104" spans="1:11" x14ac:dyDescent="0.3">
      <c r="A104" s="8" t="s">
        <v>225</v>
      </c>
      <c r="B104" s="10">
        <v>103</v>
      </c>
      <c r="C104" s="8" t="s">
        <v>94</v>
      </c>
      <c r="D104" s="11">
        <v>7.07</v>
      </c>
      <c r="E104" s="8" t="s">
        <v>125</v>
      </c>
      <c r="F104" s="10">
        <v>41</v>
      </c>
      <c r="G104" s="10">
        <v>36</v>
      </c>
      <c r="H104" s="8" t="s">
        <v>122</v>
      </c>
      <c r="I104" s="11">
        <v>153.9</v>
      </c>
      <c r="J104" s="11">
        <v>-0.9</v>
      </c>
      <c r="K104" s="10">
        <v>28</v>
      </c>
    </row>
    <row r="105" spans="1:11" x14ac:dyDescent="0.3">
      <c r="A105" s="8" t="s">
        <v>226</v>
      </c>
      <c r="B105" s="10">
        <v>104</v>
      </c>
      <c r="C105" s="8" t="s">
        <v>140</v>
      </c>
      <c r="D105" s="11">
        <v>7.08</v>
      </c>
      <c r="E105" s="8" t="s">
        <v>99</v>
      </c>
      <c r="F105" s="10">
        <v>12</v>
      </c>
      <c r="G105" s="10">
        <v>15</v>
      </c>
      <c r="H105" s="8" t="s">
        <v>90</v>
      </c>
      <c r="I105" s="11">
        <v>400.9</v>
      </c>
      <c r="J105" s="11">
        <v>-1</v>
      </c>
      <c r="K105" s="10">
        <v>10</v>
      </c>
    </row>
    <row r="106" spans="1:11" x14ac:dyDescent="0.3">
      <c r="A106" s="8" t="s">
        <v>227</v>
      </c>
      <c r="B106" s="10">
        <v>105</v>
      </c>
      <c r="C106" s="8" t="s">
        <v>130</v>
      </c>
      <c r="D106" s="11">
        <v>7.09</v>
      </c>
      <c r="E106" s="8" t="s">
        <v>159</v>
      </c>
      <c r="F106" s="10">
        <v>9</v>
      </c>
      <c r="G106" s="10">
        <v>11</v>
      </c>
      <c r="H106" s="8" t="s">
        <v>95</v>
      </c>
      <c r="I106" s="11">
        <v>155.1</v>
      </c>
      <c r="J106" s="11">
        <v>-1.2</v>
      </c>
      <c r="K106" s="10">
        <v>35</v>
      </c>
    </row>
    <row r="107" spans="1:11" x14ac:dyDescent="0.3">
      <c r="A107" s="8" t="s">
        <v>228</v>
      </c>
      <c r="B107" s="10">
        <v>106</v>
      </c>
      <c r="C107" s="8" t="s">
        <v>140</v>
      </c>
      <c r="D107" s="11">
        <v>7.1</v>
      </c>
      <c r="E107" s="8" t="s">
        <v>119</v>
      </c>
      <c r="F107" s="10">
        <v>13</v>
      </c>
      <c r="G107" s="10">
        <v>14</v>
      </c>
      <c r="H107" s="8" t="s">
        <v>95</v>
      </c>
      <c r="I107" s="11">
        <v>397.3</v>
      </c>
      <c r="J107" s="11">
        <v>-1.2</v>
      </c>
      <c r="K107" s="10">
        <v>9</v>
      </c>
    </row>
    <row r="108" spans="1:11" x14ac:dyDescent="0.3">
      <c r="A108" s="8" t="s">
        <v>229</v>
      </c>
      <c r="B108" s="10">
        <v>107</v>
      </c>
      <c r="C108" s="8" t="s">
        <v>94</v>
      </c>
      <c r="D108" s="11">
        <v>7.11</v>
      </c>
      <c r="E108" s="8" t="s">
        <v>132</v>
      </c>
      <c r="F108" s="10">
        <v>42</v>
      </c>
      <c r="G108" s="10">
        <v>43</v>
      </c>
      <c r="H108" s="8" t="s">
        <v>95</v>
      </c>
      <c r="I108" s="11">
        <v>146</v>
      </c>
      <c r="J108" s="11">
        <v>-1.3</v>
      </c>
      <c r="K108" s="10">
        <v>36</v>
      </c>
    </row>
    <row r="109" spans="1:11" x14ac:dyDescent="0.3">
      <c r="A109" s="8" t="s">
        <v>230</v>
      </c>
      <c r="B109" s="10">
        <v>108</v>
      </c>
      <c r="C109" s="8" t="s">
        <v>100</v>
      </c>
      <c r="D109" s="11">
        <v>7.12</v>
      </c>
      <c r="E109" s="8" t="s">
        <v>195</v>
      </c>
      <c r="F109" s="10">
        <v>44</v>
      </c>
      <c r="G109" s="10">
        <v>48</v>
      </c>
      <c r="H109" s="8" t="s">
        <v>90</v>
      </c>
      <c r="I109" s="11">
        <v>183.5</v>
      </c>
      <c r="J109" s="11">
        <v>-1.4</v>
      </c>
      <c r="K109" s="10">
        <v>87</v>
      </c>
    </row>
    <row r="110" spans="1:11" x14ac:dyDescent="0.3">
      <c r="A110" s="8" t="s">
        <v>231</v>
      </c>
      <c r="B110" s="10">
        <v>109</v>
      </c>
      <c r="C110" s="8" t="s">
        <v>100</v>
      </c>
      <c r="D110" s="11">
        <v>7.13</v>
      </c>
      <c r="E110" s="8" t="s">
        <v>121</v>
      </c>
      <c r="F110" s="10">
        <v>45</v>
      </c>
      <c r="G110" s="10">
        <v>46</v>
      </c>
      <c r="H110" s="8" t="s">
        <v>95</v>
      </c>
      <c r="I110" s="11">
        <v>182.4</v>
      </c>
      <c r="J110" s="11">
        <v>-1.4</v>
      </c>
      <c r="K110" s="10">
        <v>65</v>
      </c>
    </row>
    <row r="111" spans="1:11" x14ac:dyDescent="0.3">
      <c r="A111" s="8" t="s">
        <v>232</v>
      </c>
      <c r="B111" s="10">
        <v>110</v>
      </c>
      <c r="C111" s="8" t="s">
        <v>130</v>
      </c>
      <c r="D111" s="11">
        <v>7.14</v>
      </c>
      <c r="E111" s="8" t="s">
        <v>125</v>
      </c>
      <c r="F111" s="10">
        <v>10</v>
      </c>
      <c r="G111" s="10">
        <v>9</v>
      </c>
      <c r="H111" s="8" t="s">
        <v>95</v>
      </c>
      <c r="I111" s="11">
        <v>148.6</v>
      </c>
      <c r="J111" s="11">
        <v>-1.6</v>
      </c>
      <c r="K111" s="10">
        <v>8</v>
      </c>
    </row>
    <row r="112" spans="1:11" x14ac:dyDescent="0.3">
      <c r="A112" s="8" t="s">
        <v>233</v>
      </c>
      <c r="B112" s="10">
        <v>111</v>
      </c>
      <c r="C112" s="8" t="s">
        <v>130</v>
      </c>
      <c r="D112" s="11">
        <v>7.15</v>
      </c>
      <c r="E112" s="8" t="s">
        <v>156</v>
      </c>
      <c r="F112" s="10">
        <v>11</v>
      </c>
      <c r="G112" s="10">
        <v>10</v>
      </c>
      <c r="H112" s="8" t="s">
        <v>95</v>
      </c>
      <c r="I112" s="11">
        <v>148.19999999999999</v>
      </c>
      <c r="J112" s="11">
        <v>-1.6</v>
      </c>
      <c r="K112" s="10">
        <v>14</v>
      </c>
    </row>
    <row r="113" spans="1:11" x14ac:dyDescent="0.3">
      <c r="A113" s="8" t="s">
        <v>234</v>
      </c>
      <c r="B113" s="10">
        <v>112</v>
      </c>
      <c r="C113" s="8" t="s">
        <v>100</v>
      </c>
      <c r="D113" s="11">
        <v>7.16</v>
      </c>
      <c r="E113" s="8" t="s">
        <v>156</v>
      </c>
      <c r="F113" s="10">
        <v>46</v>
      </c>
      <c r="G113" s="10">
        <v>52</v>
      </c>
      <c r="H113" s="8" t="s">
        <v>90</v>
      </c>
      <c r="I113" s="11">
        <v>180</v>
      </c>
      <c r="J113" s="11">
        <v>-1.6</v>
      </c>
      <c r="K113" s="10">
        <v>73</v>
      </c>
    </row>
    <row r="114" spans="1:11" x14ac:dyDescent="0.3">
      <c r="A114" s="8" t="s">
        <v>435</v>
      </c>
      <c r="B114" s="10">
        <v>113</v>
      </c>
      <c r="C114" s="8" t="s">
        <v>130</v>
      </c>
      <c r="D114" s="11">
        <v>8.01</v>
      </c>
      <c r="E114" s="8" t="s">
        <v>99</v>
      </c>
      <c r="F114" s="10">
        <v>12</v>
      </c>
      <c r="G114" s="10">
        <v>13</v>
      </c>
      <c r="H114" s="8" t="s">
        <v>95</v>
      </c>
      <c r="I114" s="11">
        <v>147.19999999999999</v>
      </c>
      <c r="J114" s="11">
        <v>-1.6</v>
      </c>
      <c r="K114" s="10">
        <v>10</v>
      </c>
    </row>
    <row r="115" spans="1:11" x14ac:dyDescent="0.3">
      <c r="A115" s="8" t="s">
        <v>235</v>
      </c>
      <c r="B115" s="10">
        <v>114</v>
      </c>
      <c r="C115" s="8" t="s">
        <v>140</v>
      </c>
      <c r="D115" s="11">
        <v>8.02</v>
      </c>
      <c r="E115" s="8" t="s">
        <v>102</v>
      </c>
      <c r="F115" s="10">
        <v>14</v>
      </c>
      <c r="G115" s="10">
        <v>12</v>
      </c>
      <c r="H115" s="8" t="s">
        <v>95</v>
      </c>
      <c r="I115" s="11">
        <v>389.8</v>
      </c>
      <c r="J115" s="11">
        <v>-1.7</v>
      </c>
      <c r="K115" s="10">
        <v>12</v>
      </c>
    </row>
    <row r="116" spans="1:11" x14ac:dyDescent="0.3">
      <c r="A116" s="8" t="s">
        <v>236</v>
      </c>
      <c r="B116" s="10">
        <v>115</v>
      </c>
      <c r="C116" s="8" t="s">
        <v>94</v>
      </c>
      <c r="D116" s="11">
        <v>8.0299999999999994</v>
      </c>
      <c r="E116" s="8" t="s">
        <v>153</v>
      </c>
      <c r="F116" s="10">
        <v>43</v>
      </c>
      <c r="G116" s="10">
        <v>44</v>
      </c>
      <c r="H116" s="8" t="s">
        <v>95</v>
      </c>
      <c r="I116" s="11">
        <v>139.5</v>
      </c>
      <c r="J116" s="11">
        <v>-1.7</v>
      </c>
      <c r="K116" s="10">
        <v>101</v>
      </c>
    </row>
    <row r="117" spans="1:11" x14ac:dyDescent="0.3">
      <c r="A117" s="8" t="s">
        <v>237</v>
      </c>
      <c r="B117" s="10">
        <v>116</v>
      </c>
      <c r="C117" s="8" t="s">
        <v>140</v>
      </c>
      <c r="D117" s="11">
        <v>8.0399999999999991</v>
      </c>
      <c r="E117" s="8" t="s">
        <v>117</v>
      </c>
      <c r="F117" s="10">
        <v>15</v>
      </c>
      <c r="G117" s="10">
        <v>13</v>
      </c>
      <c r="H117" s="8" t="s">
        <v>95</v>
      </c>
      <c r="I117" s="11">
        <v>389</v>
      </c>
      <c r="J117" s="11">
        <v>-1.7</v>
      </c>
      <c r="K117" s="10">
        <v>14</v>
      </c>
    </row>
    <row r="118" spans="1:11" x14ac:dyDescent="0.3">
      <c r="A118" s="8" t="s">
        <v>238</v>
      </c>
      <c r="B118" s="10">
        <v>117</v>
      </c>
      <c r="C118" s="8" t="s">
        <v>100</v>
      </c>
      <c r="D118" s="11">
        <v>8.0500000000000007</v>
      </c>
      <c r="E118" s="8" t="s">
        <v>113</v>
      </c>
      <c r="F118" s="10">
        <v>47</v>
      </c>
      <c r="G118" s="10">
        <v>50</v>
      </c>
      <c r="H118" s="8" t="s">
        <v>90</v>
      </c>
      <c r="I118" s="11">
        <v>177.2</v>
      </c>
      <c r="J118" s="11">
        <v>-1.8</v>
      </c>
      <c r="K118" s="10">
        <v>18</v>
      </c>
    </row>
    <row r="119" spans="1:11" x14ac:dyDescent="0.3">
      <c r="A119" s="8" t="s">
        <v>239</v>
      </c>
      <c r="B119" s="10">
        <v>118</v>
      </c>
      <c r="C119" s="8" t="s">
        <v>94</v>
      </c>
      <c r="D119" s="11">
        <v>8.06</v>
      </c>
      <c r="E119" s="8" t="s">
        <v>195</v>
      </c>
      <c r="F119" s="10">
        <v>44</v>
      </c>
      <c r="G119" s="10">
        <v>40</v>
      </c>
      <c r="H119" s="8" t="s">
        <v>122</v>
      </c>
      <c r="I119" s="11">
        <v>137.80000000000001</v>
      </c>
      <c r="J119" s="11">
        <v>-1.8</v>
      </c>
      <c r="K119" s="10">
        <v>42</v>
      </c>
    </row>
    <row r="120" spans="1:11" x14ac:dyDescent="0.3">
      <c r="A120" s="8" t="s">
        <v>240</v>
      </c>
      <c r="B120" s="10">
        <v>119</v>
      </c>
      <c r="C120" s="8" t="s">
        <v>100</v>
      </c>
      <c r="D120" s="11">
        <v>8.07</v>
      </c>
      <c r="E120" s="8" t="s">
        <v>107</v>
      </c>
      <c r="F120" s="10">
        <v>48</v>
      </c>
      <c r="G120" s="10">
        <v>47</v>
      </c>
      <c r="H120" s="8" t="s">
        <v>95</v>
      </c>
      <c r="I120" s="11">
        <v>175.7</v>
      </c>
      <c r="J120" s="11">
        <v>-1.8</v>
      </c>
      <c r="K120" s="10">
        <v>86</v>
      </c>
    </row>
    <row r="121" spans="1:11" x14ac:dyDescent="0.3">
      <c r="A121" s="8" t="s">
        <v>241</v>
      </c>
      <c r="B121" s="10">
        <v>120</v>
      </c>
      <c r="C121" s="8" t="s">
        <v>100</v>
      </c>
      <c r="D121" s="11">
        <v>8.08</v>
      </c>
      <c r="E121" s="8" t="s">
        <v>125</v>
      </c>
      <c r="F121" s="10">
        <v>49</v>
      </c>
      <c r="G121" s="10">
        <v>59</v>
      </c>
      <c r="H121" s="8" t="s">
        <v>90</v>
      </c>
      <c r="I121" s="11">
        <v>175.3</v>
      </c>
      <c r="J121" s="11">
        <v>-1.9</v>
      </c>
      <c r="K121" s="10">
        <v>55</v>
      </c>
    </row>
    <row r="122" spans="1:11" x14ac:dyDescent="0.3">
      <c r="A122" s="8" t="s">
        <v>242</v>
      </c>
      <c r="B122" s="10">
        <v>121</v>
      </c>
      <c r="C122" s="8" t="s">
        <v>100</v>
      </c>
      <c r="D122" s="11">
        <v>8.09</v>
      </c>
      <c r="E122" s="8" t="s">
        <v>172</v>
      </c>
      <c r="F122" s="10">
        <v>50</v>
      </c>
      <c r="G122" s="10">
        <v>66</v>
      </c>
      <c r="H122" s="8" t="s">
        <v>90</v>
      </c>
      <c r="I122" s="11">
        <v>174.9</v>
      </c>
      <c r="J122" s="11">
        <v>-1.9</v>
      </c>
      <c r="K122" s="10">
        <v>71</v>
      </c>
    </row>
    <row r="123" spans="1:11" x14ac:dyDescent="0.3">
      <c r="A123" s="8" t="s">
        <v>436</v>
      </c>
      <c r="B123" s="10">
        <v>122</v>
      </c>
      <c r="C123" s="8" t="s">
        <v>94</v>
      </c>
      <c r="D123" s="11">
        <v>8.1</v>
      </c>
      <c r="E123" s="8" t="s">
        <v>185</v>
      </c>
      <c r="F123" s="10">
        <v>45</v>
      </c>
      <c r="G123" s="10">
        <v>54</v>
      </c>
      <c r="H123" s="8" t="s">
        <v>90</v>
      </c>
      <c r="I123" s="11">
        <v>136.1</v>
      </c>
      <c r="J123" s="11">
        <v>-1.9</v>
      </c>
      <c r="K123" s="10">
        <v>86</v>
      </c>
    </row>
    <row r="124" spans="1:11" x14ac:dyDescent="0.3">
      <c r="A124" s="8" t="s">
        <v>243</v>
      </c>
      <c r="B124" s="10">
        <v>123</v>
      </c>
      <c r="C124" s="8" t="s">
        <v>130</v>
      </c>
      <c r="D124" s="11">
        <v>8.11</v>
      </c>
      <c r="E124" s="8" t="s">
        <v>107</v>
      </c>
      <c r="F124" s="10">
        <v>13</v>
      </c>
      <c r="G124" s="10">
        <v>12</v>
      </c>
      <c r="H124" s="8" t="s">
        <v>95</v>
      </c>
      <c r="I124" s="11">
        <v>142.6</v>
      </c>
      <c r="J124" s="11">
        <v>-1.9</v>
      </c>
      <c r="K124" s="10">
        <v>20</v>
      </c>
    </row>
    <row r="125" spans="1:11" x14ac:dyDescent="0.3">
      <c r="A125" s="8" t="s">
        <v>244</v>
      </c>
      <c r="B125" s="10">
        <v>124</v>
      </c>
      <c r="C125" s="8" t="s">
        <v>94</v>
      </c>
      <c r="D125" s="11">
        <v>8.1199999999999992</v>
      </c>
      <c r="E125" s="8" t="s">
        <v>115</v>
      </c>
      <c r="F125" s="10">
        <v>46</v>
      </c>
      <c r="G125" s="10">
        <v>51</v>
      </c>
      <c r="H125" s="8" t="s">
        <v>90</v>
      </c>
      <c r="I125" s="11">
        <v>133.69999999999999</v>
      </c>
      <c r="J125" s="11">
        <v>-2</v>
      </c>
      <c r="K125" s="10">
        <v>84</v>
      </c>
    </row>
    <row r="126" spans="1:11" x14ac:dyDescent="0.3">
      <c r="A126" s="8" t="s">
        <v>245</v>
      </c>
      <c r="B126" s="10">
        <v>125</v>
      </c>
      <c r="C126" s="8" t="s">
        <v>94</v>
      </c>
      <c r="D126" s="11">
        <v>8.1300000000000008</v>
      </c>
      <c r="E126" s="8" t="s">
        <v>117</v>
      </c>
      <c r="F126" s="10">
        <v>47</v>
      </c>
      <c r="G126" s="10">
        <v>53</v>
      </c>
      <c r="H126" s="8" t="s">
        <v>90</v>
      </c>
      <c r="I126" s="11">
        <v>133.5</v>
      </c>
      <c r="J126" s="11">
        <v>-2.1</v>
      </c>
      <c r="K126" s="10">
        <v>81</v>
      </c>
    </row>
    <row r="127" spans="1:11" x14ac:dyDescent="0.3">
      <c r="A127" s="8" t="s">
        <v>246</v>
      </c>
      <c r="B127" s="10">
        <v>126</v>
      </c>
      <c r="C127" s="8" t="s">
        <v>100</v>
      </c>
      <c r="D127" s="11">
        <v>8.14</v>
      </c>
      <c r="E127" s="8" t="s">
        <v>132</v>
      </c>
      <c r="F127" s="10">
        <v>51</v>
      </c>
      <c r="G127" s="10">
        <v>53</v>
      </c>
      <c r="H127" s="8" t="s">
        <v>95</v>
      </c>
      <c r="I127" s="11">
        <v>171.4</v>
      </c>
      <c r="J127" s="11">
        <v>-2.1</v>
      </c>
      <c r="K127" s="10">
        <v>113</v>
      </c>
    </row>
    <row r="128" spans="1:11" x14ac:dyDescent="0.3">
      <c r="A128" s="8" t="s">
        <v>247</v>
      </c>
      <c r="B128" s="10">
        <v>127</v>
      </c>
      <c r="C128" s="8" t="s">
        <v>140</v>
      </c>
      <c r="D128" s="11">
        <v>8.15</v>
      </c>
      <c r="E128" s="8" t="s">
        <v>142</v>
      </c>
      <c r="F128" s="10">
        <v>16</v>
      </c>
      <c r="G128" s="10">
        <v>17</v>
      </c>
      <c r="H128" s="8" t="s">
        <v>95</v>
      </c>
      <c r="I128" s="11">
        <v>382.5</v>
      </c>
      <c r="J128" s="11">
        <v>-2.1</v>
      </c>
      <c r="K128" s="10">
        <v>18</v>
      </c>
    </row>
    <row r="129" spans="1:11" x14ac:dyDescent="0.3">
      <c r="A129" s="8" t="s">
        <v>248</v>
      </c>
      <c r="B129" s="10">
        <v>128</v>
      </c>
      <c r="C129" s="8" t="s">
        <v>94</v>
      </c>
      <c r="D129" s="11">
        <v>8.16</v>
      </c>
      <c r="E129" s="8" t="s">
        <v>144</v>
      </c>
      <c r="F129" s="10">
        <v>48</v>
      </c>
      <c r="G129" s="10">
        <v>46</v>
      </c>
      <c r="H129" s="8" t="s">
        <v>95</v>
      </c>
      <c r="I129" s="11">
        <v>131.1</v>
      </c>
      <c r="J129" s="11">
        <v>-2.2000000000000002</v>
      </c>
      <c r="K129" s="10">
        <v>102</v>
      </c>
    </row>
    <row r="130" spans="1:11" x14ac:dyDescent="0.3">
      <c r="A130" s="8" t="s">
        <v>249</v>
      </c>
      <c r="B130" s="10">
        <v>129</v>
      </c>
      <c r="C130" s="8" t="s">
        <v>100</v>
      </c>
      <c r="D130" s="11">
        <v>9.01</v>
      </c>
      <c r="E130" s="8" t="s">
        <v>174</v>
      </c>
      <c r="F130" s="10">
        <v>52</v>
      </c>
      <c r="G130" s="10">
        <v>65</v>
      </c>
      <c r="H130" s="8" t="s">
        <v>90</v>
      </c>
      <c r="I130" s="11">
        <v>169.2</v>
      </c>
      <c r="J130" s="11">
        <v>-2.2000000000000002</v>
      </c>
      <c r="K130" s="10">
        <v>96</v>
      </c>
    </row>
    <row r="131" spans="1:11" x14ac:dyDescent="0.3">
      <c r="A131" s="8" t="s">
        <v>250</v>
      </c>
      <c r="B131" s="10">
        <v>130</v>
      </c>
      <c r="C131" s="8" t="s">
        <v>130</v>
      </c>
      <c r="D131" s="11">
        <v>9.02</v>
      </c>
      <c r="E131" s="8" t="s">
        <v>127</v>
      </c>
      <c r="F131" s="10">
        <v>14</v>
      </c>
      <c r="G131" s="10">
        <v>14</v>
      </c>
      <c r="H131" s="8" t="s">
        <v>95</v>
      </c>
      <c r="I131" s="11">
        <v>136.4</v>
      </c>
      <c r="J131" s="11">
        <v>-2.2999999999999998</v>
      </c>
      <c r="K131" s="10">
        <v>13</v>
      </c>
    </row>
    <row r="132" spans="1:11" x14ac:dyDescent="0.3">
      <c r="A132" s="8" t="s">
        <v>251</v>
      </c>
      <c r="B132" s="10">
        <v>131</v>
      </c>
      <c r="C132" s="8" t="s">
        <v>100</v>
      </c>
      <c r="D132" s="11">
        <v>9.0299999999999994</v>
      </c>
      <c r="E132" s="8" t="s">
        <v>119</v>
      </c>
      <c r="F132" s="10">
        <v>53</v>
      </c>
      <c r="G132" s="10">
        <v>56</v>
      </c>
      <c r="H132" s="8" t="s">
        <v>90</v>
      </c>
      <c r="I132" s="11">
        <v>168.2</v>
      </c>
      <c r="J132" s="11">
        <v>-2.2999999999999998</v>
      </c>
      <c r="K132" s="10">
        <v>77</v>
      </c>
    </row>
    <row r="133" spans="1:11" x14ac:dyDescent="0.3">
      <c r="A133" s="8" t="s">
        <v>252</v>
      </c>
      <c r="B133" s="10">
        <v>132</v>
      </c>
      <c r="C133" s="8" t="s">
        <v>100</v>
      </c>
      <c r="D133" s="11">
        <v>9.0399999999999991</v>
      </c>
      <c r="E133" s="8" t="s">
        <v>185</v>
      </c>
      <c r="F133" s="10">
        <v>54</v>
      </c>
      <c r="G133" s="10">
        <v>58</v>
      </c>
      <c r="H133" s="8" t="s">
        <v>90</v>
      </c>
      <c r="I133" s="11">
        <v>168.2</v>
      </c>
      <c r="J133" s="11">
        <v>-2.2999999999999998</v>
      </c>
      <c r="K133" s="10">
        <v>62</v>
      </c>
    </row>
    <row r="134" spans="1:11" x14ac:dyDescent="0.3">
      <c r="A134" s="8" t="s">
        <v>253</v>
      </c>
      <c r="B134" s="10">
        <v>133</v>
      </c>
      <c r="C134" s="8" t="s">
        <v>100</v>
      </c>
      <c r="D134" s="11">
        <v>9.0500000000000007</v>
      </c>
      <c r="E134" s="8" t="s">
        <v>129</v>
      </c>
      <c r="F134" s="10">
        <v>55</v>
      </c>
      <c r="G134" s="10">
        <v>44</v>
      </c>
      <c r="H134" s="8" t="s">
        <v>122</v>
      </c>
      <c r="I134" s="11">
        <v>167.5</v>
      </c>
      <c r="J134" s="11">
        <v>-2.2999999999999998</v>
      </c>
      <c r="K134" s="10">
        <v>13</v>
      </c>
    </row>
    <row r="135" spans="1:11" x14ac:dyDescent="0.3">
      <c r="A135" s="8" t="s">
        <v>254</v>
      </c>
      <c r="B135" s="10">
        <v>134</v>
      </c>
      <c r="C135" s="8" t="s">
        <v>100</v>
      </c>
      <c r="D135" s="11">
        <v>9.06</v>
      </c>
      <c r="E135" s="8" t="s">
        <v>129</v>
      </c>
      <c r="F135" s="10">
        <v>56</v>
      </c>
      <c r="G135" s="10">
        <v>45</v>
      </c>
      <c r="H135" s="8" t="s">
        <v>122</v>
      </c>
      <c r="I135" s="11">
        <v>166.7</v>
      </c>
      <c r="J135" s="11">
        <v>-2.4</v>
      </c>
      <c r="K135" s="10">
        <v>52</v>
      </c>
    </row>
    <row r="136" spans="1:11" x14ac:dyDescent="0.3">
      <c r="A136" s="8" t="s">
        <v>255</v>
      </c>
      <c r="B136" s="10">
        <v>135</v>
      </c>
      <c r="C136" s="8" t="s">
        <v>100</v>
      </c>
      <c r="D136" s="11">
        <v>9.07</v>
      </c>
      <c r="E136" s="8" t="s">
        <v>107</v>
      </c>
      <c r="F136" s="10">
        <v>57</v>
      </c>
      <c r="G136" s="10">
        <v>51</v>
      </c>
      <c r="H136" s="8" t="s">
        <v>122</v>
      </c>
      <c r="I136" s="11">
        <v>166.6</v>
      </c>
      <c r="J136" s="11">
        <v>-2.4</v>
      </c>
      <c r="K136" s="10">
        <v>61</v>
      </c>
    </row>
    <row r="137" spans="1:11" x14ac:dyDescent="0.3">
      <c r="A137" s="8" t="s">
        <v>256</v>
      </c>
      <c r="B137" s="10">
        <v>136</v>
      </c>
      <c r="C137" s="8" t="s">
        <v>94</v>
      </c>
      <c r="D137" s="11">
        <v>9.08</v>
      </c>
      <c r="E137" s="8" t="s">
        <v>148</v>
      </c>
      <c r="F137" s="10">
        <v>49</v>
      </c>
      <c r="G137" s="10">
        <v>42</v>
      </c>
      <c r="H137" s="8" t="s">
        <v>122</v>
      </c>
      <c r="I137" s="11">
        <v>127.6</v>
      </c>
      <c r="J137" s="11">
        <v>-2.4</v>
      </c>
      <c r="K137" s="10">
        <v>44</v>
      </c>
    </row>
    <row r="138" spans="1:11" x14ac:dyDescent="0.3">
      <c r="A138" s="8" t="s">
        <v>257</v>
      </c>
      <c r="B138" s="10">
        <v>137</v>
      </c>
      <c r="C138" s="8" t="s">
        <v>100</v>
      </c>
      <c r="D138" s="11">
        <v>9.09</v>
      </c>
      <c r="E138" s="8" t="s">
        <v>136</v>
      </c>
      <c r="F138" s="10">
        <v>58</v>
      </c>
      <c r="G138" s="10">
        <v>57</v>
      </c>
      <c r="H138" s="8" t="s">
        <v>95</v>
      </c>
      <c r="I138" s="11">
        <v>163</v>
      </c>
      <c r="J138" s="11">
        <v>-2.6</v>
      </c>
      <c r="K138" s="10">
        <v>19</v>
      </c>
    </row>
    <row r="139" spans="1:11" x14ac:dyDescent="0.3">
      <c r="A139" s="8" t="s">
        <v>258</v>
      </c>
      <c r="B139" s="10">
        <v>138</v>
      </c>
      <c r="C139" s="8" t="s">
        <v>100</v>
      </c>
      <c r="D139" s="11">
        <v>9.1</v>
      </c>
      <c r="E139" s="8" t="s">
        <v>109</v>
      </c>
      <c r="F139" s="10">
        <v>59</v>
      </c>
      <c r="G139" s="10">
        <v>69</v>
      </c>
      <c r="H139" s="8" t="s">
        <v>90</v>
      </c>
      <c r="I139" s="11">
        <v>162.80000000000001</v>
      </c>
      <c r="J139" s="11">
        <v>-2.6</v>
      </c>
      <c r="K139" s="10">
        <v>81</v>
      </c>
    </row>
    <row r="140" spans="1:11" x14ac:dyDescent="0.3">
      <c r="A140" s="8" t="s">
        <v>259</v>
      </c>
      <c r="B140" s="10">
        <v>139</v>
      </c>
      <c r="C140" s="8" t="s">
        <v>94</v>
      </c>
      <c r="D140" s="11">
        <v>9.11</v>
      </c>
      <c r="E140" s="8" t="s">
        <v>142</v>
      </c>
      <c r="F140" s="10">
        <v>50</v>
      </c>
      <c r="G140" s="10">
        <v>52</v>
      </c>
      <c r="H140" s="8" t="s">
        <v>95</v>
      </c>
      <c r="I140" s="11">
        <v>124.1</v>
      </c>
      <c r="J140" s="11">
        <v>-2.6</v>
      </c>
      <c r="K140" s="10">
        <v>87</v>
      </c>
    </row>
    <row r="141" spans="1:11" x14ac:dyDescent="0.3">
      <c r="A141" s="8" t="s">
        <v>260</v>
      </c>
      <c r="B141" s="10">
        <v>140</v>
      </c>
      <c r="C141" s="8" t="s">
        <v>130</v>
      </c>
      <c r="D141" s="11">
        <v>9.1199999999999992</v>
      </c>
      <c r="E141" s="8" t="s">
        <v>172</v>
      </c>
      <c r="F141" s="10">
        <v>15</v>
      </c>
      <c r="G141" s="10">
        <v>15</v>
      </c>
      <c r="H141" s="8" t="s">
        <v>95</v>
      </c>
      <c r="I141" s="11">
        <v>130.69999999999999</v>
      </c>
      <c r="J141" s="11">
        <v>-2.6</v>
      </c>
      <c r="K141" s="10">
        <v>17</v>
      </c>
    </row>
    <row r="142" spans="1:11" x14ac:dyDescent="0.3">
      <c r="A142" s="8" t="s">
        <v>261</v>
      </c>
      <c r="B142" s="10">
        <v>141</v>
      </c>
      <c r="C142" s="8" t="s">
        <v>130</v>
      </c>
      <c r="D142" s="11">
        <v>9.1300000000000008</v>
      </c>
      <c r="E142" s="8" t="s">
        <v>104</v>
      </c>
      <c r="F142" s="10">
        <v>16</v>
      </c>
      <c r="G142" s="10">
        <v>17</v>
      </c>
      <c r="H142" s="8" t="s">
        <v>95</v>
      </c>
      <c r="I142" s="11">
        <v>130.5</v>
      </c>
      <c r="J142" s="11">
        <v>-2.6</v>
      </c>
      <c r="K142" s="10">
        <v>11</v>
      </c>
    </row>
    <row r="143" spans="1:11" x14ac:dyDescent="0.3">
      <c r="A143" s="8" t="s">
        <v>262</v>
      </c>
      <c r="B143" s="10">
        <v>142</v>
      </c>
      <c r="C143" s="8" t="s">
        <v>94</v>
      </c>
      <c r="D143" s="11">
        <v>9.14</v>
      </c>
      <c r="E143" s="8" t="s">
        <v>174</v>
      </c>
      <c r="F143" s="10">
        <v>51</v>
      </c>
      <c r="G143" s="10">
        <v>71</v>
      </c>
      <c r="H143" s="8" t="s">
        <v>90</v>
      </c>
      <c r="I143" s="11">
        <v>123.4</v>
      </c>
      <c r="J143" s="11">
        <v>-2.6</v>
      </c>
      <c r="K143" s="10">
        <v>109</v>
      </c>
    </row>
    <row r="144" spans="1:11" x14ac:dyDescent="0.3">
      <c r="A144" s="8" t="s">
        <v>263</v>
      </c>
      <c r="B144" s="10">
        <v>143</v>
      </c>
      <c r="C144" s="8" t="s">
        <v>100</v>
      </c>
      <c r="D144" s="11">
        <v>9.15</v>
      </c>
      <c r="E144" s="8" t="s">
        <v>132</v>
      </c>
      <c r="F144" s="10">
        <v>60</v>
      </c>
      <c r="G144" s="10">
        <v>60</v>
      </c>
      <c r="H144" s="8" t="s">
        <v>95</v>
      </c>
      <c r="I144" s="11">
        <v>161.1</v>
      </c>
      <c r="J144" s="11">
        <v>-2.7</v>
      </c>
      <c r="K144" s="10">
        <v>32</v>
      </c>
    </row>
    <row r="145" spans="1:11" x14ac:dyDescent="0.3">
      <c r="A145" s="8" t="s">
        <v>264</v>
      </c>
      <c r="B145" s="10">
        <v>144</v>
      </c>
      <c r="C145" s="8" t="s">
        <v>130</v>
      </c>
      <c r="D145" s="11">
        <v>9.16</v>
      </c>
      <c r="E145" s="8" t="s">
        <v>138</v>
      </c>
      <c r="F145" s="10">
        <v>17</v>
      </c>
      <c r="G145" s="10">
        <v>16</v>
      </c>
      <c r="H145" s="8" t="s">
        <v>95</v>
      </c>
      <c r="I145" s="11">
        <v>129</v>
      </c>
      <c r="J145" s="11">
        <v>-2.7</v>
      </c>
      <c r="K145" s="10">
        <v>33</v>
      </c>
    </row>
    <row r="146" spans="1:11" x14ac:dyDescent="0.3">
      <c r="A146" s="8" t="s">
        <v>265</v>
      </c>
      <c r="B146" s="10">
        <v>145</v>
      </c>
      <c r="C146" s="8" t="s">
        <v>100</v>
      </c>
      <c r="D146" s="11">
        <v>10.01</v>
      </c>
      <c r="E146" s="8" t="s">
        <v>121</v>
      </c>
      <c r="F146" s="10">
        <v>61</v>
      </c>
      <c r="G146" s="10">
        <v>49</v>
      </c>
      <c r="H146" s="8" t="s">
        <v>122</v>
      </c>
      <c r="I146" s="11">
        <v>160.1</v>
      </c>
      <c r="J146" s="11">
        <v>-2.8</v>
      </c>
      <c r="K146" s="10">
        <v>39</v>
      </c>
    </row>
    <row r="147" spans="1:11" x14ac:dyDescent="0.3">
      <c r="A147" s="8" t="s">
        <v>266</v>
      </c>
      <c r="B147" s="10">
        <v>146</v>
      </c>
      <c r="C147" s="8" t="s">
        <v>130</v>
      </c>
      <c r="D147" s="11">
        <v>10.02</v>
      </c>
      <c r="E147" s="8" t="s">
        <v>113</v>
      </c>
      <c r="F147" s="10">
        <v>18</v>
      </c>
      <c r="G147" s="10">
        <v>22</v>
      </c>
      <c r="H147" s="8" t="s">
        <v>90</v>
      </c>
      <c r="I147" s="11">
        <v>128.19999999999999</v>
      </c>
      <c r="J147" s="11">
        <v>-2.8</v>
      </c>
      <c r="K147" s="10">
        <v>25</v>
      </c>
    </row>
    <row r="148" spans="1:11" x14ac:dyDescent="0.3">
      <c r="A148" s="8" t="s">
        <v>267</v>
      </c>
      <c r="B148" s="10">
        <v>147</v>
      </c>
      <c r="C148" s="8" t="s">
        <v>100</v>
      </c>
      <c r="D148" s="11">
        <v>10.029999999999999</v>
      </c>
      <c r="E148" s="8" t="s">
        <v>153</v>
      </c>
      <c r="F148" s="10">
        <v>62</v>
      </c>
      <c r="G148" s="10">
        <v>54</v>
      </c>
      <c r="H148" s="8" t="s">
        <v>122</v>
      </c>
      <c r="I148" s="11">
        <v>159.6</v>
      </c>
      <c r="J148" s="11">
        <v>-2.8</v>
      </c>
      <c r="K148" s="10">
        <v>28</v>
      </c>
    </row>
    <row r="149" spans="1:11" x14ac:dyDescent="0.3">
      <c r="A149" s="8" t="s">
        <v>437</v>
      </c>
      <c r="B149" s="10">
        <v>148</v>
      </c>
      <c r="C149" s="8" t="s">
        <v>94</v>
      </c>
      <c r="D149" s="11">
        <v>10.039999999999999</v>
      </c>
      <c r="E149" s="8" t="s">
        <v>185</v>
      </c>
      <c r="F149" s="10">
        <v>52</v>
      </c>
      <c r="G149" s="10">
        <v>50</v>
      </c>
      <c r="H149" s="8" t="s">
        <v>95</v>
      </c>
      <c r="I149" s="11">
        <v>120.8</v>
      </c>
      <c r="J149" s="11">
        <v>-2.8</v>
      </c>
      <c r="K149" s="10">
        <v>51</v>
      </c>
    </row>
    <row r="150" spans="1:11" x14ac:dyDescent="0.3">
      <c r="A150" s="8" t="s">
        <v>268</v>
      </c>
      <c r="B150" s="10">
        <v>149</v>
      </c>
      <c r="C150" s="8" t="s">
        <v>94</v>
      </c>
      <c r="D150" s="11">
        <v>10.050000000000001</v>
      </c>
      <c r="E150" s="8" t="s">
        <v>146</v>
      </c>
      <c r="F150" s="10">
        <v>53</v>
      </c>
      <c r="G150" s="10">
        <v>48</v>
      </c>
      <c r="H150" s="8" t="s">
        <v>122</v>
      </c>
      <c r="I150" s="11">
        <v>120.8</v>
      </c>
      <c r="J150" s="11">
        <v>-2.8</v>
      </c>
      <c r="K150" s="10">
        <v>93</v>
      </c>
    </row>
    <row r="151" spans="1:11" x14ac:dyDescent="0.3">
      <c r="A151" s="8" t="s">
        <v>269</v>
      </c>
      <c r="B151" s="10">
        <v>150</v>
      </c>
      <c r="C151" s="8" t="s">
        <v>130</v>
      </c>
      <c r="D151" s="11">
        <v>10.06</v>
      </c>
      <c r="E151" s="8" t="s">
        <v>119</v>
      </c>
      <c r="F151" s="10">
        <v>19</v>
      </c>
      <c r="G151" s="10">
        <v>18</v>
      </c>
      <c r="H151" s="8" t="s">
        <v>95</v>
      </c>
      <c r="I151" s="11">
        <v>126.8</v>
      </c>
      <c r="J151" s="11">
        <v>-2.8</v>
      </c>
      <c r="K151" s="10">
        <v>27</v>
      </c>
    </row>
    <row r="152" spans="1:11" x14ac:dyDescent="0.3">
      <c r="A152" s="8" t="s">
        <v>270</v>
      </c>
      <c r="B152" s="10">
        <v>151</v>
      </c>
      <c r="C152" s="8" t="s">
        <v>100</v>
      </c>
      <c r="D152" s="11">
        <v>10.07</v>
      </c>
      <c r="E152" s="8" t="s">
        <v>104</v>
      </c>
      <c r="F152" s="10">
        <v>63</v>
      </c>
      <c r="G152" s="10">
        <v>55</v>
      </c>
      <c r="H152" s="8" t="s">
        <v>122</v>
      </c>
      <c r="I152" s="11">
        <v>158</v>
      </c>
      <c r="J152" s="11">
        <v>-2.9</v>
      </c>
      <c r="K152" s="10">
        <v>39</v>
      </c>
    </row>
    <row r="153" spans="1:11" x14ac:dyDescent="0.3">
      <c r="A153" s="8" t="s">
        <v>271</v>
      </c>
      <c r="B153" s="10">
        <v>152</v>
      </c>
      <c r="C153" s="8" t="s">
        <v>94</v>
      </c>
      <c r="D153" s="11">
        <v>10.08</v>
      </c>
      <c r="E153" s="8" t="s">
        <v>129</v>
      </c>
      <c r="F153" s="10">
        <v>54</v>
      </c>
      <c r="G153" s="10">
        <v>47</v>
      </c>
      <c r="H153" s="8" t="s">
        <v>122</v>
      </c>
      <c r="I153" s="11">
        <v>119.2</v>
      </c>
      <c r="J153" s="11">
        <v>-2.9</v>
      </c>
      <c r="K153" s="10">
        <v>75</v>
      </c>
    </row>
    <row r="154" spans="1:11" x14ac:dyDescent="0.3">
      <c r="A154" s="8" t="s">
        <v>272</v>
      </c>
      <c r="B154" s="10">
        <v>153</v>
      </c>
      <c r="C154" s="8" t="s">
        <v>130</v>
      </c>
      <c r="D154" s="11">
        <v>10.09</v>
      </c>
      <c r="E154" s="8" t="s">
        <v>102</v>
      </c>
      <c r="F154" s="10">
        <v>20</v>
      </c>
      <c r="G154" s="10">
        <v>20</v>
      </c>
      <c r="H154" s="8" t="s">
        <v>95</v>
      </c>
      <c r="I154" s="11">
        <v>125.3</v>
      </c>
      <c r="J154" s="11">
        <v>-2.9</v>
      </c>
      <c r="K154" s="10">
        <v>28</v>
      </c>
    </row>
    <row r="155" spans="1:11" x14ac:dyDescent="0.3">
      <c r="A155" s="8" t="s">
        <v>273</v>
      </c>
      <c r="B155" s="10">
        <v>154</v>
      </c>
      <c r="C155" s="8" t="s">
        <v>130</v>
      </c>
      <c r="D155" s="11">
        <v>10.1</v>
      </c>
      <c r="E155" s="8" t="s">
        <v>174</v>
      </c>
      <c r="F155" s="10">
        <v>21</v>
      </c>
      <c r="G155" s="10">
        <v>26</v>
      </c>
      <c r="H155" s="8" t="s">
        <v>90</v>
      </c>
      <c r="I155" s="11">
        <v>125</v>
      </c>
      <c r="J155" s="11">
        <v>-3</v>
      </c>
      <c r="K155" s="10">
        <v>38</v>
      </c>
    </row>
    <row r="156" spans="1:11" x14ac:dyDescent="0.3">
      <c r="A156" s="8" t="s">
        <v>274</v>
      </c>
      <c r="B156" s="10">
        <v>155</v>
      </c>
      <c r="C156" s="8" t="s">
        <v>140</v>
      </c>
      <c r="D156" s="11">
        <v>10.11</v>
      </c>
      <c r="E156" s="8" t="s">
        <v>109</v>
      </c>
      <c r="F156" s="10">
        <v>17</v>
      </c>
      <c r="G156" s="10">
        <v>21</v>
      </c>
      <c r="H156" s="8" t="s">
        <v>90</v>
      </c>
      <c r="I156" s="11">
        <v>367.4</v>
      </c>
      <c r="J156" s="11">
        <v>-3</v>
      </c>
      <c r="K156" s="10">
        <v>21</v>
      </c>
    </row>
    <row r="157" spans="1:11" x14ac:dyDescent="0.3">
      <c r="A157" s="8" t="s">
        <v>275</v>
      </c>
      <c r="B157" s="10">
        <v>156</v>
      </c>
      <c r="C157" s="8" t="s">
        <v>130</v>
      </c>
      <c r="D157" s="11">
        <v>10.119999999999999</v>
      </c>
      <c r="E157" s="8" t="s">
        <v>121</v>
      </c>
      <c r="F157" s="10">
        <v>22</v>
      </c>
      <c r="G157" s="10">
        <v>25</v>
      </c>
      <c r="H157" s="8" t="s">
        <v>90</v>
      </c>
      <c r="I157" s="11">
        <v>124</v>
      </c>
      <c r="J157" s="11">
        <v>-3</v>
      </c>
      <c r="K157" s="10">
        <v>22</v>
      </c>
    </row>
    <row r="158" spans="1:11" x14ac:dyDescent="0.3">
      <c r="A158" s="8" t="s">
        <v>438</v>
      </c>
      <c r="B158" s="10">
        <v>157</v>
      </c>
      <c r="C158" s="8" t="s">
        <v>100</v>
      </c>
      <c r="D158" s="11">
        <v>10.130000000000001</v>
      </c>
      <c r="E158" s="8" t="s">
        <v>99</v>
      </c>
      <c r="F158" s="10">
        <v>64</v>
      </c>
      <c r="G158" s="10">
        <v>67</v>
      </c>
      <c r="H158" s="8" t="s">
        <v>90</v>
      </c>
      <c r="I158" s="11">
        <v>155.5</v>
      </c>
      <c r="J158" s="11">
        <v>-3</v>
      </c>
      <c r="K158" s="10">
        <v>60</v>
      </c>
    </row>
    <row r="159" spans="1:11" x14ac:dyDescent="0.3">
      <c r="A159" s="8" t="s">
        <v>276</v>
      </c>
      <c r="B159" s="10">
        <v>158</v>
      </c>
      <c r="C159" s="8" t="s">
        <v>140</v>
      </c>
      <c r="D159" s="11">
        <v>10.14</v>
      </c>
      <c r="E159" s="8" t="s">
        <v>159</v>
      </c>
      <c r="F159" s="10">
        <v>18</v>
      </c>
      <c r="G159" s="10">
        <v>16</v>
      </c>
      <c r="H159" s="8" t="s">
        <v>95</v>
      </c>
      <c r="I159" s="11">
        <v>366.9</v>
      </c>
      <c r="J159" s="11">
        <v>-3</v>
      </c>
      <c r="K159" s="10">
        <v>29</v>
      </c>
    </row>
    <row r="160" spans="1:11" x14ac:dyDescent="0.3">
      <c r="A160" s="8" t="s">
        <v>277</v>
      </c>
      <c r="B160" s="10">
        <v>159</v>
      </c>
      <c r="C160" s="8" t="s">
        <v>130</v>
      </c>
      <c r="D160" s="11">
        <v>10.15</v>
      </c>
      <c r="E160" s="8" t="s">
        <v>142</v>
      </c>
      <c r="F160" s="10">
        <v>23</v>
      </c>
      <c r="G160" s="10">
        <v>19</v>
      </c>
      <c r="H160" s="8" t="s">
        <v>122</v>
      </c>
      <c r="I160" s="11">
        <v>122.4</v>
      </c>
      <c r="J160" s="11">
        <v>-3.1</v>
      </c>
      <c r="K160" s="10">
        <v>24</v>
      </c>
    </row>
    <row r="161" spans="1:11" x14ac:dyDescent="0.3">
      <c r="A161" s="8" t="s">
        <v>278</v>
      </c>
      <c r="B161" s="10">
        <v>160</v>
      </c>
      <c r="C161" s="8" t="s">
        <v>94</v>
      </c>
      <c r="D161" s="11">
        <v>10.16</v>
      </c>
      <c r="E161" s="8" t="s">
        <v>159</v>
      </c>
      <c r="F161" s="10">
        <v>55</v>
      </c>
      <c r="G161" s="10">
        <v>49</v>
      </c>
      <c r="H161" s="8" t="s">
        <v>122</v>
      </c>
      <c r="I161" s="11">
        <v>114.9</v>
      </c>
      <c r="J161" s="11">
        <v>-3.1</v>
      </c>
      <c r="K161" s="10">
        <v>84</v>
      </c>
    </row>
    <row r="162" spans="1:11" x14ac:dyDescent="0.3">
      <c r="A162" s="8" t="s">
        <v>279</v>
      </c>
      <c r="B162" s="10">
        <v>161</v>
      </c>
      <c r="C162" s="8" t="s">
        <v>130</v>
      </c>
      <c r="D162" s="11">
        <v>11.01</v>
      </c>
      <c r="E162" s="8" t="s">
        <v>172</v>
      </c>
      <c r="F162" s="10">
        <v>24</v>
      </c>
      <c r="G162" s="10">
        <v>31</v>
      </c>
      <c r="H162" s="8" t="s">
        <v>90</v>
      </c>
      <c r="I162" s="11">
        <v>121.3</v>
      </c>
      <c r="J162" s="11">
        <v>-3.2</v>
      </c>
      <c r="K162" s="10">
        <v>31</v>
      </c>
    </row>
    <row r="163" spans="1:11" x14ac:dyDescent="0.3">
      <c r="A163" s="8" t="s">
        <v>280</v>
      </c>
      <c r="B163" s="10">
        <v>162</v>
      </c>
      <c r="C163" s="8" t="s">
        <v>140</v>
      </c>
      <c r="D163" s="11">
        <v>11.02</v>
      </c>
      <c r="E163" s="8" t="s">
        <v>97</v>
      </c>
      <c r="F163" s="10">
        <v>19</v>
      </c>
      <c r="G163" s="10">
        <v>20</v>
      </c>
      <c r="H163" s="8" t="s">
        <v>95</v>
      </c>
      <c r="I163" s="11">
        <v>363.1</v>
      </c>
      <c r="J163" s="11">
        <v>-3.3</v>
      </c>
      <c r="K163" s="10">
        <v>15</v>
      </c>
    </row>
    <row r="164" spans="1:11" x14ac:dyDescent="0.3">
      <c r="A164" s="8" t="s">
        <v>281</v>
      </c>
      <c r="B164" s="10">
        <v>163</v>
      </c>
      <c r="C164" s="8" t="s">
        <v>130</v>
      </c>
      <c r="D164" s="11">
        <v>11.03</v>
      </c>
      <c r="E164" s="8" t="s">
        <v>144</v>
      </c>
      <c r="F164" s="10">
        <v>25</v>
      </c>
      <c r="G164" s="10">
        <v>21</v>
      </c>
      <c r="H164" s="8" t="s">
        <v>122</v>
      </c>
      <c r="I164" s="11">
        <v>119.4</v>
      </c>
      <c r="J164" s="11">
        <v>-3.3</v>
      </c>
      <c r="K164" s="10">
        <v>26</v>
      </c>
    </row>
    <row r="165" spans="1:11" x14ac:dyDescent="0.3">
      <c r="A165" s="8" t="s">
        <v>282</v>
      </c>
      <c r="B165" s="10">
        <v>164</v>
      </c>
      <c r="C165" s="8" t="s">
        <v>100</v>
      </c>
      <c r="D165" s="11">
        <v>11.04</v>
      </c>
      <c r="E165" s="8" t="s">
        <v>111</v>
      </c>
      <c r="F165" s="10">
        <v>65</v>
      </c>
      <c r="G165" s="10">
        <v>70</v>
      </c>
      <c r="H165" s="8" t="s">
        <v>90</v>
      </c>
      <c r="I165" s="11">
        <v>150.6</v>
      </c>
      <c r="J165" s="11">
        <v>-3.3</v>
      </c>
      <c r="K165" s="10">
        <v>113</v>
      </c>
    </row>
    <row r="166" spans="1:11" x14ac:dyDescent="0.3">
      <c r="A166" s="8" t="s">
        <v>283</v>
      </c>
      <c r="B166" s="10">
        <v>165</v>
      </c>
      <c r="C166" s="8" t="s">
        <v>130</v>
      </c>
      <c r="D166" s="11">
        <v>11.05</v>
      </c>
      <c r="E166" s="8" t="s">
        <v>195</v>
      </c>
      <c r="F166" s="10">
        <v>26</v>
      </c>
      <c r="G166" s="10">
        <v>24</v>
      </c>
      <c r="H166" s="8" t="s">
        <v>95</v>
      </c>
      <c r="I166" s="11">
        <v>117.9</v>
      </c>
      <c r="J166" s="11">
        <v>-3.4</v>
      </c>
      <c r="K166" s="10">
        <v>34</v>
      </c>
    </row>
    <row r="167" spans="1:11" x14ac:dyDescent="0.3">
      <c r="A167" s="8" t="s">
        <v>284</v>
      </c>
      <c r="B167" s="10">
        <v>166</v>
      </c>
      <c r="C167" s="8" t="s">
        <v>100</v>
      </c>
      <c r="D167" s="11">
        <v>11.06</v>
      </c>
      <c r="E167" s="8" t="s">
        <v>97</v>
      </c>
      <c r="F167" s="10">
        <v>66</v>
      </c>
      <c r="G167" s="10">
        <v>73</v>
      </c>
      <c r="H167" s="8" t="s">
        <v>90</v>
      </c>
      <c r="I167" s="11">
        <v>149.69999999999999</v>
      </c>
      <c r="J167" s="11">
        <v>-3.4</v>
      </c>
      <c r="K167" s="10">
        <v>59</v>
      </c>
    </row>
    <row r="168" spans="1:11" x14ac:dyDescent="0.3">
      <c r="A168" s="8" t="s">
        <v>285</v>
      </c>
      <c r="B168" s="10">
        <v>167</v>
      </c>
      <c r="C168" s="8" t="s">
        <v>100</v>
      </c>
      <c r="D168" s="11">
        <v>11.07</v>
      </c>
      <c r="E168" s="8" t="s">
        <v>97</v>
      </c>
      <c r="F168" s="10">
        <v>67</v>
      </c>
      <c r="G168" s="10">
        <v>81</v>
      </c>
      <c r="H168" s="8" t="s">
        <v>90</v>
      </c>
      <c r="I168" s="11">
        <v>149</v>
      </c>
      <c r="J168" s="11">
        <v>-3.4</v>
      </c>
      <c r="K168" s="10">
        <v>91</v>
      </c>
    </row>
    <row r="169" spans="1:11" x14ac:dyDescent="0.3">
      <c r="A169" s="8" t="s">
        <v>286</v>
      </c>
      <c r="B169" s="10">
        <v>168</v>
      </c>
      <c r="C169" s="8" t="s">
        <v>130</v>
      </c>
      <c r="D169" s="11">
        <v>11.08</v>
      </c>
      <c r="E169" s="8" t="s">
        <v>134</v>
      </c>
      <c r="F169" s="10">
        <v>27</v>
      </c>
      <c r="G169" s="10">
        <v>23</v>
      </c>
      <c r="H169" s="8" t="s">
        <v>122</v>
      </c>
      <c r="I169" s="11">
        <v>116</v>
      </c>
      <c r="J169" s="11">
        <v>-3.5</v>
      </c>
      <c r="K169" s="10">
        <v>75</v>
      </c>
    </row>
    <row r="170" spans="1:11" x14ac:dyDescent="0.3">
      <c r="A170" s="8" t="s">
        <v>287</v>
      </c>
      <c r="B170" s="10">
        <v>169</v>
      </c>
      <c r="C170" s="8" t="s">
        <v>100</v>
      </c>
      <c r="D170" s="11">
        <v>11.09</v>
      </c>
      <c r="E170" s="8" t="s">
        <v>119</v>
      </c>
      <c r="F170" s="10">
        <v>68</v>
      </c>
      <c r="G170" s="10">
        <v>71</v>
      </c>
      <c r="H170" s="8" t="s">
        <v>90</v>
      </c>
      <c r="I170" s="11">
        <v>146.5</v>
      </c>
      <c r="J170" s="11">
        <v>-3.6</v>
      </c>
      <c r="K170" s="10">
        <v>23</v>
      </c>
    </row>
    <row r="171" spans="1:11" x14ac:dyDescent="0.3">
      <c r="A171" s="8" t="s">
        <v>288</v>
      </c>
      <c r="B171" s="10">
        <v>170</v>
      </c>
      <c r="C171" s="8" t="s">
        <v>130</v>
      </c>
      <c r="D171" s="11">
        <v>11.1</v>
      </c>
      <c r="E171" s="8" t="s">
        <v>97</v>
      </c>
      <c r="F171" s="10">
        <v>28</v>
      </c>
      <c r="G171" s="10">
        <v>29</v>
      </c>
      <c r="H171" s="8" t="s">
        <v>95</v>
      </c>
      <c r="I171" s="11">
        <v>114.1</v>
      </c>
      <c r="J171" s="11">
        <v>-3.6</v>
      </c>
      <c r="K171" s="10">
        <v>32</v>
      </c>
    </row>
    <row r="172" spans="1:11" x14ac:dyDescent="0.3">
      <c r="A172" s="8" t="s">
        <v>289</v>
      </c>
      <c r="B172" s="10">
        <v>171</v>
      </c>
      <c r="C172" s="8" t="s">
        <v>100</v>
      </c>
      <c r="D172" s="11">
        <v>11.11</v>
      </c>
      <c r="E172" s="8" t="s">
        <v>172</v>
      </c>
      <c r="F172" s="10">
        <v>69</v>
      </c>
      <c r="G172" s="10">
        <v>62</v>
      </c>
      <c r="H172" s="8" t="s">
        <v>122</v>
      </c>
      <c r="I172" s="11">
        <v>144.80000000000001</v>
      </c>
      <c r="J172" s="11">
        <v>-3.7</v>
      </c>
      <c r="K172" s="10">
        <v>74</v>
      </c>
    </row>
    <row r="173" spans="1:11" x14ac:dyDescent="0.3">
      <c r="A173" s="8" t="s">
        <v>290</v>
      </c>
      <c r="B173" s="10">
        <v>172</v>
      </c>
      <c r="C173" s="8" t="s">
        <v>100</v>
      </c>
      <c r="D173" s="11">
        <v>11.12</v>
      </c>
      <c r="E173" s="8" t="s">
        <v>127</v>
      </c>
      <c r="F173" s="10">
        <v>70</v>
      </c>
      <c r="G173" s="10">
        <v>68</v>
      </c>
      <c r="H173" s="8" t="s">
        <v>95</v>
      </c>
      <c r="I173" s="11">
        <v>143.19999999999999</v>
      </c>
      <c r="J173" s="11">
        <v>-3.8</v>
      </c>
      <c r="K173" s="10">
        <v>57</v>
      </c>
    </row>
    <row r="174" spans="1:11" x14ac:dyDescent="0.3">
      <c r="A174" s="8" t="s">
        <v>291</v>
      </c>
      <c r="B174" s="10">
        <v>173</v>
      </c>
      <c r="C174" s="8" t="s">
        <v>100</v>
      </c>
      <c r="D174" s="11">
        <v>11.13</v>
      </c>
      <c r="E174" s="8" t="s">
        <v>129</v>
      </c>
      <c r="F174" s="10">
        <v>71</v>
      </c>
      <c r="G174" s="10">
        <v>63</v>
      </c>
      <c r="H174" s="8" t="s">
        <v>122</v>
      </c>
      <c r="I174" s="11">
        <v>142.5</v>
      </c>
      <c r="J174" s="11">
        <v>-3.8</v>
      </c>
      <c r="K174" s="10">
        <v>38</v>
      </c>
    </row>
    <row r="175" spans="1:11" x14ac:dyDescent="0.3">
      <c r="A175" s="8" t="s">
        <v>292</v>
      </c>
      <c r="B175" s="10">
        <v>174</v>
      </c>
      <c r="C175" s="8" t="s">
        <v>130</v>
      </c>
      <c r="D175" s="11">
        <v>11.14</v>
      </c>
      <c r="E175" s="8" t="s">
        <v>185</v>
      </c>
      <c r="F175" s="10">
        <v>29</v>
      </c>
      <c r="G175" s="10">
        <v>28</v>
      </c>
      <c r="H175" s="8" t="s">
        <v>95</v>
      </c>
      <c r="I175" s="11">
        <v>110.2</v>
      </c>
      <c r="J175" s="11">
        <v>-3.8</v>
      </c>
      <c r="K175" s="10">
        <v>21</v>
      </c>
    </row>
    <row r="176" spans="1:11" x14ac:dyDescent="0.3">
      <c r="A176" s="8" t="s">
        <v>293</v>
      </c>
      <c r="B176" s="10">
        <v>175</v>
      </c>
      <c r="C176" s="8" t="s">
        <v>140</v>
      </c>
      <c r="D176" s="11">
        <v>11.15</v>
      </c>
      <c r="E176" s="8" t="s">
        <v>115</v>
      </c>
      <c r="F176" s="10">
        <v>20</v>
      </c>
      <c r="G176" s="10">
        <v>22</v>
      </c>
      <c r="H176" s="8" t="s">
        <v>95</v>
      </c>
      <c r="I176" s="11">
        <v>350.9</v>
      </c>
      <c r="J176" s="11">
        <v>-4</v>
      </c>
      <c r="K176" s="10">
        <v>17</v>
      </c>
    </row>
    <row r="177" spans="1:11" x14ac:dyDescent="0.3">
      <c r="A177" s="8" t="s">
        <v>294</v>
      </c>
      <c r="B177" s="10">
        <v>176</v>
      </c>
      <c r="C177" s="8" t="s">
        <v>100</v>
      </c>
      <c r="D177" s="11">
        <v>11.16</v>
      </c>
      <c r="E177" s="8" t="s">
        <v>109</v>
      </c>
      <c r="F177" s="10">
        <v>72</v>
      </c>
      <c r="G177" s="10">
        <v>75</v>
      </c>
      <c r="H177" s="8" t="s">
        <v>90</v>
      </c>
      <c r="I177" s="11">
        <v>137.4</v>
      </c>
      <c r="J177" s="11">
        <v>-4.0999999999999996</v>
      </c>
      <c r="K177" s="10">
        <v>95</v>
      </c>
    </row>
    <row r="178" spans="1:11" x14ac:dyDescent="0.3">
      <c r="A178" s="8" t="s">
        <v>295</v>
      </c>
      <c r="B178" s="10">
        <v>177</v>
      </c>
      <c r="C178" s="8" t="s">
        <v>100</v>
      </c>
      <c r="D178" s="11">
        <v>12.01</v>
      </c>
      <c r="E178" s="8" t="s">
        <v>115</v>
      </c>
      <c r="F178" s="10">
        <v>73</v>
      </c>
      <c r="G178" s="10">
        <v>74</v>
      </c>
      <c r="H178" s="8" t="s">
        <v>95</v>
      </c>
      <c r="I178" s="11">
        <v>137.19999999999999</v>
      </c>
      <c r="J178" s="11">
        <v>-4.0999999999999996</v>
      </c>
      <c r="K178" s="10">
        <v>37</v>
      </c>
    </row>
    <row r="179" spans="1:11" x14ac:dyDescent="0.3">
      <c r="A179" s="8" t="s">
        <v>439</v>
      </c>
      <c r="B179" s="10">
        <v>178</v>
      </c>
      <c r="C179" s="8" t="s">
        <v>100</v>
      </c>
      <c r="D179" s="11">
        <v>12.02</v>
      </c>
      <c r="E179" s="8" t="s">
        <v>115</v>
      </c>
      <c r="F179" s="10">
        <v>74</v>
      </c>
      <c r="G179" s="10">
        <v>64</v>
      </c>
      <c r="H179" s="8" t="s">
        <v>122</v>
      </c>
      <c r="I179" s="11">
        <v>136.30000000000001</v>
      </c>
      <c r="J179" s="11">
        <v>-4.2</v>
      </c>
      <c r="K179" s="10">
        <v>69</v>
      </c>
    </row>
    <row r="180" spans="1:11" x14ac:dyDescent="0.3">
      <c r="A180" s="8" t="s">
        <v>296</v>
      </c>
      <c r="B180" s="10">
        <v>179</v>
      </c>
      <c r="C180" s="8" t="s">
        <v>100</v>
      </c>
      <c r="D180" s="11">
        <v>12.03</v>
      </c>
      <c r="E180" s="8" t="s">
        <v>138</v>
      </c>
      <c r="F180" s="10">
        <v>75</v>
      </c>
      <c r="G180" s="10">
        <v>84</v>
      </c>
      <c r="H180" s="8" t="s">
        <v>90</v>
      </c>
      <c r="I180" s="11">
        <v>136.1</v>
      </c>
      <c r="J180" s="11">
        <v>-4.2</v>
      </c>
      <c r="K180" s="10">
        <v>65</v>
      </c>
    </row>
    <row r="181" spans="1:11" x14ac:dyDescent="0.3">
      <c r="A181" s="8" t="s">
        <v>297</v>
      </c>
      <c r="B181" s="10">
        <v>180</v>
      </c>
      <c r="C181" s="8" t="s">
        <v>130</v>
      </c>
      <c r="D181" s="11">
        <v>12.04</v>
      </c>
      <c r="E181" s="8" t="s">
        <v>153</v>
      </c>
      <c r="F181" s="10">
        <v>30</v>
      </c>
      <c r="G181" s="10">
        <v>32</v>
      </c>
      <c r="H181" s="8" t="s">
        <v>95</v>
      </c>
      <c r="I181" s="11">
        <v>103.8</v>
      </c>
      <c r="J181" s="11">
        <v>-4.2</v>
      </c>
      <c r="K181" s="10">
        <v>75</v>
      </c>
    </row>
    <row r="182" spans="1:11" x14ac:dyDescent="0.3">
      <c r="A182" s="8" t="s">
        <v>298</v>
      </c>
      <c r="B182" s="10">
        <v>181</v>
      </c>
      <c r="C182" s="8" t="s">
        <v>140</v>
      </c>
      <c r="D182" s="11">
        <v>12.05</v>
      </c>
      <c r="E182" s="8" t="s">
        <v>111</v>
      </c>
      <c r="F182" s="10">
        <v>21</v>
      </c>
      <c r="G182" s="10">
        <v>19</v>
      </c>
      <c r="H182" s="8" t="s">
        <v>95</v>
      </c>
      <c r="I182" s="11">
        <v>346.2</v>
      </c>
      <c r="J182" s="11">
        <v>-4.3</v>
      </c>
      <c r="K182" s="10">
        <v>25</v>
      </c>
    </row>
    <row r="183" spans="1:11" x14ac:dyDescent="0.3">
      <c r="A183" s="8" t="s">
        <v>299</v>
      </c>
      <c r="B183" s="10">
        <v>182</v>
      </c>
      <c r="C183" s="8" t="s">
        <v>100</v>
      </c>
      <c r="D183" s="11">
        <v>12.06</v>
      </c>
      <c r="E183" s="8" t="s">
        <v>136</v>
      </c>
      <c r="F183" s="10">
        <v>76</v>
      </c>
      <c r="G183" s="10">
        <v>61</v>
      </c>
      <c r="H183" s="8" t="s">
        <v>122</v>
      </c>
      <c r="I183" s="11">
        <v>134.5</v>
      </c>
      <c r="J183" s="11">
        <v>-4.3</v>
      </c>
      <c r="K183" s="10">
        <v>33</v>
      </c>
    </row>
    <row r="184" spans="1:11" x14ac:dyDescent="0.3">
      <c r="A184" s="8" t="s">
        <v>300</v>
      </c>
      <c r="B184" s="10">
        <v>183</v>
      </c>
      <c r="C184" s="8" t="s">
        <v>94</v>
      </c>
      <c r="D184" s="11">
        <v>12.07</v>
      </c>
      <c r="E184" s="8" t="s">
        <v>156</v>
      </c>
      <c r="F184" s="10">
        <v>56</v>
      </c>
      <c r="G184" s="10">
        <v>64</v>
      </c>
      <c r="H184" s="8" t="s">
        <v>90</v>
      </c>
      <c r="I184" s="11">
        <v>95</v>
      </c>
      <c r="J184" s="11">
        <v>-4.3</v>
      </c>
      <c r="K184" s="10">
        <v>62</v>
      </c>
    </row>
    <row r="185" spans="1:11" x14ac:dyDescent="0.3">
      <c r="A185" s="8" t="s">
        <v>301</v>
      </c>
      <c r="B185" s="10">
        <v>184</v>
      </c>
      <c r="C185" s="8" t="s">
        <v>94</v>
      </c>
      <c r="D185" s="11">
        <v>12.08</v>
      </c>
      <c r="E185" s="8" t="s">
        <v>156</v>
      </c>
      <c r="F185" s="10">
        <v>57</v>
      </c>
      <c r="G185" s="10">
        <v>59</v>
      </c>
      <c r="H185" s="8" t="s">
        <v>95</v>
      </c>
      <c r="I185" s="11">
        <v>94.5</v>
      </c>
      <c r="J185" s="11">
        <v>-4.3</v>
      </c>
      <c r="K185" s="10">
        <v>40</v>
      </c>
    </row>
    <row r="186" spans="1:11" x14ac:dyDescent="0.3">
      <c r="A186" s="8" t="s">
        <v>302</v>
      </c>
      <c r="B186" s="10">
        <v>185</v>
      </c>
      <c r="C186" s="8" t="s">
        <v>94</v>
      </c>
      <c r="D186" s="11">
        <v>12.09</v>
      </c>
      <c r="E186" s="8" t="s">
        <v>109</v>
      </c>
      <c r="F186" s="10">
        <v>58</v>
      </c>
      <c r="G186" s="10">
        <v>84</v>
      </c>
      <c r="H186" s="8" t="s">
        <v>90</v>
      </c>
      <c r="I186" s="11">
        <v>93.4</v>
      </c>
      <c r="J186" s="11">
        <v>-4.4000000000000004</v>
      </c>
      <c r="K186" s="10">
        <v>104</v>
      </c>
    </row>
    <row r="187" spans="1:11" x14ac:dyDescent="0.3">
      <c r="A187" s="8" t="s">
        <v>303</v>
      </c>
      <c r="B187" s="10">
        <v>186</v>
      </c>
      <c r="C187" s="8" t="s">
        <v>100</v>
      </c>
      <c r="D187" s="11">
        <v>12.1</v>
      </c>
      <c r="E187" s="8" t="s">
        <v>102</v>
      </c>
      <c r="F187" s="10">
        <v>77</v>
      </c>
      <c r="G187" s="10">
        <v>76</v>
      </c>
      <c r="H187" s="8" t="s">
        <v>95</v>
      </c>
      <c r="I187" s="11">
        <v>131.30000000000001</v>
      </c>
      <c r="J187" s="11">
        <v>-4.5</v>
      </c>
      <c r="K187" s="10">
        <v>68</v>
      </c>
    </row>
    <row r="188" spans="1:11" x14ac:dyDescent="0.3">
      <c r="A188" s="8" t="s">
        <v>304</v>
      </c>
      <c r="B188" s="10">
        <v>187</v>
      </c>
      <c r="C188" s="8" t="s">
        <v>130</v>
      </c>
      <c r="D188" s="11">
        <v>12.11</v>
      </c>
      <c r="E188" s="8" t="s">
        <v>109</v>
      </c>
      <c r="F188" s="10">
        <v>31</v>
      </c>
      <c r="G188" s="10">
        <v>33</v>
      </c>
      <c r="H188" s="8" t="s">
        <v>95</v>
      </c>
      <c r="I188" s="11">
        <v>98.1</v>
      </c>
      <c r="J188" s="11">
        <v>-4.5</v>
      </c>
      <c r="K188" s="10">
        <v>75</v>
      </c>
    </row>
    <row r="189" spans="1:11" x14ac:dyDescent="0.3">
      <c r="A189" s="8" t="s">
        <v>305</v>
      </c>
      <c r="B189" s="10">
        <v>188</v>
      </c>
      <c r="C189" s="8" t="s">
        <v>100</v>
      </c>
      <c r="D189" s="11">
        <v>12.12</v>
      </c>
      <c r="E189" s="8" t="s">
        <v>144</v>
      </c>
      <c r="F189" s="10">
        <v>78</v>
      </c>
      <c r="G189" s="10">
        <v>79</v>
      </c>
      <c r="H189" s="8" t="s">
        <v>95</v>
      </c>
      <c r="I189" s="11">
        <v>129.1</v>
      </c>
      <c r="J189" s="11">
        <v>-4.5999999999999996</v>
      </c>
      <c r="K189" s="10">
        <v>96</v>
      </c>
    </row>
    <row r="190" spans="1:11" x14ac:dyDescent="0.3">
      <c r="A190" s="8" t="s">
        <v>440</v>
      </c>
      <c r="B190" s="10">
        <v>189</v>
      </c>
      <c r="C190" s="8" t="s">
        <v>100</v>
      </c>
      <c r="D190" s="11">
        <v>12.13</v>
      </c>
      <c r="E190" s="8" t="s">
        <v>144</v>
      </c>
      <c r="F190" s="10">
        <v>79</v>
      </c>
      <c r="G190" s="10">
        <v>77</v>
      </c>
      <c r="H190" s="8" t="s">
        <v>95</v>
      </c>
      <c r="I190" s="11">
        <v>128.1</v>
      </c>
      <c r="J190" s="11">
        <v>-4.5999999999999996</v>
      </c>
      <c r="K190" s="10">
        <v>100</v>
      </c>
    </row>
    <row r="191" spans="1:11" x14ac:dyDescent="0.3">
      <c r="A191" s="8" t="s">
        <v>306</v>
      </c>
      <c r="B191" s="10">
        <v>190</v>
      </c>
      <c r="C191" s="8" t="s">
        <v>100</v>
      </c>
      <c r="D191" s="11">
        <v>12.14</v>
      </c>
      <c r="E191" s="8" t="s">
        <v>142</v>
      </c>
      <c r="F191" s="10">
        <v>80</v>
      </c>
      <c r="G191" s="10">
        <v>95</v>
      </c>
      <c r="H191" s="8" t="s">
        <v>90</v>
      </c>
      <c r="I191" s="11">
        <v>125.4</v>
      </c>
      <c r="J191" s="11">
        <v>-4.8</v>
      </c>
      <c r="K191" s="10">
        <v>88</v>
      </c>
    </row>
    <row r="192" spans="1:11" x14ac:dyDescent="0.3">
      <c r="A192" s="8" t="s">
        <v>307</v>
      </c>
      <c r="B192" s="10">
        <v>191</v>
      </c>
      <c r="C192" s="8" t="s">
        <v>94</v>
      </c>
      <c r="D192" s="11">
        <v>12.15</v>
      </c>
      <c r="E192" s="8" t="s">
        <v>111</v>
      </c>
      <c r="F192" s="10">
        <v>59</v>
      </c>
      <c r="G192" s="10">
        <v>58</v>
      </c>
      <c r="H192" s="8" t="s">
        <v>95</v>
      </c>
      <c r="I192" s="11">
        <v>86.6</v>
      </c>
      <c r="J192" s="11">
        <v>-4.8</v>
      </c>
      <c r="K192" s="10">
        <v>75</v>
      </c>
    </row>
    <row r="193" spans="1:11" x14ac:dyDescent="0.3">
      <c r="A193" s="8" t="s">
        <v>308</v>
      </c>
      <c r="B193" s="10">
        <v>192</v>
      </c>
      <c r="C193" s="8" t="s">
        <v>100</v>
      </c>
      <c r="D193" s="11">
        <v>12.16</v>
      </c>
      <c r="E193" s="8" t="s">
        <v>185</v>
      </c>
      <c r="F193" s="10">
        <v>81</v>
      </c>
      <c r="G193" s="10">
        <v>83</v>
      </c>
      <c r="H193" s="8" t="s">
        <v>95</v>
      </c>
      <c r="I193" s="11">
        <v>123.3</v>
      </c>
      <c r="J193" s="11">
        <v>-4.9000000000000004</v>
      </c>
      <c r="K193" s="10">
        <v>108</v>
      </c>
    </row>
    <row r="194" spans="1:11" x14ac:dyDescent="0.3">
      <c r="A194" s="8" t="s">
        <v>309</v>
      </c>
      <c r="B194" s="10">
        <v>193</v>
      </c>
      <c r="C194" s="8" t="s">
        <v>100</v>
      </c>
      <c r="D194" s="11">
        <v>13.01</v>
      </c>
      <c r="E194" s="8" t="s">
        <v>138</v>
      </c>
      <c r="F194" s="10">
        <v>82</v>
      </c>
      <c r="G194" s="10">
        <v>86</v>
      </c>
      <c r="H194" s="8" t="s">
        <v>95</v>
      </c>
      <c r="I194" s="11">
        <v>121.4</v>
      </c>
      <c r="J194" s="11">
        <v>-5</v>
      </c>
      <c r="K194" s="10">
        <v>104</v>
      </c>
    </row>
    <row r="195" spans="1:11" x14ac:dyDescent="0.3">
      <c r="A195" s="8" t="s">
        <v>310</v>
      </c>
      <c r="B195" s="10">
        <v>194</v>
      </c>
      <c r="C195" s="8" t="s">
        <v>94</v>
      </c>
      <c r="D195" s="11">
        <v>13.02</v>
      </c>
      <c r="E195" s="8" t="s">
        <v>93</v>
      </c>
      <c r="F195" s="10">
        <v>60</v>
      </c>
      <c r="G195" s="10">
        <v>73</v>
      </c>
      <c r="H195" s="8" t="s">
        <v>90</v>
      </c>
      <c r="I195" s="11">
        <v>82.6</v>
      </c>
      <c r="J195" s="11">
        <v>-5</v>
      </c>
      <c r="K195" s="10">
        <v>91</v>
      </c>
    </row>
    <row r="196" spans="1:11" x14ac:dyDescent="0.3">
      <c r="A196" s="8" t="s">
        <v>311</v>
      </c>
      <c r="B196" s="10">
        <v>195</v>
      </c>
      <c r="C196" s="8" t="s">
        <v>94</v>
      </c>
      <c r="D196" s="11">
        <v>13.03</v>
      </c>
      <c r="E196" s="8" t="s">
        <v>129</v>
      </c>
      <c r="F196" s="10">
        <v>61</v>
      </c>
      <c r="G196" s="10">
        <v>57</v>
      </c>
      <c r="H196" s="8" t="s">
        <v>122</v>
      </c>
      <c r="I196" s="11">
        <v>82.5</v>
      </c>
      <c r="J196" s="11">
        <v>-5.0999999999999996</v>
      </c>
      <c r="K196" s="10">
        <v>99</v>
      </c>
    </row>
    <row r="197" spans="1:11" x14ac:dyDescent="0.3">
      <c r="A197" s="8" t="s">
        <v>312</v>
      </c>
      <c r="B197" s="10">
        <v>196</v>
      </c>
      <c r="C197" s="8" t="s">
        <v>100</v>
      </c>
      <c r="D197" s="11">
        <v>13.04</v>
      </c>
      <c r="E197" s="8" t="s">
        <v>146</v>
      </c>
      <c r="F197" s="10">
        <v>83</v>
      </c>
      <c r="G197" s="10">
        <v>102</v>
      </c>
      <c r="H197" s="8" t="s">
        <v>95</v>
      </c>
      <c r="I197" s="11">
        <v>121.1</v>
      </c>
      <c r="J197" s="11">
        <v>-5.0999999999999996</v>
      </c>
      <c r="K197" s="10">
        <v>64</v>
      </c>
    </row>
    <row r="198" spans="1:11" x14ac:dyDescent="0.3">
      <c r="A198" s="8" t="s">
        <v>313</v>
      </c>
      <c r="B198" s="10">
        <v>197</v>
      </c>
      <c r="C198" s="8" t="s">
        <v>94</v>
      </c>
      <c r="D198" s="11">
        <v>13.05</v>
      </c>
      <c r="E198" s="8" t="s">
        <v>117</v>
      </c>
      <c r="F198" s="10">
        <v>62</v>
      </c>
      <c r="G198" s="10">
        <v>75</v>
      </c>
      <c r="H198" s="8" t="s">
        <v>90</v>
      </c>
      <c r="I198" s="11">
        <v>82.3</v>
      </c>
      <c r="J198" s="11">
        <v>-5.0999999999999996</v>
      </c>
      <c r="K198" s="10">
        <v>75</v>
      </c>
    </row>
    <row r="199" spans="1:11" x14ac:dyDescent="0.3">
      <c r="A199" s="8" t="s">
        <v>314</v>
      </c>
      <c r="B199" s="10">
        <v>198</v>
      </c>
      <c r="C199" s="8" t="s">
        <v>130</v>
      </c>
      <c r="D199" s="11">
        <v>13.06</v>
      </c>
      <c r="E199" s="8" t="s">
        <v>111</v>
      </c>
      <c r="F199" s="10">
        <v>32</v>
      </c>
      <c r="G199" s="10">
        <v>27</v>
      </c>
      <c r="H199" s="8" t="s">
        <v>122</v>
      </c>
      <c r="I199" s="11">
        <v>88.9</v>
      </c>
      <c r="J199" s="11">
        <v>-5.0999999999999996</v>
      </c>
      <c r="K199" s="10">
        <v>75</v>
      </c>
    </row>
    <row r="200" spans="1:11" x14ac:dyDescent="0.3">
      <c r="A200" s="8" t="s">
        <v>315</v>
      </c>
      <c r="B200" s="10">
        <v>199</v>
      </c>
      <c r="C200" s="8" t="s">
        <v>94</v>
      </c>
      <c r="D200" s="11">
        <v>13.07</v>
      </c>
      <c r="E200" s="8" t="s">
        <v>113</v>
      </c>
      <c r="F200" s="10">
        <v>63</v>
      </c>
      <c r="G200" s="10">
        <v>81</v>
      </c>
      <c r="H200" s="8" t="s">
        <v>90</v>
      </c>
      <c r="I200" s="11">
        <v>81.2</v>
      </c>
      <c r="J200" s="11">
        <v>-5.0999999999999996</v>
      </c>
      <c r="K200" s="10">
        <v>75</v>
      </c>
    </row>
    <row r="201" spans="1:11" x14ac:dyDescent="0.3">
      <c r="A201" s="8" t="s">
        <v>316</v>
      </c>
      <c r="B201" s="10">
        <v>200</v>
      </c>
      <c r="C201" s="8" t="s">
        <v>100</v>
      </c>
      <c r="D201" s="11">
        <v>13.08</v>
      </c>
      <c r="E201" s="8" t="s">
        <v>93</v>
      </c>
      <c r="F201" s="10">
        <v>84</v>
      </c>
      <c r="G201" s="10">
        <v>72</v>
      </c>
      <c r="H201" s="8" t="s">
        <v>95</v>
      </c>
      <c r="I201" s="11">
        <v>119.8</v>
      </c>
      <c r="J201" s="11">
        <v>-5.0999999999999996</v>
      </c>
      <c r="K201" s="10">
        <v>102</v>
      </c>
    </row>
    <row r="202" spans="1:11" x14ac:dyDescent="0.3">
      <c r="A202" s="8" t="s">
        <v>317</v>
      </c>
      <c r="B202" s="10">
        <v>201</v>
      </c>
      <c r="C202" s="8" t="s">
        <v>100</v>
      </c>
      <c r="D202" s="11">
        <v>13.09</v>
      </c>
      <c r="E202" s="8" t="s">
        <v>121</v>
      </c>
      <c r="F202" s="10">
        <v>85</v>
      </c>
      <c r="G202" s="10">
        <v>93</v>
      </c>
      <c r="H202" s="8" t="s">
        <v>95</v>
      </c>
      <c r="I202" s="11">
        <v>117.9</v>
      </c>
      <c r="J202" s="11">
        <v>-5.2</v>
      </c>
      <c r="K202" s="10">
        <v>109</v>
      </c>
    </row>
    <row r="203" spans="1:11" x14ac:dyDescent="0.3">
      <c r="A203" s="8" t="s">
        <v>318</v>
      </c>
      <c r="B203" s="10">
        <v>202</v>
      </c>
      <c r="C203" s="8" t="s">
        <v>94</v>
      </c>
      <c r="D203" s="11">
        <v>13.1</v>
      </c>
      <c r="E203" s="8" t="s">
        <v>151</v>
      </c>
      <c r="F203" s="10">
        <v>64</v>
      </c>
      <c r="G203" s="10">
        <v>56</v>
      </c>
      <c r="H203" s="8" t="s">
        <v>122</v>
      </c>
      <c r="I203" s="11">
        <v>79.2</v>
      </c>
      <c r="J203" s="11">
        <v>-5.2</v>
      </c>
      <c r="K203" s="10">
        <v>30</v>
      </c>
    </row>
    <row r="204" spans="1:11" x14ac:dyDescent="0.3">
      <c r="A204" s="8" t="s">
        <v>319</v>
      </c>
      <c r="B204" s="10">
        <v>203</v>
      </c>
      <c r="C204" s="8" t="s">
        <v>100</v>
      </c>
      <c r="D204" s="11">
        <v>13.11</v>
      </c>
      <c r="E204" s="8" t="s">
        <v>134</v>
      </c>
      <c r="F204" s="10">
        <v>86</v>
      </c>
      <c r="G204" s="10">
        <v>85</v>
      </c>
      <c r="H204" s="8" t="s">
        <v>95</v>
      </c>
      <c r="I204" s="11">
        <v>117.7</v>
      </c>
      <c r="J204" s="11">
        <v>-5.3</v>
      </c>
      <c r="K204" s="10">
        <v>75</v>
      </c>
    </row>
    <row r="205" spans="1:11" x14ac:dyDescent="0.3">
      <c r="A205" s="8" t="s">
        <v>320</v>
      </c>
      <c r="B205" s="10">
        <v>204</v>
      </c>
      <c r="C205" s="8" t="s">
        <v>94</v>
      </c>
      <c r="D205" s="11">
        <v>13.12</v>
      </c>
      <c r="E205" s="8" t="s">
        <v>138</v>
      </c>
      <c r="F205" s="10">
        <v>65</v>
      </c>
      <c r="G205" s="10">
        <v>69</v>
      </c>
      <c r="H205" s="8" t="s">
        <v>90</v>
      </c>
      <c r="I205" s="11">
        <v>78.099999999999994</v>
      </c>
      <c r="J205" s="11">
        <v>-5.3</v>
      </c>
      <c r="K205" s="10">
        <v>61</v>
      </c>
    </row>
    <row r="206" spans="1:11" x14ac:dyDescent="0.3">
      <c r="A206" s="8" t="s">
        <v>321</v>
      </c>
      <c r="B206" s="10">
        <v>205</v>
      </c>
      <c r="C206" s="8" t="s">
        <v>140</v>
      </c>
      <c r="D206" s="11">
        <v>13.13</v>
      </c>
      <c r="E206" s="8" t="s">
        <v>185</v>
      </c>
      <c r="F206" s="10">
        <v>22</v>
      </c>
      <c r="G206" s="10">
        <v>28</v>
      </c>
      <c r="H206" s="8" t="s">
        <v>90</v>
      </c>
      <c r="I206" s="11">
        <v>327.7</v>
      </c>
      <c r="J206" s="11">
        <v>-5.3</v>
      </c>
      <c r="K206" s="10">
        <v>20</v>
      </c>
    </row>
    <row r="207" spans="1:11" x14ac:dyDescent="0.3">
      <c r="A207" s="8" t="s">
        <v>322</v>
      </c>
      <c r="B207" s="10">
        <v>206</v>
      </c>
      <c r="C207" s="8" t="s">
        <v>100</v>
      </c>
      <c r="D207" s="11">
        <v>13.14</v>
      </c>
      <c r="E207" s="8" t="s">
        <v>153</v>
      </c>
      <c r="F207" s="10">
        <v>87</v>
      </c>
      <c r="G207" s="10">
        <v>80</v>
      </c>
      <c r="H207" s="8" t="s">
        <v>95</v>
      </c>
      <c r="I207" s="11">
        <v>115.8</v>
      </c>
      <c r="J207" s="11">
        <v>-5.4</v>
      </c>
      <c r="K207" s="10">
        <v>70</v>
      </c>
    </row>
    <row r="208" spans="1:11" x14ac:dyDescent="0.3">
      <c r="A208" s="8" t="s">
        <v>323</v>
      </c>
      <c r="B208" s="10">
        <v>207</v>
      </c>
      <c r="C208" s="8" t="s">
        <v>100</v>
      </c>
      <c r="D208" s="11">
        <v>13.15</v>
      </c>
      <c r="E208" s="8" t="s">
        <v>159</v>
      </c>
      <c r="F208" s="10">
        <v>88</v>
      </c>
      <c r="G208" s="10">
        <v>109</v>
      </c>
      <c r="H208" s="8" t="s">
        <v>95</v>
      </c>
      <c r="I208" s="11">
        <v>113.1</v>
      </c>
      <c r="J208" s="11">
        <v>-5.5</v>
      </c>
      <c r="K208" s="10">
        <v>107</v>
      </c>
    </row>
    <row r="209" spans="1:11" x14ac:dyDescent="0.3">
      <c r="A209" s="8" t="s">
        <v>324</v>
      </c>
      <c r="B209" s="10">
        <v>208</v>
      </c>
      <c r="C209" s="8" t="s">
        <v>94</v>
      </c>
      <c r="D209" s="11">
        <v>13.16</v>
      </c>
      <c r="E209" s="8" t="s">
        <v>172</v>
      </c>
      <c r="F209" s="10">
        <v>66</v>
      </c>
      <c r="G209" s="10">
        <v>111</v>
      </c>
      <c r="H209" s="8" t="s">
        <v>90</v>
      </c>
      <c r="I209" s="11">
        <v>74.400000000000006</v>
      </c>
      <c r="J209" s="11">
        <v>-5.5</v>
      </c>
      <c r="K209" s="10">
        <v>75</v>
      </c>
    </row>
    <row r="210" spans="1:11" x14ac:dyDescent="0.3">
      <c r="A210" s="8" t="s">
        <v>325</v>
      </c>
      <c r="B210" s="10">
        <v>209</v>
      </c>
      <c r="C210" s="8" t="s">
        <v>94</v>
      </c>
      <c r="D210" s="11">
        <v>14.01</v>
      </c>
      <c r="E210" s="8" t="s">
        <v>115</v>
      </c>
      <c r="F210" s="10">
        <v>67</v>
      </c>
      <c r="G210" s="10">
        <v>87</v>
      </c>
      <c r="H210" s="8" t="s">
        <v>90</v>
      </c>
      <c r="I210" s="11">
        <v>74</v>
      </c>
      <c r="J210" s="11">
        <v>-5.6</v>
      </c>
      <c r="K210" s="10">
        <v>75</v>
      </c>
    </row>
    <row r="211" spans="1:11" x14ac:dyDescent="0.3">
      <c r="A211" s="8" t="s">
        <v>326</v>
      </c>
      <c r="B211" s="10">
        <v>210</v>
      </c>
      <c r="C211" s="8" t="s">
        <v>130</v>
      </c>
      <c r="D211" s="11">
        <v>14.02</v>
      </c>
      <c r="E211" s="8" t="s">
        <v>93</v>
      </c>
      <c r="F211" s="10">
        <v>33</v>
      </c>
      <c r="G211" s="10">
        <v>41</v>
      </c>
      <c r="H211" s="8" t="s">
        <v>90</v>
      </c>
      <c r="I211" s="11">
        <v>78.900000000000006</v>
      </c>
      <c r="J211" s="11">
        <v>-5.7</v>
      </c>
      <c r="K211" s="10">
        <v>75</v>
      </c>
    </row>
    <row r="212" spans="1:11" x14ac:dyDescent="0.3">
      <c r="A212" s="8" t="s">
        <v>327</v>
      </c>
      <c r="B212" s="10">
        <v>211</v>
      </c>
      <c r="C212" s="8" t="s">
        <v>94</v>
      </c>
      <c r="D212" s="11">
        <v>14.03</v>
      </c>
      <c r="E212" s="8" t="s">
        <v>102</v>
      </c>
      <c r="F212" s="10">
        <v>68</v>
      </c>
      <c r="G212" s="10">
        <v>79</v>
      </c>
      <c r="H212" s="8" t="s">
        <v>90</v>
      </c>
      <c r="I212" s="11">
        <v>71.3</v>
      </c>
      <c r="J212" s="11">
        <v>-5.7</v>
      </c>
      <c r="K212" s="10">
        <v>53</v>
      </c>
    </row>
    <row r="213" spans="1:11" x14ac:dyDescent="0.3">
      <c r="A213" s="8" t="s">
        <v>328</v>
      </c>
      <c r="B213" s="10">
        <v>212</v>
      </c>
      <c r="C213" s="8" t="s">
        <v>94</v>
      </c>
      <c r="D213" s="11">
        <v>14.04</v>
      </c>
      <c r="E213" s="8" t="s">
        <v>113</v>
      </c>
      <c r="F213" s="10">
        <v>69</v>
      </c>
      <c r="G213" s="10">
        <v>80</v>
      </c>
      <c r="H213" s="8" t="s">
        <v>90</v>
      </c>
      <c r="I213" s="11">
        <v>70.900000000000006</v>
      </c>
      <c r="J213" s="11">
        <v>-5.7</v>
      </c>
      <c r="K213" s="10">
        <v>46</v>
      </c>
    </row>
    <row r="214" spans="1:11" x14ac:dyDescent="0.3">
      <c r="A214" s="8" t="s">
        <v>329</v>
      </c>
      <c r="B214" s="10">
        <v>213</v>
      </c>
      <c r="C214" s="8" t="s">
        <v>140</v>
      </c>
      <c r="D214" s="11">
        <v>14.05</v>
      </c>
      <c r="E214" s="8" t="s">
        <v>172</v>
      </c>
      <c r="F214" s="10">
        <v>23</v>
      </c>
      <c r="G214" s="10">
        <v>24</v>
      </c>
      <c r="H214" s="8" t="s">
        <v>95</v>
      </c>
      <c r="I214" s="11">
        <v>320.8</v>
      </c>
      <c r="J214" s="11">
        <v>-5.7</v>
      </c>
      <c r="K214" s="10">
        <v>18</v>
      </c>
    </row>
    <row r="215" spans="1:11" x14ac:dyDescent="0.3">
      <c r="A215" s="8" t="s">
        <v>330</v>
      </c>
      <c r="B215" s="10">
        <v>214</v>
      </c>
      <c r="C215" s="8" t="s">
        <v>100</v>
      </c>
      <c r="D215" s="11">
        <v>14.06</v>
      </c>
      <c r="E215" s="8" t="s">
        <v>148</v>
      </c>
      <c r="F215" s="10">
        <v>89</v>
      </c>
      <c r="G215" s="10">
        <v>100</v>
      </c>
      <c r="H215" s="8" t="s">
        <v>95</v>
      </c>
      <c r="I215" s="11">
        <v>108.7</v>
      </c>
      <c r="J215" s="11">
        <v>-5.8</v>
      </c>
      <c r="K215" s="10">
        <v>75</v>
      </c>
    </row>
    <row r="216" spans="1:11" x14ac:dyDescent="0.3">
      <c r="A216" s="8" t="s">
        <v>331</v>
      </c>
      <c r="B216" s="10">
        <v>215</v>
      </c>
      <c r="C216" s="8" t="s">
        <v>100</v>
      </c>
      <c r="D216" s="11">
        <v>14.07</v>
      </c>
      <c r="E216" s="8" t="s">
        <v>151</v>
      </c>
      <c r="F216" s="10">
        <v>90</v>
      </c>
      <c r="G216" s="10">
        <v>98</v>
      </c>
      <c r="H216" s="8" t="s">
        <v>95</v>
      </c>
      <c r="I216" s="11">
        <v>108.3</v>
      </c>
      <c r="J216" s="11">
        <v>-5.8</v>
      </c>
      <c r="K216" s="10">
        <v>103</v>
      </c>
    </row>
    <row r="217" spans="1:11" x14ac:dyDescent="0.3">
      <c r="A217" s="8" t="s">
        <v>332</v>
      </c>
      <c r="B217" s="10">
        <v>216</v>
      </c>
      <c r="C217" s="8" t="s">
        <v>130</v>
      </c>
      <c r="D217" s="11">
        <v>14.08</v>
      </c>
      <c r="E217" s="8" t="s">
        <v>127</v>
      </c>
      <c r="F217" s="10">
        <v>34</v>
      </c>
      <c r="G217" s="10">
        <v>36</v>
      </c>
      <c r="H217" s="8" t="s">
        <v>95</v>
      </c>
      <c r="I217" s="11">
        <v>76.400000000000006</v>
      </c>
      <c r="J217" s="11">
        <v>-5.8</v>
      </c>
      <c r="K217" s="10">
        <v>16</v>
      </c>
    </row>
    <row r="218" spans="1:11" x14ac:dyDescent="0.3">
      <c r="A218" s="8" t="s">
        <v>333</v>
      </c>
      <c r="B218" s="10">
        <v>217</v>
      </c>
      <c r="C218" s="8" t="s">
        <v>130</v>
      </c>
      <c r="D218" s="11">
        <v>14.09</v>
      </c>
      <c r="E218" s="8" t="s">
        <v>156</v>
      </c>
      <c r="F218" s="10">
        <v>35</v>
      </c>
      <c r="G218" s="10">
        <v>34</v>
      </c>
      <c r="H218" s="8" t="s">
        <v>95</v>
      </c>
      <c r="I218" s="11">
        <v>75.8</v>
      </c>
      <c r="J218" s="11">
        <v>-5.8</v>
      </c>
      <c r="K218" s="10">
        <v>23</v>
      </c>
    </row>
    <row r="219" spans="1:11" x14ac:dyDescent="0.3">
      <c r="A219" s="8" t="s">
        <v>334</v>
      </c>
      <c r="B219" s="10">
        <v>218</v>
      </c>
      <c r="C219" s="8" t="s">
        <v>94</v>
      </c>
      <c r="D219" s="11">
        <v>14.1</v>
      </c>
      <c r="E219" s="8" t="s">
        <v>146</v>
      </c>
      <c r="F219" s="10">
        <v>70</v>
      </c>
      <c r="G219" s="10">
        <v>87</v>
      </c>
      <c r="H219" s="8" t="s">
        <v>90</v>
      </c>
      <c r="I219" s="11">
        <v>69</v>
      </c>
      <c r="J219" s="11">
        <v>-5.8</v>
      </c>
      <c r="K219" s="10">
        <v>108</v>
      </c>
    </row>
    <row r="220" spans="1:11" x14ac:dyDescent="0.3">
      <c r="A220" s="8" t="s">
        <v>335</v>
      </c>
      <c r="B220" s="10">
        <v>219</v>
      </c>
      <c r="C220" s="8" t="s">
        <v>140</v>
      </c>
      <c r="D220" s="11">
        <v>14.11</v>
      </c>
      <c r="E220" s="8" t="s">
        <v>144</v>
      </c>
      <c r="F220" s="10">
        <v>24</v>
      </c>
      <c r="G220" s="10">
        <v>18</v>
      </c>
      <c r="H220" s="8" t="s">
        <v>122</v>
      </c>
      <c r="I220" s="11">
        <v>319.10000000000002</v>
      </c>
      <c r="J220" s="11">
        <v>-5.8</v>
      </c>
      <c r="K220" s="10">
        <v>24</v>
      </c>
    </row>
    <row r="221" spans="1:11" x14ac:dyDescent="0.3">
      <c r="A221" s="8" t="s">
        <v>441</v>
      </c>
      <c r="B221" s="10">
        <v>220</v>
      </c>
      <c r="C221" s="8" t="s">
        <v>100</v>
      </c>
      <c r="D221" s="11">
        <v>14.12</v>
      </c>
      <c r="E221" s="8" t="s">
        <v>159</v>
      </c>
      <c r="F221" s="10">
        <v>91</v>
      </c>
      <c r="G221" s="10">
        <v>124</v>
      </c>
      <c r="H221" s="8" t="s">
        <v>95</v>
      </c>
      <c r="I221" s="11">
        <v>107.4</v>
      </c>
      <c r="J221" s="11">
        <v>-5.9</v>
      </c>
      <c r="K221" s="10">
        <v>75</v>
      </c>
    </row>
    <row r="222" spans="1:11" x14ac:dyDescent="0.3">
      <c r="A222" s="8" t="s">
        <v>336</v>
      </c>
      <c r="B222" s="10">
        <v>221</v>
      </c>
      <c r="C222" s="8" t="s">
        <v>94</v>
      </c>
      <c r="D222" s="11">
        <v>14.13</v>
      </c>
      <c r="E222" s="8" t="s">
        <v>148</v>
      </c>
      <c r="F222" s="10">
        <v>71</v>
      </c>
      <c r="G222" s="10">
        <v>65</v>
      </c>
      <c r="H222" s="8" t="s">
        <v>122</v>
      </c>
      <c r="I222" s="11">
        <v>67.900000000000006</v>
      </c>
      <c r="J222" s="11">
        <v>-5.9</v>
      </c>
      <c r="K222" s="10">
        <v>34</v>
      </c>
    </row>
    <row r="223" spans="1:11" x14ac:dyDescent="0.3">
      <c r="A223" s="8" t="s">
        <v>337</v>
      </c>
      <c r="B223" s="10">
        <v>222</v>
      </c>
      <c r="C223" s="8" t="s">
        <v>94</v>
      </c>
      <c r="D223" s="11">
        <v>14.14</v>
      </c>
      <c r="E223" s="8" t="s">
        <v>134</v>
      </c>
      <c r="F223" s="10">
        <v>72</v>
      </c>
      <c r="G223" s="10">
        <v>62</v>
      </c>
      <c r="H223" s="8" t="s">
        <v>122</v>
      </c>
      <c r="I223" s="11">
        <v>67.2</v>
      </c>
      <c r="J223" s="11">
        <v>-6</v>
      </c>
      <c r="K223" s="10">
        <v>88</v>
      </c>
    </row>
    <row r="224" spans="1:11" x14ac:dyDescent="0.3">
      <c r="A224" s="8" t="s">
        <v>338</v>
      </c>
      <c r="B224" s="10">
        <v>223</v>
      </c>
      <c r="C224" s="8" t="s">
        <v>94</v>
      </c>
      <c r="D224" s="11">
        <v>14.15</v>
      </c>
      <c r="E224" s="8" t="s">
        <v>104</v>
      </c>
      <c r="F224" s="10">
        <v>73</v>
      </c>
      <c r="G224" s="10">
        <v>55</v>
      </c>
      <c r="H224" s="8" t="s">
        <v>122</v>
      </c>
      <c r="I224" s="11">
        <v>67</v>
      </c>
      <c r="J224" s="11">
        <v>-6</v>
      </c>
      <c r="K224" s="10">
        <v>59</v>
      </c>
    </row>
    <row r="225" spans="1:11" x14ac:dyDescent="0.3">
      <c r="A225" s="8" t="s">
        <v>339</v>
      </c>
      <c r="B225" s="10">
        <v>224</v>
      </c>
      <c r="C225" s="8" t="s">
        <v>94</v>
      </c>
      <c r="D225" s="11">
        <v>14.16</v>
      </c>
      <c r="E225" s="8" t="s">
        <v>134</v>
      </c>
      <c r="F225" s="10">
        <v>74</v>
      </c>
      <c r="G225" s="10">
        <v>60</v>
      </c>
      <c r="H225" s="8" t="s">
        <v>122</v>
      </c>
      <c r="I225" s="11">
        <v>65.599999999999994</v>
      </c>
      <c r="J225" s="11">
        <v>-6</v>
      </c>
      <c r="K225" s="10">
        <v>110</v>
      </c>
    </row>
    <row r="226" spans="1:11" x14ac:dyDescent="0.3">
      <c r="A226" s="8" t="s">
        <v>340</v>
      </c>
      <c r="B226" s="10">
        <v>225</v>
      </c>
      <c r="C226" s="8" t="s">
        <v>94</v>
      </c>
      <c r="D226" s="11">
        <v>15.01</v>
      </c>
      <c r="E226" s="8" t="s">
        <v>174</v>
      </c>
      <c r="F226" s="10">
        <v>75</v>
      </c>
      <c r="G226" s="10">
        <v>94</v>
      </c>
      <c r="H226" s="8" t="s">
        <v>90</v>
      </c>
      <c r="I226" s="11">
        <v>64</v>
      </c>
      <c r="J226" s="11">
        <v>-6.1</v>
      </c>
      <c r="K226" s="10">
        <v>75</v>
      </c>
    </row>
    <row r="227" spans="1:11" x14ac:dyDescent="0.3">
      <c r="A227" s="8" t="s">
        <v>341</v>
      </c>
      <c r="B227" s="10">
        <v>226</v>
      </c>
      <c r="C227" s="8" t="s">
        <v>100</v>
      </c>
      <c r="D227" s="11">
        <v>15.02</v>
      </c>
      <c r="E227" s="8" t="s">
        <v>172</v>
      </c>
      <c r="F227" s="10">
        <v>92</v>
      </c>
      <c r="G227" s="10">
        <v>95</v>
      </c>
      <c r="H227" s="8" t="s">
        <v>95</v>
      </c>
      <c r="I227" s="11">
        <v>102.5</v>
      </c>
      <c r="J227" s="11">
        <v>-6.1</v>
      </c>
      <c r="K227" s="10">
        <v>91</v>
      </c>
    </row>
    <row r="228" spans="1:11" x14ac:dyDescent="0.3">
      <c r="A228" s="8" t="s">
        <v>342</v>
      </c>
      <c r="B228" s="10">
        <v>227</v>
      </c>
      <c r="C228" s="8" t="s">
        <v>94</v>
      </c>
      <c r="D228" s="11">
        <v>15.03</v>
      </c>
      <c r="E228" s="8" t="s">
        <v>121</v>
      </c>
      <c r="F228" s="10">
        <v>76</v>
      </c>
      <c r="G228" s="10">
        <v>82</v>
      </c>
      <c r="H228" s="8" t="s">
        <v>90</v>
      </c>
      <c r="I228" s="11">
        <v>60.9</v>
      </c>
      <c r="J228" s="11">
        <v>-6.3</v>
      </c>
      <c r="K228" s="10">
        <v>24</v>
      </c>
    </row>
    <row r="229" spans="1:11" x14ac:dyDescent="0.3">
      <c r="A229" s="8" t="s">
        <v>343</v>
      </c>
      <c r="B229" s="10">
        <v>228</v>
      </c>
      <c r="C229" s="8" t="s">
        <v>100</v>
      </c>
      <c r="D229" s="11">
        <v>15.04</v>
      </c>
      <c r="E229" s="8" t="s">
        <v>121</v>
      </c>
      <c r="F229" s="10">
        <v>93</v>
      </c>
      <c r="G229" s="10">
        <v>91</v>
      </c>
      <c r="H229" s="8" t="s">
        <v>95</v>
      </c>
      <c r="I229" s="11">
        <v>99.4</v>
      </c>
      <c r="J229" s="11">
        <v>-6.3</v>
      </c>
      <c r="K229" s="10">
        <v>75</v>
      </c>
    </row>
    <row r="230" spans="1:11" x14ac:dyDescent="0.3">
      <c r="A230" s="8" t="s">
        <v>344</v>
      </c>
      <c r="B230" s="10">
        <v>229</v>
      </c>
      <c r="C230" s="8" t="s">
        <v>94</v>
      </c>
      <c r="D230" s="11">
        <v>15.05</v>
      </c>
      <c r="E230" s="8" t="s">
        <v>134</v>
      </c>
      <c r="F230" s="10">
        <v>77</v>
      </c>
      <c r="G230" s="10">
        <v>67</v>
      </c>
      <c r="H230" s="8" t="s">
        <v>122</v>
      </c>
      <c r="I230" s="11">
        <v>58.5</v>
      </c>
      <c r="J230" s="11">
        <v>-6.5</v>
      </c>
      <c r="K230" s="10">
        <v>37</v>
      </c>
    </row>
    <row r="231" spans="1:11" x14ac:dyDescent="0.3">
      <c r="A231" s="8" t="s">
        <v>345</v>
      </c>
      <c r="B231" s="10">
        <v>230</v>
      </c>
      <c r="C231" s="8" t="s">
        <v>100</v>
      </c>
      <c r="D231" s="11">
        <v>15.06</v>
      </c>
      <c r="E231" s="8" t="s">
        <v>159</v>
      </c>
      <c r="F231" s="10">
        <v>94</v>
      </c>
      <c r="G231" s="10">
        <v>101</v>
      </c>
      <c r="H231" s="8" t="s">
        <v>95</v>
      </c>
      <c r="I231" s="11">
        <v>96.7</v>
      </c>
      <c r="J231" s="11">
        <v>-6.5</v>
      </c>
      <c r="K231" s="10">
        <v>111</v>
      </c>
    </row>
    <row r="232" spans="1:11" x14ac:dyDescent="0.3">
      <c r="A232" s="8" t="s">
        <v>346</v>
      </c>
      <c r="B232" s="10">
        <v>231</v>
      </c>
      <c r="C232" s="8" t="s">
        <v>100</v>
      </c>
      <c r="D232" s="11">
        <v>15.07</v>
      </c>
      <c r="E232" s="8" t="s">
        <v>109</v>
      </c>
      <c r="F232" s="10">
        <v>95</v>
      </c>
      <c r="G232" s="10">
        <v>97</v>
      </c>
      <c r="H232" s="8" t="s">
        <v>95</v>
      </c>
      <c r="I232" s="11">
        <v>93.8</v>
      </c>
      <c r="J232" s="11">
        <v>-6.7</v>
      </c>
      <c r="K232" s="10">
        <v>89</v>
      </c>
    </row>
    <row r="233" spans="1:11" x14ac:dyDescent="0.3">
      <c r="A233" s="8" t="s">
        <v>347</v>
      </c>
      <c r="B233" s="10">
        <v>232</v>
      </c>
      <c r="C233" s="8" t="s">
        <v>100</v>
      </c>
      <c r="D233" s="11">
        <v>15.08</v>
      </c>
      <c r="E233" s="8" t="s">
        <v>119</v>
      </c>
      <c r="F233" s="10">
        <v>96</v>
      </c>
      <c r="G233" s="10">
        <v>78</v>
      </c>
      <c r="H233" s="8" t="s">
        <v>95</v>
      </c>
      <c r="I233" s="11">
        <v>91.8</v>
      </c>
      <c r="J233" s="11">
        <v>-6.8</v>
      </c>
      <c r="K233" s="10">
        <v>75</v>
      </c>
    </row>
    <row r="234" spans="1:11" x14ac:dyDescent="0.3">
      <c r="A234" s="8" t="s">
        <v>348</v>
      </c>
      <c r="B234" s="10">
        <v>233</v>
      </c>
      <c r="C234" s="8" t="s">
        <v>140</v>
      </c>
      <c r="D234" s="11">
        <v>15.09</v>
      </c>
      <c r="E234" s="8" t="s">
        <v>174</v>
      </c>
      <c r="F234" s="10">
        <v>25</v>
      </c>
      <c r="G234" s="10">
        <v>27</v>
      </c>
      <c r="H234" s="8" t="s">
        <v>95</v>
      </c>
      <c r="I234" s="11">
        <v>300.10000000000002</v>
      </c>
      <c r="J234" s="11">
        <v>-7</v>
      </c>
      <c r="K234" s="10">
        <v>28</v>
      </c>
    </row>
    <row r="235" spans="1:11" x14ac:dyDescent="0.3">
      <c r="A235" s="8" t="s">
        <v>349</v>
      </c>
      <c r="B235" s="10">
        <v>234</v>
      </c>
      <c r="C235" s="8" t="s">
        <v>140</v>
      </c>
      <c r="D235" s="11">
        <v>15.1</v>
      </c>
      <c r="E235" s="8" t="s">
        <v>121</v>
      </c>
      <c r="F235" s="10">
        <v>26</v>
      </c>
      <c r="G235" s="10">
        <v>25</v>
      </c>
      <c r="H235" s="8" t="s">
        <v>95</v>
      </c>
      <c r="I235" s="11">
        <v>299.7</v>
      </c>
      <c r="J235" s="11">
        <v>-7</v>
      </c>
      <c r="K235" s="10">
        <v>23</v>
      </c>
    </row>
    <row r="236" spans="1:11" x14ac:dyDescent="0.3">
      <c r="A236" s="8" t="s">
        <v>350</v>
      </c>
      <c r="B236" s="10">
        <v>235</v>
      </c>
      <c r="C236" s="8" t="s">
        <v>140</v>
      </c>
      <c r="D236" s="11">
        <v>15.11</v>
      </c>
      <c r="E236" s="8" t="s">
        <v>153</v>
      </c>
      <c r="F236" s="10">
        <v>27</v>
      </c>
      <c r="G236" s="10">
        <v>31</v>
      </c>
      <c r="H236" s="8" t="s">
        <v>90</v>
      </c>
      <c r="I236" s="11">
        <v>297.89999999999998</v>
      </c>
      <c r="J236" s="11">
        <v>-7.1</v>
      </c>
      <c r="K236" s="10">
        <v>22</v>
      </c>
    </row>
    <row r="237" spans="1:11" x14ac:dyDescent="0.3">
      <c r="A237" s="8" t="s">
        <v>351</v>
      </c>
      <c r="B237" s="10">
        <v>236</v>
      </c>
      <c r="C237" s="8" t="s">
        <v>100</v>
      </c>
      <c r="D237" s="11">
        <v>15.12</v>
      </c>
      <c r="E237" s="8" t="s">
        <v>146</v>
      </c>
      <c r="F237" s="10">
        <v>97</v>
      </c>
      <c r="G237" s="10">
        <v>124</v>
      </c>
      <c r="H237" s="8" t="s">
        <v>95</v>
      </c>
      <c r="I237" s="11">
        <v>83.5</v>
      </c>
      <c r="J237" s="11">
        <v>-7.3</v>
      </c>
      <c r="K237" s="10">
        <v>75</v>
      </c>
    </row>
    <row r="238" spans="1:11" x14ac:dyDescent="0.3">
      <c r="A238" s="8" t="s">
        <v>352</v>
      </c>
      <c r="B238" s="10">
        <v>237</v>
      </c>
      <c r="C238" s="8" t="s">
        <v>100</v>
      </c>
      <c r="D238" s="11">
        <v>15.13</v>
      </c>
      <c r="E238" s="8" t="s">
        <v>104</v>
      </c>
      <c r="F238" s="10">
        <v>98</v>
      </c>
      <c r="G238" s="10">
        <v>104</v>
      </c>
      <c r="H238" s="8" t="s">
        <v>95</v>
      </c>
      <c r="I238" s="11">
        <v>83.5</v>
      </c>
      <c r="J238" s="11">
        <v>-7.3</v>
      </c>
      <c r="K238" s="10">
        <v>75</v>
      </c>
    </row>
    <row r="239" spans="1:11" x14ac:dyDescent="0.3">
      <c r="A239" s="8" t="s">
        <v>353</v>
      </c>
      <c r="B239" s="10">
        <v>238</v>
      </c>
      <c r="C239" s="8" t="s">
        <v>100</v>
      </c>
      <c r="D239" s="11">
        <v>15.14</v>
      </c>
      <c r="E239" s="8" t="s">
        <v>172</v>
      </c>
      <c r="F239" s="10">
        <v>99</v>
      </c>
      <c r="G239" s="10">
        <v>92</v>
      </c>
      <c r="H239" s="8" t="s">
        <v>95</v>
      </c>
      <c r="I239" s="11">
        <v>83.2</v>
      </c>
      <c r="J239" s="11">
        <v>-7.3</v>
      </c>
      <c r="K239" s="10">
        <v>71</v>
      </c>
    </row>
    <row r="240" spans="1:11" x14ac:dyDescent="0.3">
      <c r="A240" s="8" t="s">
        <v>354</v>
      </c>
      <c r="B240" s="10">
        <v>239</v>
      </c>
      <c r="C240" s="8" t="s">
        <v>100</v>
      </c>
      <c r="D240" s="11">
        <v>15.15</v>
      </c>
      <c r="E240" s="8" t="s">
        <v>172</v>
      </c>
      <c r="F240" s="10">
        <v>100</v>
      </c>
      <c r="G240" s="10">
        <v>124</v>
      </c>
      <c r="H240" s="8" t="s">
        <v>95</v>
      </c>
      <c r="I240" s="11">
        <v>78.2</v>
      </c>
      <c r="J240" s="11">
        <v>-7.6</v>
      </c>
      <c r="K240" s="10">
        <v>79</v>
      </c>
    </row>
    <row r="241" spans="1:11" x14ac:dyDescent="0.3">
      <c r="A241" s="8" t="s">
        <v>355</v>
      </c>
      <c r="B241" s="10">
        <v>240</v>
      </c>
      <c r="C241" s="8" t="s">
        <v>100</v>
      </c>
      <c r="D241" s="11">
        <v>15.16</v>
      </c>
      <c r="E241" s="8" t="s">
        <v>153</v>
      </c>
      <c r="F241" s="10">
        <v>101</v>
      </c>
      <c r="G241" s="10">
        <v>103</v>
      </c>
      <c r="H241" s="8" t="s">
        <v>95</v>
      </c>
      <c r="I241" s="11">
        <v>77</v>
      </c>
      <c r="J241" s="11">
        <v>-7.6</v>
      </c>
      <c r="K241" s="10">
        <v>91</v>
      </c>
    </row>
    <row r="242" spans="1:11" x14ac:dyDescent="0.3">
      <c r="A242" s="8" t="s">
        <v>356</v>
      </c>
      <c r="B242" s="10">
        <v>241</v>
      </c>
      <c r="C242" s="8" t="s">
        <v>100</v>
      </c>
      <c r="D242" s="11">
        <v>16.010000000000002</v>
      </c>
      <c r="E242" s="8" t="s">
        <v>125</v>
      </c>
      <c r="F242" s="10">
        <v>102</v>
      </c>
      <c r="G242" s="10">
        <v>86</v>
      </c>
      <c r="H242" s="8" t="s">
        <v>95</v>
      </c>
      <c r="I242" s="11">
        <v>74.8</v>
      </c>
      <c r="J242" s="11">
        <v>-7.8</v>
      </c>
      <c r="K242" s="10">
        <v>51</v>
      </c>
    </row>
    <row r="243" spans="1:11" x14ac:dyDescent="0.3">
      <c r="A243" s="8" t="s">
        <v>357</v>
      </c>
      <c r="B243" s="10">
        <v>242</v>
      </c>
      <c r="C243" s="8" t="s">
        <v>100</v>
      </c>
      <c r="D243" s="11">
        <v>16.02</v>
      </c>
      <c r="E243" s="8" t="s">
        <v>195</v>
      </c>
      <c r="F243" s="10">
        <v>103</v>
      </c>
      <c r="G243" s="10">
        <v>136</v>
      </c>
      <c r="H243" s="8" t="s">
        <v>95</v>
      </c>
      <c r="I243" s="11">
        <v>74.3</v>
      </c>
      <c r="J243" s="11">
        <v>-7.8</v>
      </c>
      <c r="K243" s="10">
        <v>75</v>
      </c>
    </row>
    <row r="244" spans="1:11" x14ac:dyDescent="0.3">
      <c r="A244" s="8" t="s">
        <v>442</v>
      </c>
      <c r="B244" s="10">
        <v>243</v>
      </c>
      <c r="C244" s="8" t="s">
        <v>100</v>
      </c>
      <c r="D244" s="11">
        <v>16.03</v>
      </c>
      <c r="E244" s="8" t="s">
        <v>93</v>
      </c>
      <c r="F244" s="10">
        <v>104</v>
      </c>
      <c r="G244" s="10">
        <v>89</v>
      </c>
      <c r="H244" s="8" t="s">
        <v>95</v>
      </c>
      <c r="I244" s="11">
        <v>71.400000000000006</v>
      </c>
      <c r="J244" s="11">
        <v>-8</v>
      </c>
      <c r="K244" s="10">
        <v>75</v>
      </c>
    </row>
    <row r="245" spans="1:11" x14ac:dyDescent="0.3">
      <c r="A245" s="8" t="s">
        <v>358</v>
      </c>
      <c r="B245" s="10">
        <v>244</v>
      </c>
      <c r="C245" s="8" t="s">
        <v>140</v>
      </c>
      <c r="D245" s="11">
        <v>16.04</v>
      </c>
      <c r="E245" s="8" t="s">
        <v>107</v>
      </c>
      <c r="F245" s="10">
        <v>28</v>
      </c>
      <c r="G245" s="10">
        <v>30</v>
      </c>
      <c r="H245" s="8" t="s">
        <v>95</v>
      </c>
      <c r="I245" s="11">
        <v>280.2</v>
      </c>
      <c r="J245" s="11">
        <v>-8.1</v>
      </c>
      <c r="K245" s="10">
        <v>26</v>
      </c>
    </row>
    <row r="246" spans="1:11" x14ac:dyDescent="0.3">
      <c r="A246" s="8" t="s">
        <v>359</v>
      </c>
      <c r="B246" s="10">
        <v>245</v>
      </c>
      <c r="C246" s="8" t="s">
        <v>140</v>
      </c>
      <c r="D246" s="11">
        <v>16.05</v>
      </c>
      <c r="E246" s="8" t="s">
        <v>93</v>
      </c>
      <c r="F246" s="10">
        <v>29</v>
      </c>
      <c r="G246" s="10">
        <v>23</v>
      </c>
      <c r="H246" s="8" t="s">
        <v>122</v>
      </c>
      <c r="I246" s="11">
        <v>277.2</v>
      </c>
      <c r="J246" s="11">
        <v>-8.3000000000000007</v>
      </c>
      <c r="K246" s="10">
        <v>34</v>
      </c>
    </row>
    <row r="247" spans="1:11" x14ac:dyDescent="0.3">
      <c r="A247" s="8" t="s">
        <v>360</v>
      </c>
      <c r="B247" s="10">
        <v>246</v>
      </c>
      <c r="C247" s="8" t="s">
        <v>140</v>
      </c>
      <c r="D247" s="11">
        <v>16.059999999999999</v>
      </c>
      <c r="E247" s="8" t="s">
        <v>146</v>
      </c>
      <c r="F247" s="10">
        <v>30</v>
      </c>
      <c r="G247" s="10">
        <v>29</v>
      </c>
      <c r="H247" s="8" t="s">
        <v>95</v>
      </c>
      <c r="I247" s="11">
        <v>215.5</v>
      </c>
      <c r="J247" s="11">
        <v>-11.9</v>
      </c>
      <c r="K247" s="10">
        <v>35</v>
      </c>
    </row>
    <row r="248" spans="1:11" x14ac:dyDescent="0.3">
      <c r="A248" s="8" t="s">
        <v>361</v>
      </c>
      <c r="B248" s="10">
        <v>247</v>
      </c>
      <c r="C248" s="8" t="s">
        <v>140</v>
      </c>
      <c r="D248" s="11">
        <v>16.07</v>
      </c>
      <c r="E248" s="8" t="s">
        <v>138</v>
      </c>
      <c r="F248" s="10">
        <v>31</v>
      </c>
      <c r="G248" s="10">
        <v>36</v>
      </c>
      <c r="H248" s="8" t="s">
        <v>90</v>
      </c>
      <c r="I248" s="11">
        <v>200.8</v>
      </c>
      <c r="J248" s="11">
        <v>-12.8</v>
      </c>
      <c r="K248" s="10">
        <v>75</v>
      </c>
    </row>
    <row r="249" spans="1:11" x14ac:dyDescent="0.3">
      <c r="A249" s="8" t="s">
        <v>362</v>
      </c>
      <c r="B249" s="10">
        <v>248</v>
      </c>
      <c r="C249" s="8" t="s">
        <v>140</v>
      </c>
      <c r="D249" s="11">
        <v>16.079999999999998</v>
      </c>
      <c r="E249" s="8" t="s">
        <v>195</v>
      </c>
      <c r="F249" s="10">
        <v>32</v>
      </c>
      <c r="G249" s="10">
        <v>34</v>
      </c>
      <c r="H249" s="8" t="s">
        <v>95</v>
      </c>
      <c r="I249" s="11">
        <v>199.9</v>
      </c>
      <c r="J249" s="11">
        <v>-12.9</v>
      </c>
      <c r="K249" s="10">
        <v>75</v>
      </c>
    </row>
    <row r="250" spans="1:11" x14ac:dyDescent="0.3">
      <c r="A250" s="8" t="s">
        <v>363</v>
      </c>
      <c r="B250" s="10">
        <v>249</v>
      </c>
      <c r="C250" s="8" t="s">
        <v>140</v>
      </c>
      <c r="D250" s="11">
        <v>16.09</v>
      </c>
      <c r="E250" s="8" t="s">
        <v>138</v>
      </c>
      <c r="F250" s="10">
        <v>33</v>
      </c>
      <c r="G250" s="10">
        <v>26</v>
      </c>
      <c r="H250" s="8" t="s">
        <v>122</v>
      </c>
      <c r="I250" s="11">
        <v>152</v>
      </c>
      <c r="J250" s="11">
        <v>-15.7</v>
      </c>
      <c r="K250" s="10">
        <v>16</v>
      </c>
    </row>
    <row r="251" spans="1:11" x14ac:dyDescent="0.3">
      <c r="A251" s="8" t="s">
        <v>364</v>
      </c>
      <c r="B251" s="10">
        <v>250</v>
      </c>
      <c r="C251" s="8" t="s">
        <v>140</v>
      </c>
      <c r="D251" s="11">
        <v>16.100000000000001</v>
      </c>
      <c r="E251" s="8" t="s">
        <v>146</v>
      </c>
      <c r="F251" s="10">
        <v>34</v>
      </c>
      <c r="G251" s="10">
        <v>35</v>
      </c>
      <c r="H251" s="8" t="s">
        <v>95</v>
      </c>
      <c r="I251" s="11">
        <v>136.30000000000001</v>
      </c>
      <c r="J251" s="11">
        <v>-16.600000000000001</v>
      </c>
      <c r="K251" s="10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DA49-937A-491C-AB9C-BC5949F54D29}">
  <dimension ref="A1:K258"/>
  <sheetViews>
    <sheetView topLeftCell="A212" workbookViewId="0">
      <selection activeCell="A225" sqref="A225"/>
    </sheetView>
  </sheetViews>
  <sheetFormatPr defaultRowHeight="14.4" x14ac:dyDescent="0.3"/>
  <sheetData>
    <row r="1" spans="1:11" x14ac:dyDescent="0.3">
      <c r="A1" t="s">
        <v>365</v>
      </c>
      <c r="B1" t="s">
        <v>367</v>
      </c>
      <c r="C1" t="s">
        <v>84</v>
      </c>
      <c r="D1" t="s">
        <v>85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396</v>
      </c>
      <c r="K1" t="s">
        <v>452</v>
      </c>
    </row>
    <row r="2" spans="1:11" x14ac:dyDescent="0.3">
      <c r="A2" t="s">
        <v>92</v>
      </c>
      <c r="B2">
        <v>1</v>
      </c>
      <c r="C2" t="s">
        <v>93</v>
      </c>
      <c r="D2" t="s">
        <v>94</v>
      </c>
      <c r="E2" t="s">
        <v>94</v>
      </c>
      <c r="F2">
        <v>1</v>
      </c>
      <c r="G2">
        <v>1</v>
      </c>
      <c r="H2">
        <v>2</v>
      </c>
      <c r="I2">
        <v>2</v>
      </c>
      <c r="J2">
        <f>AVERAGE(F2:I2)</f>
        <v>1.5</v>
      </c>
      <c r="K2">
        <f>_xlfn.STDEV.P(F2:I2)</f>
        <v>0.5</v>
      </c>
    </row>
    <row r="3" spans="1:11" x14ac:dyDescent="0.3">
      <c r="A3" t="s">
        <v>96</v>
      </c>
      <c r="B3">
        <v>2</v>
      </c>
      <c r="C3" t="s">
        <v>97</v>
      </c>
      <c r="D3" t="s">
        <v>94</v>
      </c>
      <c r="E3" t="s">
        <v>94</v>
      </c>
      <c r="F3">
        <v>2</v>
      </c>
      <c r="G3">
        <v>2</v>
      </c>
      <c r="H3">
        <v>1</v>
      </c>
      <c r="I3">
        <v>3</v>
      </c>
      <c r="J3">
        <f>AVERAGE(F3:I3)</f>
        <v>2</v>
      </c>
      <c r="K3">
        <f>_xlfn.STDEV.P(F3:I3)</f>
        <v>0.70710678118654757</v>
      </c>
    </row>
    <row r="4" spans="1:11" x14ac:dyDescent="0.3">
      <c r="A4" t="s">
        <v>101</v>
      </c>
      <c r="B4">
        <v>3</v>
      </c>
      <c r="C4" t="s">
        <v>102</v>
      </c>
      <c r="D4" t="s">
        <v>100</v>
      </c>
      <c r="E4" t="s">
        <v>100</v>
      </c>
      <c r="F4">
        <v>3</v>
      </c>
      <c r="G4">
        <v>5</v>
      </c>
      <c r="H4">
        <v>3</v>
      </c>
      <c r="I4">
        <v>4</v>
      </c>
      <c r="J4">
        <f>AVERAGE(F4:I4)</f>
        <v>3.75</v>
      </c>
      <c r="K4">
        <f>_xlfn.STDEV.P(F4:I4)</f>
        <v>0.82915619758884995</v>
      </c>
    </row>
    <row r="5" spans="1:11" x14ac:dyDescent="0.3">
      <c r="A5" t="s">
        <v>98</v>
      </c>
      <c r="B5">
        <v>4</v>
      </c>
      <c r="C5" t="s">
        <v>99</v>
      </c>
      <c r="D5" t="s">
        <v>100</v>
      </c>
      <c r="E5" t="s">
        <v>100</v>
      </c>
      <c r="F5">
        <v>4</v>
      </c>
      <c r="G5">
        <v>6</v>
      </c>
      <c r="H5">
        <v>4</v>
      </c>
      <c r="I5">
        <v>1</v>
      </c>
      <c r="J5">
        <f>AVERAGE(F5:I5)</f>
        <v>3.75</v>
      </c>
      <c r="K5">
        <f>_xlfn.STDEV.P(F5:I5)</f>
        <v>1.7853571071357126</v>
      </c>
    </row>
    <row r="6" spans="1:11" x14ac:dyDescent="0.3">
      <c r="A6" t="s">
        <v>103</v>
      </c>
      <c r="B6">
        <v>5</v>
      </c>
      <c r="C6" t="s">
        <v>104</v>
      </c>
      <c r="D6" t="s">
        <v>94</v>
      </c>
      <c r="E6" t="s">
        <v>94</v>
      </c>
      <c r="F6">
        <v>5</v>
      </c>
      <c r="G6">
        <v>4</v>
      </c>
      <c r="H6">
        <v>6</v>
      </c>
      <c r="I6">
        <v>5</v>
      </c>
      <c r="J6">
        <f>AVERAGE(F6:I6)</f>
        <v>5</v>
      </c>
      <c r="K6">
        <f>_xlfn.STDEV.P(F6:I6)</f>
        <v>0.70710678118654757</v>
      </c>
    </row>
    <row r="7" spans="1:11" x14ac:dyDescent="0.3">
      <c r="A7" t="s">
        <v>120</v>
      </c>
      <c r="B7">
        <v>6</v>
      </c>
      <c r="C7" t="s">
        <v>121</v>
      </c>
      <c r="D7" t="s">
        <v>94</v>
      </c>
      <c r="E7" t="s">
        <v>94</v>
      </c>
      <c r="F7">
        <v>6</v>
      </c>
      <c r="G7">
        <v>3</v>
      </c>
      <c r="H7">
        <v>5</v>
      </c>
      <c r="I7">
        <v>8</v>
      </c>
      <c r="J7">
        <f>AVERAGE(F7:I7)</f>
        <v>5.5</v>
      </c>
      <c r="K7">
        <f>_xlfn.STDEV.P(F7:I7)</f>
        <v>1.8027756377319946</v>
      </c>
    </row>
    <row r="8" spans="1:11" x14ac:dyDescent="0.3">
      <c r="A8" t="s">
        <v>105</v>
      </c>
      <c r="B8">
        <v>7</v>
      </c>
      <c r="C8" t="s">
        <v>99</v>
      </c>
      <c r="D8" t="s">
        <v>94</v>
      </c>
      <c r="E8" t="s">
        <v>94</v>
      </c>
      <c r="F8">
        <v>9</v>
      </c>
      <c r="G8">
        <v>10</v>
      </c>
      <c r="H8">
        <v>9</v>
      </c>
      <c r="I8">
        <v>6</v>
      </c>
      <c r="J8">
        <f>AVERAGE(F8:I8)</f>
        <v>8.5</v>
      </c>
      <c r="K8">
        <f>_xlfn.STDEV.P(F8:I8)</f>
        <v>1.5</v>
      </c>
    </row>
    <row r="9" spans="1:11" x14ac:dyDescent="0.3">
      <c r="A9" t="s">
        <v>112</v>
      </c>
      <c r="B9">
        <v>8</v>
      </c>
      <c r="C9" t="s">
        <v>113</v>
      </c>
      <c r="D9" t="s">
        <v>100</v>
      </c>
      <c r="E9" t="s">
        <v>100</v>
      </c>
      <c r="F9">
        <v>8</v>
      </c>
      <c r="G9">
        <v>11</v>
      </c>
      <c r="H9">
        <v>7</v>
      </c>
      <c r="I9">
        <v>9</v>
      </c>
      <c r="J9">
        <f>AVERAGE(F9:I9)</f>
        <v>8.75</v>
      </c>
      <c r="K9">
        <f>_xlfn.STDEV.P(F9:I9)</f>
        <v>1.479019945774904</v>
      </c>
    </row>
    <row r="10" spans="1:11" x14ac:dyDescent="0.3">
      <c r="A10" t="s">
        <v>124</v>
      </c>
      <c r="B10">
        <v>9</v>
      </c>
      <c r="C10" t="s">
        <v>125</v>
      </c>
      <c r="D10" t="s">
        <v>100</v>
      </c>
      <c r="E10" t="s">
        <v>100</v>
      </c>
      <c r="F10">
        <v>12</v>
      </c>
      <c r="G10">
        <v>12</v>
      </c>
      <c r="H10">
        <v>8</v>
      </c>
      <c r="I10">
        <v>7</v>
      </c>
      <c r="J10">
        <f>AVERAGE(F10:I10)</f>
        <v>9.75</v>
      </c>
      <c r="K10">
        <f>_xlfn.STDEV.P(F10:I10)</f>
        <v>2.2776083947860748</v>
      </c>
    </row>
    <row r="11" spans="1:11" x14ac:dyDescent="0.3">
      <c r="A11" t="s">
        <v>116</v>
      </c>
      <c r="B11">
        <v>10</v>
      </c>
      <c r="C11" t="s">
        <v>371</v>
      </c>
      <c r="D11" t="s">
        <v>100</v>
      </c>
      <c r="E11" t="s">
        <v>100</v>
      </c>
      <c r="F11">
        <v>11</v>
      </c>
      <c r="G11">
        <v>9</v>
      </c>
      <c r="H11">
        <v>10</v>
      </c>
      <c r="I11">
        <v>12</v>
      </c>
      <c r="J11">
        <f>AVERAGE(F11:I11)</f>
        <v>10.5</v>
      </c>
      <c r="K11">
        <f>_xlfn.STDEV.P(F11:I11)</f>
        <v>1.1180339887498949</v>
      </c>
    </row>
    <row r="12" spans="1:11" x14ac:dyDescent="0.3">
      <c r="A12" t="s">
        <v>110</v>
      </c>
      <c r="B12">
        <v>11</v>
      </c>
      <c r="C12" t="s">
        <v>111</v>
      </c>
      <c r="D12" t="s">
        <v>94</v>
      </c>
      <c r="E12" t="s">
        <v>94</v>
      </c>
      <c r="F12">
        <v>10</v>
      </c>
      <c r="G12">
        <v>8</v>
      </c>
      <c r="H12">
        <v>14</v>
      </c>
      <c r="I12">
        <v>10</v>
      </c>
      <c r="J12">
        <f>AVERAGE(F12:I12)</f>
        <v>10.5</v>
      </c>
      <c r="K12">
        <f>_xlfn.STDEV.P(F12:I12)</f>
        <v>2.179449471770337</v>
      </c>
    </row>
    <row r="13" spans="1:11" x14ac:dyDescent="0.3">
      <c r="A13" t="s">
        <v>123</v>
      </c>
      <c r="B13">
        <v>12</v>
      </c>
      <c r="C13" t="s">
        <v>113</v>
      </c>
      <c r="D13" t="s">
        <v>94</v>
      </c>
      <c r="E13" t="s">
        <v>94</v>
      </c>
      <c r="F13">
        <v>7</v>
      </c>
      <c r="G13">
        <v>7</v>
      </c>
      <c r="H13">
        <v>12</v>
      </c>
      <c r="I13">
        <v>17</v>
      </c>
      <c r="J13">
        <f>AVERAGE(F13:I13)</f>
        <v>10.75</v>
      </c>
      <c r="K13">
        <f>_xlfn.STDEV.P(F13:I13)</f>
        <v>4.1457809879442502</v>
      </c>
    </row>
    <row r="14" spans="1:11" x14ac:dyDescent="0.3">
      <c r="A14" t="s">
        <v>106</v>
      </c>
      <c r="B14">
        <v>13</v>
      </c>
      <c r="C14" t="s">
        <v>107</v>
      </c>
      <c r="D14" t="s">
        <v>94</v>
      </c>
      <c r="E14" t="s">
        <v>94</v>
      </c>
      <c r="F14">
        <v>13</v>
      </c>
      <c r="G14">
        <v>16</v>
      </c>
      <c r="H14">
        <v>11</v>
      </c>
      <c r="I14">
        <v>13</v>
      </c>
      <c r="J14">
        <f>AVERAGE(F14:I14)</f>
        <v>13.25</v>
      </c>
      <c r="K14">
        <f>_xlfn.STDEV.P(F14:I14)</f>
        <v>1.7853571071357126</v>
      </c>
    </row>
    <row r="15" spans="1:11" x14ac:dyDescent="0.3">
      <c r="A15" t="s">
        <v>131</v>
      </c>
      <c r="B15">
        <v>14</v>
      </c>
      <c r="C15" t="s">
        <v>132</v>
      </c>
      <c r="D15" t="s">
        <v>94</v>
      </c>
      <c r="E15" t="s">
        <v>94</v>
      </c>
      <c r="F15">
        <v>14</v>
      </c>
      <c r="G15">
        <v>15</v>
      </c>
      <c r="H15">
        <v>15</v>
      </c>
      <c r="I15">
        <v>18</v>
      </c>
      <c r="J15">
        <f>AVERAGE(F15:I15)</f>
        <v>15.5</v>
      </c>
      <c r="K15">
        <f>_xlfn.STDEV.P(F15:I15)</f>
        <v>1.5</v>
      </c>
    </row>
    <row r="16" spans="1:11" x14ac:dyDescent="0.3">
      <c r="A16" t="s">
        <v>118</v>
      </c>
      <c r="B16">
        <v>15</v>
      </c>
      <c r="C16" t="s">
        <v>119</v>
      </c>
      <c r="D16" t="s">
        <v>94</v>
      </c>
      <c r="E16" t="s">
        <v>94</v>
      </c>
      <c r="F16">
        <v>16</v>
      </c>
      <c r="G16">
        <v>17</v>
      </c>
      <c r="H16">
        <v>17</v>
      </c>
      <c r="I16">
        <v>14</v>
      </c>
      <c r="J16">
        <f>AVERAGE(F16:I16)</f>
        <v>16</v>
      </c>
      <c r="K16">
        <f>_xlfn.STDEV.P(F16:I16)</f>
        <v>1.2247448713915889</v>
      </c>
    </row>
    <row r="17" spans="1:11" x14ac:dyDescent="0.3">
      <c r="A17" t="s">
        <v>114</v>
      </c>
      <c r="B17">
        <v>16</v>
      </c>
      <c r="C17" t="s">
        <v>115</v>
      </c>
      <c r="D17" t="s">
        <v>94</v>
      </c>
      <c r="E17" t="s">
        <v>94</v>
      </c>
      <c r="F17">
        <v>15</v>
      </c>
      <c r="G17">
        <v>22</v>
      </c>
      <c r="H17">
        <v>13</v>
      </c>
      <c r="I17">
        <v>15</v>
      </c>
      <c r="J17">
        <f>AVERAGE(F17:I17)</f>
        <v>16.25</v>
      </c>
      <c r="K17">
        <f>_xlfn.STDEV.P(F17:I17)</f>
        <v>3.4186985827943359</v>
      </c>
    </row>
    <row r="18" spans="1:11" x14ac:dyDescent="0.3">
      <c r="A18" t="s">
        <v>143</v>
      </c>
      <c r="B18">
        <v>17</v>
      </c>
      <c r="C18" t="s">
        <v>136</v>
      </c>
      <c r="D18" t="s">
        <v>94</v>
      </c>
      <c r="E18" t="s">
        <v>94</v>
      </c>
      <c r="F18">
        <v>17</v>
      </c>
      <c r="G18">
        <v>14</v>
      </c>
      <c r="H18">
        <v>19</v>
      </c>
      <c r="I18">
        <v>16</v>
      </c>
      <c r="J18">
        <f>AVERAGE(F18:I18)</f>
        <v>16.5</v>
      </c>
      <c r="K18">
        <f>_xlfn.STDEV.P(F18:I18)</f>
        <v>1.8027756377319946</v>
      </c>
    </row>
    <row r="19" spans="1:11" x14ac:dyDescent="0.3">
      <c r="A19" t="s">
        <v>155</v>
      </c>
      <c r="B19">
        <v>18</v>
      </c>
      <c r="C19" t="s">
        <v>156</v>
      </c>
      <c r="D19" t="s">
        <v>94</v>
      </c>
      <c r="E19" t="s">
        <v>94</v>
      </c>
      <c r="F19">
        <v>18</v>
      </c>
      <c r="G19">
        <v>18</v>
      </c>
      <c r="H19">
        <v>21</v>
      </c>
      <c r="I19">
        <v>11</v>
      </c>
      <c r="J19">
        <f>AVERAGE(F19:I19)</f>
        <v>17</v>
      </c>
      <c r="K19">
        <f>_xlfn.STDEV.P(F19:I19)</f>
        <v>3.6742346141747673</v>
      </c>
    </row>
    <row r="20" spans="1:11" x14ac:dyDescent="0.3">
      <c r="A20" t="s">
        <v>150</v>
      </c>
      <c r="B20">
        <v>19</v>
      </c>
      <c r="C20" t="s">
        <v>151</v>
      </c>
      <c r="D20" t="s">
        <v>100</v>
      </c>
      <c r="E20" t="s">
        <v>100</v>
      </c>
      <c r="F20">
        <v>21</v>
      </c>
      <c r="G20">
        <v>19</v>
      </c>
      <c r="H20">
        <v>18</v>
      </c>
      <c r="I20">
        <v>23</v>
      </c>
      <c r="J20">
        <f>AVERAGE(F20:I20)</f>
        <v>20.25</v>
      </c>
      <c r="K20">
        <f>_xlfn.STDEV.P(F20:I20)</f>
        <v>1.920286436967152</v>
      </c>
    </row>
    <row r="21" spans="1:11" x14ac:dyDescent="0.3">
      <c r="A21" t="s">
        <v>135</v>
      </c>
      <c r="B21">
        <v>20</v>
      </c>
      <c r="C21" t="s">
        <v>136</v>
      </c>
      <c r="D21" t="s">
        <v>100</v>
      </c>
      <c r="E21" t="s">
        <v>100</v>
      </c>
      <c r="F21">
        <v>19</v>
      </c>
      <c r="G21">
        <v>13</v>
      </c>
      <c r="H21">
        <v>26</v>
      </c>
      <c r="I21">
        <v>25</v>
      </c>
      <c r="J21">
        <f>AVERAGE(F21:I21)</f>
        <v>20.75</v>
      </c>
      <c r="K21">
        <f>_xlfn.STDEV.P(F21:I21)</f>
        <v>5.2141634036535525</v>
      </c>
    </row>
    <row r="22" spans="1:11" x14ac:dyDescent="0.3">
      <c r="A22" t="s">
        <v>147</v>
      </c>
      <c r="B22">
        <v>21</v>
      </c>
      <c r="C22" t="s">
        <v>132</v>
      </c>
      <c r="D22" t="s">
        <v>100</v>
      </c>
      <c r="E22" t="s">
        <v>100</v>
      </c>
      <c r="F22">
        <v>20</v>
      </c>
      <c r="G22">
        <v>24</v>
      </c>
      <c r="H22">
        <v>23</v>
      </c>
      <c r="I22">
        <v>20</v>
      </c>
      <c r="J22">
        <f>AVERAGE(F22:I22)</f>
        <v>21.75</v>
      </c>
      <c r="K22">
        <f>_xlfn.STDEV.P(F22:I22)</f>
        <v>1.7853571071357126</v>
      </c>
    </row>
    <row r="23" spans="1:11" x14ac:dyDescent="0.3">
      <c r="A23" t="s">
        <v>137</v>
      </c>
      <c r="B23">
        <v>22</v>
      </c>
      <c r="C23" t="s">
        <v>138</v>
      </c>
      <c r="D23" t="s">
        <v>94</v>
      </c>
      <c r="E23" t="s">
        <v>94</v>
      </c>
      <c r="F23">
        <v>22</v>
      </c>
      <c r="G23">
        <v>23</v>
      </c>
      <c r="H23">
        <v>22</v>
      </c>
      <c r="I23">
        <v>24</v>
      </c>
      <c r="J23">
        <f>AVERAGE(F23:I23)</f>
        <v>22.75</v>
      </c>
      <c r="K23">
        <f>_xlfn.STDEV.P(F23:I23)</f>
        <v>0.82915619758884995</v>
      </c>
    </row>
    <row r="24" spans="1:11" x14ac:dyDescent="0.3">
      <c r="A24" t="s">
        <v>133</v>
      </c>
      <c r="B24">
        <v>23</v>
      </c>
      <c r="C24" t="s">
        <v>134</v>
      </c>
      <c r="D24" t="s">
        <v>130</v>
      </c>
      <c r="E24" t="s">
        <v>130</v>
      </c>
      <c r="F24">
        <v>24</v>
      </c>
      <c r="G24">
        <v>21</v>
      </c>
      <c r="H24">
        <v>16</v>
      </c>
      <c r="I24">
        <v>31</v>
      </c>
      <c r="J24">
        <f>AVERAGE(F24:I24)</f>
        <v>23</v>
      </c>
      <c r="K24">
        <f>_xlfn.STDEV.P(F24:I24)</f>
        <v>5.4313902456001077</v>
      </c>
    </row>
    <row r="25" spans="1:11" x14ac:dyDescent="0.3">
      <c r="A25" t="s">
        <v>108</v>
      </c>
      <c r="B25">
        <v>24</v>
      </c>
      <c r="C25" t="s">
        <v>109</v>
      </c>
      <c r="D25" t="s">
        <v>94</v>
      </c>
      <c r="E25" t="s">
        <v>94</v>
      </c>
      <c r="F25">
        <v>23</v>
      </c>
      <c r="G25">
        <v>29</v>
      </c>
      <c r="H25">
        <v>24</v>
      </c>
      <c r="I25">
        <v>21</v>
      </c>
      <c r="J25">
        <f>AVERAGE(F25:I25)</f>
        <v>24.25</v>
      </c>
      <c r="K25">
        <f>_xlfn.STDEV.P(F25:I25)</f>
        <v>2.9474565306378988</v>
      </c>
    </row>
    <row r="26" spans="1:11" x14ac:dyDescent="0.3">
      <c r="A26" t="s">
        <v>126</v>
      </c>
      <c r="B26">
        <v>25</v>
      </c>
      <c r="C26" t="s">
        <v>127</v>
      </c>
      <c r="D26" t="s">
        <v>94</v>
      </c>
      <c r="E26" t="s">
        <v>94</v>
      </c>
      <c r="F26">
        <v>25</v>
      </c>
      <c r="G26">
        <v>35</v>
      </c>
      <c r="H26">
        <v>20</v>
      </c>
      <c r="I26">
        <v>19</v>
      </c>
      <c r="J26">
        <f>AVERAGE(F26:I26)</f>
        <v>24.75</v>
      </c>
      <c r="K26">
        <f>_xlfn.STDEV.P(F26:I26)</f>
        <v>6.3393611665529832</v>
      </c>
    </row>
    <row r="27" spans="1:11" x14ac:dyDescent="0.3">
      <c r="A27" t="s">
        <v>167</v>
      </c>
      <c r="B27">
        <v>26</v>
      </c>
      <c r="C27" t="s">
        <v>104</v>
      </c>
      <c r="D27" t="s">
        <v>100</v>
      </c>
      <c r="E27" t="s">
        <v>100</v>
      </c>
      <c r="F27">
        <v>26</v>
      </c>
      <c r="G27">
        <v>20</v>
      </c>
      <c r="H27">
        <v>31</v>
      </c>
      <c r="I27">
        <v>26</v>
      </c>
      <c r="J27">
        <f>AVERAGE(F27:I27)</f>
        <v>25.75</v>
      </c>
      <c r="K27">
        <f>_xlfn.STDEV.P(F27:I27)</f>
        <v>3.897114317029974</v>
      </c>
    </row>
    <row r="28" spans="1:11" x14ac:dyDescent="0.3">
      <c r="A28" t="s">
        <v>128</v>
      </c>
      <c r="B28">
        <v>27</v>
      </c>
      <c r="C28" t="s">
        <v>129</v>
      </c>
      <c r="D28" t="s">
        <v>130</v>
      </c>
      <c r="E28" t="s">
        <v>130</v>
      </c>
      <c r="F28">
        <v>27</v>
      </c>
      <c r="G28">
        <v>33</v>
      </c>
      <c r="H28">
        <v>29</v>
      </c>
      <c r="I28">
        <v>22</v>
      </c>
      <c r="J28">
        <f>AVERAGE(F28:I28)</f>
        <v>27.75</v>
      </c>
      <c r="K28">
        <f>_xlfn.STDEV.P(F28:I28)</f>
        <v>3.9607448794387148</v>
      </c>
    </row>
    <row r="29" spans="1:11" x14ac:dyDescent="0.3">
      <c r="A29" t="s">
        <v>429</v>
      </c>
      <c r="B29">
        <v>28</v>
      </c>
      <c r="C29" t="s">
        <v>97</v>
      </c>
      <c r="D29" t="s">
        <v>100</v>
      </c>
      <c r="E29" t="s">
        <v>100</v>
      </c>
      <c r="F29">
        <v>29</v>
      </c>
      <c r="G29">
        <v>30</v>
      </c>
      <c r="H29">
        <v>28</v>
      </c>
      <c r="I29">
        <v>28</v>
      </c>
      <c r="J29">
        <f>AVERAGE(F29:I29)</f>
        <v>28.75</v>
      </c>
      <c r="K29">
        <f>_xlfn.STDEV.P(F29:I29)</f>
        <v>0.82915619758884995</v>
      </c>
    </row>
    <row r="30" spans="1:11" x14ac:dyDescent="0.3">
      <c r="A30" t="s">
        <v>141</v>
      </c>
      <c r="B30">
        <v>29</v>
      </c>
      <c r="C30" t="s">
        <v>142</v>
      </c>
      <c r="D30" t="s">
        <v>100</v>
      </c>
      <c r="E30" t="s">
        <v>100</v>
      </c>
      <c r="F30">
        <v>28</v>
      </c>
      <c r="G30">
        <v>25</v>
      </c>
      <c r="H30">
        <v>30</v>
      </c>
      <c r="I30">
        <v>34</v>
      </c>
      <c r="J30">
        <f>AVERAGE(F30:I30)</f>
        <v>29.25</v>
      </c>
      <c r="K30">
        <f>_xlfn.STDEV.P(F30:I30)</f>
        <v>3.2691742076555053</v>
      </c>
    </row>
    <row r="31" spans="1:11" x14ac:dyDescent="0.3">
      <c r="A31" t="s">
        <v>149</v>
      </c>
      <c r="B31">
        <v>30</v>
      </c>
      <c r="C31" t="s">
        <v>113</v>
      </c>
      <c r="D31" t="s">
        <v>100</v>
      </c>
      <c r="E31" t="s">
        <v>100</v>
      </c>
      <c r="F31">
        <v>31</v>
      </c>
      <c r="G31">
        <v>31</v>
      </c>
      <c r="H31">
        <v>27</v>
      </c>
      <c r="I31">
        <v>35</v>
      </c>
      <c r="J31">
        <f>AVERAGE(F31:I31)</f>
        <v>31</v>
      </c>
      <c r="K31">
        <f>_xlfn.STDEV.P(F31:I31)</f>
        <v>2.8284271247461903</v>
      </c>
    </row>
    <row r="32" spans="1:11" x14ac:dyDescent="0.3">
      <c r="A32" t="s">
        <v>161</v>
      </c>
      <c r="B32">
        <v>31</v>
      </c>
      <c r="C32" t="s">
        <v>93</v>
      </c>
      <c r="D32" t="s">
        <v>100</v>
      </c>
      <c r="E32" t="s">
        <v>100</v>
      </c>
      <c r="F32">
        <v>30</v>
      </c>
      <c r="G32">
        <v>26</v>
      </c>
      <c r="H32">
        <v>32</v>
      </c>
      <c r="I32">
        <v>37</v>
      </c>
      <c r="J32">
        <f>AVERAGE(F32:I32)</f>
        <v>31.25</v>
      </c>
      <c r="K32">
        <f>_xlfn.STDEV.P(F32:I32)</f>
        <v>3.9607448794387148</v>
      </c>
    </row>
    <row r="33" spans="1:11" x14ac:dyDescent="0.3">
      <c r="A33" t="s">
        <v>163</v>
      </c>
      <c r="B33">
        <v>32</v>
      </c>
      <c r="C33" t="s">
        <v>127</v>
      </c>
      <c r="D33" t="s">
        <v>100</v>
      </c>
      <c r="E33" t="s">
        <v>100</v>
      </c>
      <c r="F33">
        <v>32</v>
      </c>
      <c r="G33">
        <v>34</v>
      </c>
      <c r="H33">
        <v>34</v>
      </c>
      <c r="I33">
        <v>27</v>
      </c>
      <c r="J33">
        <f>AVERAGE(F33:I33)</f>
        <v>31.75</v>
      </c>
      <c r="K33">
        <f>_xlfn.STDEV.P(F33:I33)</f>
        <v>2.8613807855648994</v>
      </c>
    </row>
    <row r="34" spans="1:11" x14ac:dyDescent="0.3">
      <c r="A34" t="s">
        <v>430</v>
      </c>
      <c r="B34">
        <v>33</v>
      </c>
      <c r="C34" t="s">
        <v>148</v>
      </c>
      <c r="D34" t="s">
        <v>100</v>
      </c>
      <c r="E34" t="s">
        <v>100</v>
      </c>
      <c r="F34">
        <v>33</v>
      </c>
      <c r="G34">
        <v>41</v>
      </c>
      <c r="H34">
        <v>35</v>
      </c>
      <c r="I34">
        <v>29</v>
      </c>
      <c r="J34">
        <f>AVERAGE(F34:I34)</f>
        <v>34.5</v>
      </c>
      <c r="K34">
        <f>_xlfn.STDEV.P(F34:I34)</f>
        <v>4.3301270189221936</v>
      </c>
    </row>
    <row r="35" spans="1:11" x14ac:dyDescent="0.3">
      <c r="A35" t="s">
        <v>154</v>
      </c>
      <c r="B35">
        <v>34</v>
      </c>
      <c r="C35" t="s">
        <v>104</v>
      </c>
      <c r="D35" t="s">
        <v>100</v>
      </c>
      <c r="E35" t="s">
        <v>100</v>
      </c>
      <c r="F35">
        <v>35</v>
      </c>
      <c r="G35">
        <v>38</v>
      </c>
      <c r="H35">
        <v>38</v>
      </c>
      <c r="I35">
        <v>30</v>
      </c>
      <c r="J35">
        <f>AVERAGE(F35:I35)</f>
        <v>35.25</v>
      </c>
      <c r="K35">
        <f>_xlfn.STDEV.P(F35:I35)</f>
        <v>3.2691742076555053</v>
      </c>
    </row>
    <row r="36" spans="1:11" x14ac:dyDescent="0.3">
      <c r="A36" t="s">
        <v>158</v>
      </c>
      <c r="B36">
        <v>35</v>
      </c>
      <c r="C36" t="s">
        <v>159</v>
      </c>
      <c r="D36" t="s">
        <v>94</v>
      </c>
      <c r="E36" t="s">
        <v>94</v>
      </c>
      <c r="F36">
        <v>37</v>
      </c>
      <c r="G36">
        <v>27</v>
      </c>
      <c r="H36">
        <v>37</v>
      </c>
      <c r="I36">
        <v>40</v>
      </c>
      <c r="J36">
        <f>AVERAGE(F36:I36)</f>
        <v>35.25</v>
      </c>
      <c r="K36">
        <f>_xlfn.STDEV.P(F36:I36)</f>
        <v>4.9180788932265003</v>
      </c>
    </row>
    <row r="37" spans="1:11" x14ac:dyDescent="0.3">
      <c r="A37" t="s">
        <v>139</v>
      </c>
      <c r="B37">
        <v>36</v>
      </c>
      <c r="C37" t="s">
        <v>125</v>
      </c>
      <c r="D37" t="s">
        <v>140</v>
      </c>
      <c r="E37" t="s">
        <v>140</v>
      </c>
      <c r="F37">
        <v>34</v>
      </c>
      <c r="G37">
        <v>43</v>
      </c>
      <c r="H37">
        <v>33</v>
      </c>
      <c r="I37">
        <v>33</v>
      </c>
      <c r="J37">
        <f>AVERAGE(F37:I37)</f>
        <v>35.75</v>
      </c>
      <c r="K37">
        <f>_xlfn.STDEV.P(F37:I37)</f>
        <v>4.2056509603151806</v>
      </c>
    </row>
    <row r="38" spans="1:11" x14ac:dyDescent="0.3">
      <c r="A38" t="s">
        <v>173</v>
      </c>
      <c r="B38">
        <v>37</v>
      </c>
      <c r="C38" t="s">
        <v>174</v>
      </c>
      <c r="D38" t="s">
        <v>100</v>
      </c>
      <c r="E38" t="s">
        <v>100</v>
      </c>
      <c r="F38">
        <v>36</v>
      </c>
      <c r="G38">
        <v>36</v>
      </c>
      <c r="H38">
        <v>42</v>
      </c>
      <c r="I38">
        <v>32</v>
      </c>
      <c r="J38">
        <f>AVERAGE(F38:I38)</f>
        <v>36.5</v>
      </c>
      <c r="K38">
        <f>_xlfn.STDEV.P(F38:I38)</f>
        <v>3.5707142142714252</v>
      </c>
    </row>
    <row r="39" spans="1:11" x14ac:dyDescent="0.3">
      <c r="A39" t="s">
        <v>193</v>
      </c>
      <c r="B39">
        <v>38</v>
      </c>
      <c r="C39" t="s">
        <v>156</v>
      </c>
      <c r="D39" t="s">
        <v>100</v>
      </c>
      <c r="E39" t="s">
        <v>100</v>
      </c>
      <c r="F39">
        <v>38</v>
      </c>
      <c r="G39">
        <v>39</v>
      </c>
      <c r="H39">
        <v>36</v>
      </c>
      <c r="I39">
        <v>39</v>
      </c>
      <c r="J39">
        <f>AVERAGE(F39:I39)</f>
        <v>38</v>
      </c>
      <c r="K39">
        <f>_xlfn.STDEV.P(F39:I39)</f>
        <v>1.2247448713915889</v>
      </c>
    </row>
    <row r="40" spans="1:11" x14ac:dyDescent="0.3">
      <c r="A40" t="s">
        <v>216</v>
      </c>
      <c r="B40">
        <v>39</v>
      </c>
      <c r="C40" t="s">
        <v>146</v>
      </c>
      <c r="D40" t="s">
        <v>94</v>
      </c>
      <c r="E40" t="s">
        <v>94</v>
      </c>
      <c r="F40">
        <v>39</v>
      </c>
      <c r="G40">
        <v>37</v>
      </c>
      <c r="H40">
        <v>39</v>
      </c>
      <c r="I40">
        <v>57</v>
      </c>
      <c r="J40">
        <f>AVERAGE(F40:I40)</f>
        <v>43</v>
      </c>
      <c r="K40">
        <f>_xlfn.STDEV.P(F40:I40)</f>
        <v>8.1240384046359608</v>
      </c>
    </row>
    <row r="41" spans="1:11" x14ac:dyDescent="0.3">
      <c r="A41" t="s">
        <v>179</v>
      </c>
      <c r="B41">
        <v>40</v>
      </c>
      <c r="C41" t="s">
        <v>371</v>
      </c>
      <c r="D41" t="s">
        <v>94</v>
      </c>
      <c r="E41" t="s">
        <v>94</v>
      </c>
      <c r="F41">
        <v>40</v>
      </c>
      <c r="G41">
        <v>32</v>
      </c>
      <c r="H41">
        <v>50</v>
      </c>
      <c r="I41">
        <v>53</v>
      </c>
      <c r="J41">
        <f>AVERAGE(F41:I41)</f>
        <v>43.75</v>
      </c>
      <c r="K41">
        <f>_xlfn.STDEV.P(F41:I41)</f>
        <v>8.3179023798070624</v>
      </c>
    </row>
    <row r="42" spans="1:11" x14ac:dyDescent="0.3">
      <c r="A42" t="s">
        <v>164</v>
      </c>
      <c r="B42">
        <v>41</v>
      </c>
      <c r="C42" t="s">
        <v>104</v>
      </c>
      <c r="D42" t="s">
        <v>140</v>
      </c>
      <c r="E42" t="s">
        <v>140</v>
      </c>
      <c r="F42">
        <v>43</v>
      </c>
      <c r="G42">
        <v>44</v>
      </c>
      <c r="H42">
        <v>40</v>
      </c>
      <c r="I42">
        <v>49</v>
      </c>
      <c r="J42">
        <f>AVERAGE(F42:I42)</f>
        <v>44</v>
      </c>
      <c r="K42">
        <f>_xlfn.STDEV.P(F42:I42)</f>
        <v>3.2403703492039302</v>
      </c>
    </row>
    <row r="43" spans="1:11" x14ac:dyDescent="0.3">
      <c r="A43" t="s">
        <v>152</v>
      </c>
      <c r="B43">
        <v>42</v>
      </c>
      <c r="C43" t="s">
        <v>153</v>
      </c>
      <c r="D43" t="s">
        <v>94</v>
      </c>
      <c r="E43" t="s">
        <v>94</v>
      </c>
      <c r="F43">
        <v>41</v>
      </c>
      <c r="G43">
        <v>72</v>
      </c>
      <c r="H43">
        <v>25</v>
      </c>
      <c r="I43">
        <v>45</v>
      </c>
      <c r="J43">
        <f>AVERAGE(F43:I43)</f>
        <v>45.75</v>
      </c>
      <c r="K43">
        <f>_xlfn.STDEV.P(F43:I43)</f>
        <v>16.902292743885369</v>
      </c>
    </row>
    <row r="44" spans="1:11" x14ac:dyDescent="0.3">
      <c r="A44" t="s">
        <v>166</v>
      </c>
      <c r="B44">
        <v>43</v>
      </c>
      <c r="C44" t="s">
        <v>102</v>
      </c>
      <c r="D44" t="s">
        <v>100</v>
      </c>
      <c r="E44" t="s">
        <v>100</v>
      </c>
      <c r="F44">
        <v>42</v>
      </c>
      <c r="G44">
        <v>28</v>
      </c>
      <c r="H44">
        <v>54</v>
      </c>
      <c r="I44">
        <v>62</v>
      </c>
      <c r="J44">
        <f>AVERAGE(F44:I44)</f>
        <v>46.5</v>
      </c>
      <c r="K44">
        <f>_xlfn.STDEV.P(F44:I44)</f>
        <v>12.835497652993435</v>
      </c>
    </row>
    <row r="45" spans="1:11" x14ac:dyDescent="0.3">
      <c r="A45" t="s">
        <v>431</v>
      </c>
      <c r="B45">
        <v>44</v>
      </c>
      <c r="C45" t="s">
        <v>115</v>
      </c>
      <c r="D45" t="s">
        <v>100</v>
      </c>
      <c r="E45" t="s">
        <v>100</v>
      </c>
      <c r="F45">
        <v>44</v>
      </c>
      <c r="G45">
        <v>42</v>
      </c>
      <c r="H45">
        <v>46</v>
      </c>
      <c r="I45">
        <v>55</v>
      </c>
      <c r="J45">
        <f>AVERAGE(F45:I45)</f>
        <v>46.75</v>
      </c>
      <c r="K45">
        <f>_xlfn.STDEV.P(F45:I45)</f>
        <v>4.9686517285879477</v>
      </c>
    </row>
    <row r="46" spans="1:11" x14ac:dyDescent="0.3">
      <c r="A46" t="s">
        <v>188</v>
      </c>
      <c r="B46">
        <v>45</v>
      </c>
      <c r="C46" t="s">
        <v>107</v>
      </c>
      <c r="D46" t="s">
        <v>100</v>
      </c>
      <c r="E46" t="s">
        <v>100</v>
      </c>
      <c r="F46">
        <v>46</v>
      </c>
      <c r="G46">
        <v>49</v>
      </c>
      <c r="H46">
        <v>51</v>
      </c>
      <c r="I46">
        <v>42</v>
      </c>
      <c r="J46">
        <f>AVERAGE(F46:I46)</f>
        <v>47</v>
      </c>
      <c r="K46">
        <f>_xlfn.STDEV.P(F46:I46)</f>
        <v>3.3911649915626341</v>
      </c>
    </row>
    <row r="47" spans="1:11" x14ac:dyDescent="0.3">
      <c r="A47" t="s">
        <v>170</v>
      </c>
      <c r="B47">
        <v>46</v>
      </c>
      <c r="C47" t="s">
        <v>142</v>
      </c>
      <c r="D47" t="s">
        <v>100</v>
      </c>
      <c r="E47" t="s">
        <v>100</v>
      </c>
      <c r="F47">
        <v>45</v>
      </c>
      <c r="G47">
        <v>45</v>
      </c>
      <c r="H47">
        <v>57</v>
      </c>
      <c r="I47">
        <v>41</v>
      </c>
      <c r="J47">
        <f>AVERAGE(F47:I47)</f>
        <v>47</v>
      </c>
      <c r="K47">
        <f>_xlfn.STDEV.P(F47:I47)</f>
        <v>6</v>
      </c>
    </row>
    <row r="48" spans="1:11" x14ac:dyDescent="0.3">
      <c r="A48" t="s">
        <v>183</v>
      </c>
      <c r="B48">
        <v>47</v>
      </c>
      <c r="C48" t="s">
        <v>159</v>
      </c>
      <c r="D48" t="s">
        <v>100</v>
      </c>
      <c r="E48" t="s">
        <v>100</v>
      </c>
      <c r="F48">
        <v>47</v>
      </c>
      <c r="G48">
        <v>48</v>
      </c>
      <c r="H48">
        <v>53</v>
      </c>
      <c r="I48">
        <v>46</v>
      </c>
      <c r="J48">
        <f>AVERAGE(F48:I48)</f>
        <v>48.5</v>
      </c>
      <c r="K48">
        <f>_xlfn.STDEV.P(F48:I48)</f>
        <v>2.6925824035672519</v>
      </c>
    </row>
    <row r="49" spans="1:11" x14ac:dyDescent="0.3">
      <c r="A49" t="s">
        <v>168</v>
      </c>
      <c r="B49">
        <v>48</v>
      </c>
      <c r="C49" t="s">
        <v>129</v>
      </c>
      <c r="D49" t="s">
        <v>140</v>
      </c>
      <c r="E49" t="s">
        <v>140</v>
      </c>
      <c r="F49">
        <v>50</v>
      </c>
      <c r="G49">
        <v>56</v>
      </c>
      <c r="H49">
        <v>45</v>
      </c>
      <c r="I49">
        <v>54</v>
      </c>
      <c r="J49">
        <f>AVERAGE(F49:I49)</f>
        <v>51.25</v>
      </c>
      <c r="K49">
        <f>_xlfn.STDEV.P(F49:I49)</f>
        <v>4.2056509603151806</v>
      </c>
    </row>
    <row r="50" spans="1:11" x14ac:dyDescent="0.3">
      <c r="A50" t="s">
        <v>196</v>
      </c>
      <c r="B50">
        <v>49</v>
      </c>
      <c r="C50" t="s">
        <v>99</v>
      </c>
      <c r="D50" t="s">
        <v>100</v>
      </c>
      <c r="E50" t="s">
        <v>100</v>
      </c>
      <c r="F50">
        <v>49</v>
      </c>
      <c r="G50">
        <v>47</v>
      </c>
      <c r="H50">
        <v>74</v>
      </c>
      <c r="I50">
        <v>38</v>
      </c>
      <c r="J50">
        <f>AVERAGE(F50:I50)</f>
        <v>52</v>
      </c>
      <c r="K50">
        <f>_xlfn.STDEV.P(F50:I50)</f>
        <v>13.360389215887388</v>
      </c>
    </row>
    <row r="51" spans="1:11" x14ac:dyDescent="0.3">
      <c r="A51" t="s">
        <v>428</v>
      </c>
      <c r="B51">
        <v>50</v>
      </c>
      <c r="C51" t="s">
        <v>144</v>
      </c>
      <c r="D51" t="s">
        <v>94</v>
      </c>
      <c r="E51" t="s">
        <v>94</v>
      </c>
      <c r="F51">
        <v>51</v>
      </c>
      <c r="G51">
        <v>74</v>
      </c>
      <c r="H51">
        <v>41</v>
      </c>
      <c r="I51">
        <v>44</v>
      </c>
      <c r="J51">
        <f>AVERAGE(F51:I51)</f>
        <v>52.5</v>
      </c>
      <c r="K51">
        <f>_xlfn.STDEV.P(F51:I51)</f>
        <v>12.932517156377562</v>
      </c>
    </row>
    <row r="52" spans="1:11" x14ac:dyDescent="0.3">
      <c r="A52" t="s">
        <v>157</v>
      </c>
      <c r="B52">
        <v>51</v>
      </c>
      <c r="C52" t="s">
        <v>119</v>
      </c>
      <c r="D52" t="s">
        <v>94</v>
      </c>
      <c r="E52" t="s">
        <v>94</v>
      </c>
      <c r="F52">
        <v>48</v>
      </c>
      <c r="G52">
        <v>40</v>
      </c>
      <c r="H52">
        <v>79</v>
      </c>
      <c r="I52">
        <v>43</v>
      </c>
      <c r="J52">
        <f>AVERAGE(F52:I52)</f>
        <v>52.5</v>
      </c>
      <c r="K52">
        <f>_xlfn.STDEV.P(F52:I52)</f>
        <v>15.56438241627338</v>
      </c>
    </row>
    <row r="53" spans="1:11" x14ac:dyDescent="0.3">
      <c r="A53" t="s">
        <v>217</v>
      </c>
      <c r="B53">
        <v>52</v>
      </c>
      <c r="C53" t="s">
        <v>156</v>
      </c>
      <c r="D53" t="s">
        <v>140</v>
      </c>
      <c r="E53" t="s">
        <v>140</v>
      </c>
      <c r="F53">
        <v>53</v>
      </c>
      <c r="G53">
        <v>55</v>
      </c>
      <c r="H53">
        <v>56</v>
      </c>
      <c r="I53">
        <v>52</v>
      </c>
      <c r="J53">
        <f>AVERAGE(F53:I53)</f>
        <v>54</v>
      </c>
      <c r="K53">
        <f>_xlfn.STDEV.P(F53:I53)</f>
        <v>1.5811388300841898</v>
      </c>
    </row>
    <row r="54" spans="1:11" x14ac:dyDescent="0.3">
      <c r="A54" t="s">
        <v>202</v>
      </c>
      <c r="B54">
        <v>53</v>
      </c>
      <c r="C54" t="s">
        <v>371</v>
      </c>
      <c r="D54" t="s">
        <v>100</v>
      </c>
      <c r="E54" t="s">
        <v>100</v>
      </c>
      <c r="F54">
        <v>52</v>
      </c>
      <c r="G54">
        <v>54</v>
      </c>
      <c r="H54">
        <v>49</v>
      </c>
      <c r="I54">
        <v>61</v>
      </c>
      <c r="J54">
        <f>AVERAGE(F54:I54)</f>
        <v>54</v>
      </c>
      <c r="K54">
        <f>_xlfn.STDEV.P(F54:I54)</f>
        <v>4.4158804331639239</v>
      </c>
    </row>
    <row r="55" spans="1:11" x14ac:dyDescent="0.3">
      <c r="A55" t="s">
        <v>165</v>
      </c>
      <c r="B55">
        <v>54</v>
      </c>
      <c r="C55" t="s">
        <v>142</v>
      </c>
      <c r="D55" t="s">
        <v>94</v>
      </c>
      <c r="E55" t="s">
        <v>94</v>
      </c>
      <c r="F55">
        <v>56</v>
      </c>
      <c r="G55">
        <v>66</v>
      </c>
      <c r="H55">
        <v>44</v>
      </c>
      <c r="I55">
        <v>50</v>
      </c>
      <c r="J55">
        <f>AVERAGE(F55:I55)</f>
        <v>54</v>
      </c>
      <c r="K55">
        <f>_xlfn.STDEV.P(F55:I55)</f>
        <v>8.1240384046359608</v>
      </c>
    </row>
    <row r="56" spans="1:11" x14ac:dyDescent="0.3">
      <c r="A56" t="s">
        <v>178</v>
      </c>
      <c r="B56">
        <v>55</v>
      </c>
      <c r="C56" t="s">
        <v>127</v>
      </c>
      <c r="D56" t="s">
        <v>100</v>
      </c>
      <c r="E56" t="s">
        <v>100</v>
      </c>
      <c r="F56">
        <v>54</v>
      </c>
      <c r="G56">
        <v>57</v>
      </c>
      <c r="H56">
        <v>43</v>
      </c>
      <c r="I56">
        <v>65</v>
      </c>
      <c r="J56">
        <f>AVERAGE(F56:I56)</f>
        <v>54.75</v>
      </c>
      <c r="K56">
        <f>_xlfn.STDEV.P(F56:I56)</f>
        <v>7.8859051477937525</v>
      </c>
    </row>
    <row r="57" spans="1:11" x14ac:dyDescent="0.3">
      <c r="A57" t="s">
        <v>184</v>
      </c>
      <c r="B57">
        <v>56</v>
      </c>
      <c r="C57" t="s">
        <v>185</v>
      </c>
      <c r="D57" t="s">
        <v>100</v>
      </c>
      <c r="E57" t="s">
        <v>100</v>
      </c>
      <c r="F57">
        <v>55</v>
      </c>
      <c r="G57">
        <v>60</v>
      </c>
      <c r="H57">
        <v>48</v>
      </c>
      <c r="I57">
        <v>58</v>
      </c>
      <c r="J57">
        <f>AVERAGE(F57:I57)</f>
        <v>55.25</v>
      </c>
      <c r="K57">
        <f>_xlfn.STDEV.P(F57:I57)</f>
        <v>4.5483513496650634</v>
      </c>
    </row>
    <row r="58" spans="1:11" x14ac:dyDescent="0.3">
      <c r="A58" t="s">
        <v>199</v>
      </c>
      <c r="B58">
        <v>57</v>
      </c>
      <c r="C58" t="s">
        <v>195</v>
      </c>
      <c r="D58" t="s">
        <v>100</v>
      </c>
      <c r="E58" t="s">
        <v>100</v>
      </c>
      <c r="F58">
        <v>57</v>
      </c>
      <c r="G58">
        <v>52</v>
      </c>
      <c r="H58">
        <v>58</v>
      </c>
      <c r="I58">
        <v>66</v>
      </c>
      <c r="J58">
        <f>AVERAGE(F58:I58)</f>
        <v>58.25</v>
      </c>
      <c r="K58">
        <f>_xlfn.STDEV.P(F58:I58)</f>
        <v>5.018714974971183</v>
      </c>
    </row>
    <row r="59" spans="1:11" x14ac:dyDescent="0.3">
      <c r="A59" t="s">
        <v>432</v>
      </c>
      <c r="B59">
        <v>58</v>
      </c>
      <c r="C59" t="s">
        <v>134</v>
      </c>
      <c r="D59" t="s">
        <v>94</v>
      </c>
      <c r="E59" t="s">
        <v>94</v>
      </c>
      <c r="F59">
        <v>59</v>
      </c>
      <c r="G59">
        <v>67</v>
      </c>
      <c r="H59">
        <v>55</v>
      </c>
      <c r="I59">
        <v>56</v>
      </c>
      <c r="J59">
        <f>AVERAGE(F59:I59)</f>
        <v>59.25</v>
      </c>
      <c r="K59">
        <f>_xlfn.STDEV.P(F59:I59)</f>
        <v>4.7103609203541934</v>
      </c>
    </row>
    <row r="60" spans="1:11" x14ac:dyDescent="0.3">
      <c r="A60" t="s">
        <v>190</v>
      </c>
      <c r="B60">
        <v>59</v>
      </c>
      <c r="C60" t="s">
        <v>129</v>
      </c>
      <c r="D60" t="s">
        <v>94</v>
      </c>
      <c r="E60" t="s">
        <v>94</v>
      </c>
      <c r="F60">
        <v>58</v>
      </c>
      <c r="G60">
        <v>69</v>
      </c>
      <c r="H60">
        <v>76</v>
      </c>
      <c r="I60">
        <v>36</v>
      </c>
      <c r="J60">
        <f>AVERAGE(F60:I60)</f>
        <v>59.75</v>
      </c>
      <c r="K60">
        <f>_xlfn.STDEV.P(F60:I60)</f>
        <v>15.138939857202683</v>
      </c>
    </row>
    <row r="61" spans="1:11" x14ac:dyDescent="0.3">
      <c r="A61" t="s">
        <v>197</v>
      </c>
      <c r="B61">
        <v>60</v>
      </c>
      <c r="C61" t="s">
        <v>132</v>
      </c>
      <c r="D61" t="s">
        <v>140</v>
      </c>
      <c r="E61" t="s">
        <v>140</v>
      </c>
      <c r="F61">
        <v>60</v>
      </c>
      <c r="G61">
        <v>58</v>
      </c>
      <c r="H61">
        <v>65</v>
      </c>
      <c r="I61">
        <v>63</v>
      </c>
      <c r="J61">
        <f>AVERAGE(F61:I61)</f>
        <v>61.5</v>
      </c>
      <c r="K61">
        <f>_xlfn.STDEV.P(F61:I61)</f>
        <v>2.6925824035672519</v>
      </c>
    </row>
    <row r="62" spans="1:11" x14ac:dyDescent="0.3">
      <c r="A62" t="s">
        <v>189</v>
      </c>
      <c r="B62">
        <v>61</v>
      </c>
      <c r="C62" t="s">
        <v>134</v>
      </c>
      <c r="D62" t="s">
        <v>100</v>
      </c>
      <c r="E62" t="s">
        <v>100</v>
      </c>
      <c r="F62">
        <v>61</v>
      </c>
      <c r="G62">
        <v>61</v>
      </c>
      <c r="H62">
        <v>47</v>
      </c>
      <c r="I62">
        <v>77</v>
      </c>
      <c r="J62">
        <f>AVERAGE(F62:I62)</f>
        <v>61.5</v>
      </c>
      <c r="K62">
        <f>_xlfn.STDEV.P(F62:I62)</f>
        <v>10.618380290797651</v>
      </c>
    </row>
    <row r="63" spans="1:11" x14ac:dyDescent="0.3">
      <c r="A63" t="s">
        <v>205</v>
      </c>
      <c r="B63">
        <v>62</v>
      </c>
      <c r="C63" t="s">
        <v>144</v>
      </c>
      <c r="D63" t="s">
        <v>100</v>
      </c>
      <c r="E63" t="s">
        <v>100</v>
      </c>
      <c r="F63">
        <v>62</v>
      </c>
      <c r="G63">
        <v>59</v>
      </c>
      <c r="H63">
        <v>67</v>
      </c>
      <c r="I63">
        <v>68</v>
      </c>
      <c r="J63">
        <f>AVERAGE(F63:I63)</f>
        <v>64</v>
      </c>
      <c r="K63">
        <f>_xlfn.STDEV.P(F63:I63)</f>
        <v>3.6742346141747673</v>
      </c>
    </row>
    <row r="64" spans="1:11" x14ac:dyDescent="0.3">
      <c r="A64" t="s">
        <v>177</v>
      </c>
      <c r="B64">
        <v>63</v>
      </c>
      <c r="C64" t="s">
        <v>151</v>
      </c>
      <c r="D64" t="s">
        <v>94</v>
      </c>
      <c r="E64" t="s">
        <v>94</v>
      </c>
      <c r="F64">
        <v>66</v>
      </c>
      <c r="G64">
        <v>84</v>
      </c>
      <c r="H64">
        <v>59</v>
      </c>
      <c r="I64">
        <v>47</v>
      </c>
      <c r="J64">
        <f>AVERAGE(F64:I64)</f>
        <v>64</v>
      </c>
      <c r="K64">
        <f>_xlfn.STDEV.P(F64:I64)</f>
        <v>13.397761006974262</v>
      </c>
    </row>
    <row r="65" spans="1:11" x14ac:dyDescent="0.3">
      <c r="A65" t="s">
        <v>186</v>
      </c>
      <c r="B65">
        <v>64</v>
      </c>
      <c r="C65" t="s">
        <v>129</v>
      </c>
      <c r="D65" t="s">
        <v>100</v>
      </c>
      <c r="E65" t="s">
        <v>100</v>
      </c>
      <c r="F65">
        <v>64</v>
      </c>
      <c r="G65">
        <v>51</v>
      </c>
      <c r="H65">
        <v>68</v>
      </c>
      <c r="I65">
        <v>78</v>
      </c>
      <c r="J65">
        <f>AVERAGE(F65:I65)</f>
        <v>65.25</v>
      </c>
      <c r="K65">
        <f>_xlfn.STDEV.P(F65:I65)</f>
        <v>9.6792303413029703</v>
      </c>
    </row>
    <row r="66" spans="1:11" x14ac:dyDescent="0.3">
      <c r="A66" t="s">
        <v>213</v>
      </c>
      <c r="B66">
        <v>65</v>
      </c>
      <c r="C66" t="s">
        <v>134</v>
      </c>
      <c r="D66" t="s">
        <v>140</v>
      </c>
      <c r="E66" t="s">
        <v>140</v>
      </c>
      <c r="F66">
        <v>65</v>
      </c>
      <c r="G66">
        <v>63</v>
      </c>
      <c r="H66">
        <v>75</v>
      </c>
      <c r="I66">
        <v>60</v>
      </c>
      <c r="J66">
        <f>AVERAGE(F66:I66)</f>
        <v>65.75</v>
      </c>
      <c r="K66">
        <f>_xlfn.STDEV.P(F66:I66)</f>
        <v>5.6291651245988508</v>
      </c>
    </row>
    <row r="67" spans="1:11" x14ac:dyDescent="0.3">
      <c r="A67" t="s">
        <v>372</v>
      </c>
      <c r="B67">
        <v>66</v>
      </c>
      <c r="C67" t="s">
        <v>125</v>
      </c>
      <c r="D67" t="s">
        <v>100</v>
      </c>
      <c r="E67" t="s">
        <v>100</v>
      </c>
      <c r="F67">
        <v>67</v>
      </c>
      <c r="G67">
        <v>53</v>
      </c>
      <c r="H67">
        <v>61</v>
      </c>
      <c r="I67">
        <v>82</v>
      </c>
      <c r="J67">
        <f>AVERAGE(F67:I67)</f>
        <v>65.75</v>
      </c>
      <c r="K67">
        <f>_xlfn.STDEV.P(F67:I67)</f>
        <v>10.615436872781073</v>
      </c>
    </row>
    <row r="68" spans="1:11" x14ac:dyDescent="0.3">
      <c r="A68" t="s">
        <v>176</v>
      </c>
      <c r="B68">
        <v>67</v>
      </c>
      <c r="C68" t="s">
        <v>102</v>
      </c>
      <c r="D68" t="s">
        <v>94</v>
      </c>
      <c r="E68" t="s">
        <v>94</v>
      </c>
      <c r="F68">
        <v>69</v>
      </c>
      <c r="G68">
        <v>82</v>
      </c>
      <c r="H68">
        <v>64</v>
      </c>
      <c r="I68">
        <v>48</v>
      </c>
      <c r="J68">
        <f>AVERAGE(F68:I68)</f>
        <v>65.75</v>
      </c>
      <c r="K68">
        <f>_xlfn.STDEV.P(F68:I68)</f>
        <v>12.173228823939851</v>
      </c>
    </row>
    <row r="69" spans="1:11" x14ac:dyDescent="0.3">
      <c r="A69" t="s">
        <v>182</v>
      </c>
      <c r="B69">
        <v>68</v>
      </c>
      <c r="C69" t="s">
        <v>138</v>
      </c>
      <c r="D69" t="s">
        <v>94</v>
      </c>
      <c r="E69" t="s">
        <v>94</v>
      </c>
      <c r="F69">
        <v>68</v>
      </c>
      <c r="G69">
        <v>65</v>
      </c>
      <c r="H69">
        <v>72</v>
      </c>
      <c r="I69">
        <v>64</v>
      </c>
      <c r="J69">
        <f>AVERAGE(F69:I69)</f>
        <v>67.25</v>
      </c>
      <c r="K69">
        <f>_xlfn.STDEV.P(F69:I69)</f>
        <v>3.1124748994971831</v>
      </c>
    </row>
    <row r="70" spans="1:11" x14ac:dyDescent="0.3">
      <c r="A70" t="s">
        <v>198</v>
      </c>
      <c r="B70">
        <v>69</v>
      </c>
      <c r="C70" t="s">
        <v>153</v>
      </c>
      <c r="D70" t="s">
        <v>100</v>
      </c>
      <c r="E70" t="s">
        <v>100</v>
      </c>
      <c r="F70">
        <v>63</v>
      </c>
      <c r="G70">
        <v>46</v>
      </c>
      <c r="H70">
        <v>82</v>
      </c>
      <c r="I70">
        <v>79</v>
      </c>
      <c r="J70">
        <f>AVERAGE(F70:I70)</f>
        <v>67.5</v>
      </c>
      <c r="K70">
        <f>_xlfn.STDEV.P(F70:I70)</f>
        <v>14.361406616345072</v>
      </c>
    </row>
    <row r="71" spans="1:11" x14ac:dyDescent="0.3">
      <c r="A71" t="s">
        <v>200</v>
      </c>
      <c r="B71">
        <v>70</v>
      </c>
      <c r="C71" t="s">
        <v>185</v>
      </c>
      <c r="D71" t="s">
        <v>94</v>
      </c>
      <c r="E71" t="s">
        <v>94</v>
      </c>
      <c r="F71">
        <v>70</v>
      </c>
      <c r="G71">
        <v>79</v>
      </c>
      <c r="H71">
        <v>52</v>
      </c>
      <c r="I71">
        <v>73</v>
      </c>
      <c r="J71">
        <f>AVERAGE(F71:I71)</f>
        <v>68.5</v>
      </c>
      <c r="K71">
        <f>_xlfn.STDEV.P(F71:I71)</f>
        <v>10.062305898749054</v>
      </c>
    </row>
    <row r="72" spans="1:11" x14ac:dyDescent="0.3">
      <c r="A72" t="s">
        <v>204</v>
      </c>
      <c r="B72">
        <v>71</v>
      </c>
      <c r="C72" t="s">
        <v>138</v>
      </c>
      <c r="D72" t="s">
        <v>100</v>
      </c>
      <c r="E72" t="s">
        <v>100</v>
      </c>
      <c r="F72">
        <v>73</v>
      </c>
      <c r="G72">
        <v>100</v>
      </c>
      <c r="H72">
        <v>60</v>
      </c>
      <c r="I72">
        <v>59</v>
      </c>
      <c r="J72">
        <f>AVERAGE(F72:I72)</f>
        <v>73</v>
      </c>
      <c r="K72">
        <f>_xlfn.STDEV.P(F72:I72)</f>
        <v>16.537835408541227</v>
      </c>
    </row>
    <row r="73" spans="1:11" x14ac:dyDescent="0.3">
      <c r="A73" t="s">
        <v>181</v>
      </c>
      <c r="B73">
        <v>72</v>
      </c>
      <c r="C73" t="s">
        <v>111</v>
      </c>
      <c r="D73" t="s">
        <v>100</v>
      </c>
      <c r="E73" t="s">
        <v>100</v>
      </c>
      <c r="F73">
        <v>72</v>
      </c>
      <c r="G73">
        <v>64</v>
      </c>
      <c r="H73">
        <v>66</v>
      </c>
      <c r="I73">
        <v>92</v>
      </c>
      <c r="J73">
        <f>AVERAGE(F73:I73)</f>
        <v>73.5</v>
      </c>
      <c r="K73">
        <f>_xlfn.STDEV.P(F73:I73)</f>
        <v>11.079259903080169</v>
      </c>
    </row>
    <row r="74" spans="1:11" x14ac:dyDescent="0.3">
      <c r="A74" t="s">
        <v>145</v>
      </c>
      <c r="B74">
        <v>73</v>
      </c>
      <c r="C74" t="s">
        <v>146</v>
      </c>
      <c r="D74" t="s">
        <v>130</v>
      </c>
      <c r="E74" t="s">
        <v>130</v>
      </c>
      <c r="F74">
        <v>71</v>
      </c>
      <c r="G74">
        <v>70</v>
      </c>
      <c r="H74">
        <v>81</v>
      </c>
      <c r="I74">
        <v>74</v>
      </c>
      <c r="J74">
        <f>AVERAGE(F74:I74)</f>
        <v>74</v>
      </c>
      <c r="K74">
        <f>_xlfn.STDEV.P(F74:I74)</f>
        <v>4.3011626335213133</v>
      </c>
    </row>
    <row r="75" spans="1:11" x14ac:dyDescent="0.3">
      <c r="A75" t="s">
        <v>231</v>
      </c>
      <c r="B75">
        <v>74</v>
      </c>
      <c r="C75" t="s">
        <v>121</v>
      </c>
      <c r="D75" t="s">
        <v>100</v>
      </c>
      <c r="E75" t="s">
        <v>100</v>
      </c>
      <c r="F75">
        <v>74</v>
      </c>
      <c r="G75">
        <v>50</v>
      </c>
      <c r="H75">
        <v>88</v>
      </c>
      <c r="I75">
        <v>93</v>
      </c>
      <c r="J75">
        <f>AVERAGE(F75:I75)</f>
        <v>76.25</v>
      </c>
      <c r="K75">
        <f>_xlfn.STDEV.P(F75:I75)</f>
        <v>16.67895380412093</v>
      </c>
    </row>
    <row r="76" spans="1:11" x14ac:dyDescent="0.3">
      <c r="A76" t="s">
        <v>206</v>
      </c>
      <c r="B76">
        <v>75</v>
      </c>
      <c r="C76" t="s">
        <v>127</v>
      </c>
      <c r="D76" t="s">
        <v>140</v>
      </c>
      <c r="E76" t="s">
        <v>140</v>
      </c>
      <c r="F76">
        <v>75</v>
      </c>
      <c r="G76">
        <v>80</v>
      </c>
      <c r="H76">
        <v>85</v>
      </c>
      <c r="I76">
        <v>70</v>
      </c>
      <c r="J76">
        <f>AVERAGE(F76:I76)</f>
        <v>77.5</v>
      </c>
      <c r="K76">
        <f>_xlfn.STDEV.P(F76:I76)</f>
        <v>5.5901699437494745</v>
      </c>
    </row>
    <row r="77" spans="1:11" x14ac:dyDescent="0.3">
      <c r="A77" t="s">
        <v>201</v>
      </c>
      <c r="B77">
        <v>76</v>
      </c>
      <c r="C77" t="s">
        <v>172</v>
      </c>
      <c r="D77" t="s">
        <v>94</v>
      </c>
      <c r="E77" t="s">
        <v>94</v>
      </c>
      <c r="F77">
        <v>78</v>
      </c>
      <c r="G77">
        <v>104</v>
      </c>
      <c r="H77">
        <v>63</v>
      </c>
      <c r="I77">
        <v>67</v>
      </c>
      <c r="J77">
        <f>AVERAGE(F77:I77)</f>
        <v>78</v>
      </c>
      <c r="K77">
        <f>_xlfn.STDEV.P(F77:I77)</f>
        <v>15.984367363145781</v>
      </c>
    </row>
    <row r="78" spans="1:11" x14ac:dyDescent="0.3">
      <c r="A78" t="s">
        <v>212</v>
      </c>
      <c r="B78">
        <v>77</v>
      </c>
      <c r="C78" t="s">
        <v>148</v>
      </c>
      <c r="D78" t="s">
        <v>100</v>
      </c>
      <c r="E78" t="s">
        <v>100</v>
      </c>
      <c r="F78">
        <v>79</v>
      </c>
      <c r="G78">
        <v>83</v>
      </c>
      <c r="H78">
        <v>62</v>
      </c>
      <c r="I78">
        <v>90</v>
      </c>
      <c r="J78">
        <f>AVERAGE(F78:I78)</f>
        <v>78.5</v>
      </c>
      <c r="K78">
        <f>_xlfn.STDEV.P(F78:I78)</f>
        <v>10.307764064044152</v>
      </c>
    </row>
    <row r="79" spans="1:11" x14ac:dyDescent="0.3">
      <c r="A79" t="s">
        <v>187</v>
      </c>
      <c r="B79">
        <v>78</v>
      </c>
      <c r="C79" t="s">
        <v>148</v>
      </c>
      <c r="D79" t="s">
        <v>94</v>
      </c>
      <c r="E79" t="s">
        <v>94</v>
      </c>
      <c r="F79">
        <v>76</v>
      </c>
      <c r="G79">
        <v>78</v>
      </c>
      <c r="H79">
        <v>78</v>
      </c>
      <c r="I79">
        <v>85</v>
      </c>
      <c r="J79">
        <f>AVERAGE(F79:I79)</f>
        <v>79.25</v>
      </c>
      <c r="K79">
        <f>_xlfn.STDEV.P(F79:I79)</f>
        <v>3.4186985827943359</v>
      </c>
    </row>
    <row r="80" spans="1:11" x14ac:dyDescent="0.3">
      <c r="A80" t="s">
        <v>203</v>
      </c>
      <c r="B80">
        <v>79</v>
      </c>
      <c r="C80" t="s">
        <v>148</v>
      </c>
      <c r="D80" t="s">
        <v>140</v>
      </c>
      <c r="E80" t="s">
        <v>140</v>
      </c>
      <c r="F80">
        <v>77</v>
      </c>
      <c r="G80">
        <v>88</v>
      </c>
      <c r="H80">
        <v>80</v>
      </c>
      <c r="I80">
        <v>76</v>
      </c>
      <c r="J80">
        <f>AVERAGE(F80:I80)</f>
        <v>80.25</v>
      </c>
      <c r="K80">
        <f>_xlfn.STDEV.P(F80:I80)</f>
        <v>4.7103609203541934</v>
      </c>
    </row>
    <row r="81" spans="1:11" x14ac:dyDescent="0.3">
      <c r="A81" t="s">
        <v>162</v>
      </c>
      <c r="B81">
        <v>80</v>
      </c>
      <c r="C81" t="s">
        <v>151</v>
      </c>
      <c r="D81" t="s">
        <v>130</v>
      </c>
      <c r="E81" t="s">
        <v>130</v>
      </c>
      <c r="F81">
        <v>80</v>
      </c>
      <c r="G81">
        <v>85</v>
      </c>
      <c r="H81">
        <v>86</v>
      </c>
      <c r="I81">
        <v>72</v>
      </c>
      <c r="J81">
        <f>AVERAGE(F81:I81)</f>
        <v>80.75</v>
      </c>
      <c r="K81">
        <f>_xlfn.STDEV.P(F81:I81)</f>
        <v>5.5396299515400846</v>
      </c>
    </row>
    <row r="82" spans="1:11" x14ac:dyDescent="0.3">
      <c r="A82" t="s">
        <v>192</v>
      </c>
      <c r="B82">
        <v>81</v>
      </c>
      <c r="C82" t="s">
        <v>113</v>
      </c>
      <c r="D82" t="s">
        <v>140</v>
      </c>
      <c r="E82" t="s">
        <v>140</v>
      </c>
      <c r="F82">
        <v>81</v>
      </c>
      <c r="G82">
        <v>75</v>
      </c>
      <c r="H82">
        <v>90</v>
      </c>
      <c r="I82">
        <v>83</v>
      </c>
      <c r="J82">
        <f>AVERAGE(F82:I82)</f>
        <v>82.25</v>
      </c>
      <c r="K82">
        <f>_xlfn.STDEV.P(F82:I82)</f>
        <v>5.3560713214071374</v>
      </c>
    </row>
    <row r="83" spans="1:11" x14ac:dyDescent="0.3">
      <c r="A83" t="s">
        <v>175</v>
      </c>
      <c r="B83">
        <v>82</v>
      </c>
      <c r="C83" t="s">
        <v>174</v>
      </c>
      <c r="D83" t="s">
        <v>94</v>
      </c>
      <c r="E83" t="s">
        <v>94</v>
      </c>
      <c r="F83">
        <v>83</v>
      </c>
      <c r="G83">
        <v>71</v>
      </c>
      <c r="H83">
        <v>70</v>
      </c>
      <c r="I83">
        <v>108</v>
      </c>
      <c r="J83">
        <f>AVERAGE(F83:I83)</f>
        <v>83</v>
      </c>
      <c r="K83">
        <f>_xlfn.STDEV.P(F83:I83)</f>
        <v>15.313392831113555</v>
      </c>
    </row>
    <row r="84" spans="1:11" x14ac:dyDescent="0.3">
      <c r="A84" t="s">
        <v>218</v>
      </c>
      <c r="B84">
        <v>83</v>
      </c>
      <c r="C84" t="s">
        <v>136</v>
      </c>
      <c r="D84" t="s">
        <v>130</v>
      </c>
      <c r="E84" t="s">
        <v>130</v>
      </c>
      <c r="F84">
        <v>82</v>
      </c>
      <c r="G84">
        <v>94</v>
      </c>
      <c r="H84">
        <v>87</v>
      </c>
      <c r="I84">
        <v>75</v>
      </c>
      <c r="J84">
        <f>AVERAGE(F84:I84)</f>
        <v>84.5</v>
      </c>
      <c r="K84">
        <f>_xlfn.STDEV.P(F84:I84)</f>
        <v>6.946221994724902</v>
      </c>
    </row>
    <row r="85" spans="1:11" x14ac:dyDescent="0.3">
      <c r="A85" t="s">
        <v>225</v>
      </c>
      <c r="B85">
        <v>84</v>
      </c>
      <c r="C85" t="s">
        <v>125</v>
      </c>
      <c r="D85" t="s">
        <v>94</v>
      </c>
      <c r="E85" t="s">
        <v>94</v>
      </c>
      <c r="F85">
        <v>84</v>
      </c>
      <c r="G85">
        <v>77</v>
      </c>
      <c r="H85">
        <v>84</v>
      </c>
      <c r="I85">
        <v>96</v>
      </c>
      <c r="J85">
        <f>AVERAGE(F85:I85)</f>
        <v>85.25</v>
      </c>
      <c r="K85">
        <f>_xlfn.STDEV.P(F85:I85)</f>
        <v>6.8328251843582244</v>
      </c>
    </row>
    <row r="86" spans="1:11" x14ac:dyDescent="0.3">
      <c r="A86" t="s">
        <v>211</v>
      </c>
      <c r="B86">
        <v>85</v>
      </c>
      <c r="C86" t="s">
        <v>119</v>
      </c>
      <c r="D86" t="s">
        <v>100</v>
      </c>
      <c r="E86" t="s">
        <v>100</v>
      </c>
      <c r="F86">
        <v>85</v>
      </c>
      <c r="G86">
        <v>106</v>
      </c>
      <c r="H86">
        <v>99</v>
      </c>
      <c r="I86">
        <v>51</v>
      </c>
      <c r="J86">
        <f>AVERAGE(F86:I86)</f>
        <v>85.25</v>
      </c>
      <c r="K86">
        <f>_xlfn.STDEV.P(F86:I86)</f>
        <v>21.170439296339602</v>
      </c>
    </row>
    <row r="87" spans="1:11" x14ac:dyDescent="0.3">
      <c r="A87" t="s">
        <v>210</v>
      </c>
      <c r="B87">
        <v>86</v>
      </c>
      <c r="C87" t="s">
        <v>109</v>
      </c>
      <c r="D87" t="s">
        <v>100</v>
      </c>
      <c r="E87" t="s">
        <v>100</v>
      </c>
      <c r="F87">
        <v>86</v>
      </c>
      <c r="G87">
        <v>81</v>
      </c>
      <c r="H87">
        <v>77</v>
      </c>
      <c r="I87">
        <v>105</v>
      </c>
      <c r="J87">
        <f>AVERAGE(F87:I87)</f>
        <v>87.25</v>
      </c>
      <c r="K87">
        <f>_xlfn.STDEV.P(F87:I87)</f>
        <v>10.732543966832841</v>
      </c>
    </row>
    <row r="88" spans="1:11" x14ac:dyDescent="0.3">
      <c r="A88" t="s">
        <v>214</v>
      </c>
      <c r="B88">
        <v>87</v>
      </c>
      <c r="C88" t="s">
        <v>136</v>
      </c>
      <c r="D88" t="s">
        <v>140</v>
      </c>
      <c r="E88" t="s">
        <v>140</v>
      </c>
      <c r="F88">
        <v>87</v>
      </c>
      <c r="G88">
        <v>87</v>
      </c>
      <c r="H88">
        <v>101</v>
      </c>
      <c r="I88">
        <v>80</v>
      </c>
      <c r="J88">
        <f>AVERAGE(F88:I88)</f>
        <v>88.75</v>
      </c>
      <c r="K88">
        <f>_xlfn.STDEV.P(F88:I88)</f>
        <v>7.6280731511961788</v>
      </c>
    </row>
    <row r="89" spans="1:11" x14ac:dyDescent="0.3">
      <c r="A89" t="s">
        <v>209</v>
      </c>
      <c r="B89">
        <v>88</v>
      </c>
      <c r="C89" t="s">
        <v>146</v>
      </c>
      <c r="D89" t="s">
        <v>100</v>
      </c>
      <c r="E89" t="s">
        <v>100</v>
      </c>
      <c r="F89">
        <v>88</v>
      </c>
      <c r="G89">
        <v>97</v>
      </c>
      <c r="H89">
        <v>100</v>
      </c>
      <c r="I89">
        <v>71</v>
      </c>
      <c r="J89">
        <f>AVERAGE(F89:I89)</f>
        <v>89</v>
      </c>
      <c r="K89">
        <f>_xlfn.STDEV.P(F89:I89)</f>
        <v>11.291589790636214</v>
      </c>
    </row>
    <row r="90" spans="1:11" x14ac:dyDescent="0.3">
      <c r="A90" t="s">
        <v>235</v>
      </c>
      <c r="B90">
        <v>89</v>
      </c>
      <c r="C90" t="s">
        <v>102</v>
      </c>
      <c r="D90" t="s">
        <v>140</v>
      </c>
      <c r="E90" t="s">
        <v>140</v>
      </c>
      <c r="F90">
        <v>89</v>
      </c>
      <c r="G90">
        <v>95</v>
      </c>
      <c r="H90">
        <v>91</v>
      </c>
      <c r="I90">
        <v>86</v>
      </c>
      <c r="J90">
        <f>AVERAGE(F90:I90)</f>
        <v>90.25</v>
      </c>
      <c r="K90">
        <f>_xlfn.STDEV.P(F90:I90)</f>
        <v>3.2691742076555053</v>
      </c>
    </row>
    <row r="91" spans="1:11" x14ac:dyDescent="0.3">
      <c r="A91" t="s">
        <v>226</v>
      </c>
      <c r="B91">
        <v>90</v>
      </c>
      <c r="C91" t="s">
        <v>99</v>
      </c>
      <c r="D91" t="s">
        <v>140</v>
      </c>
      <c r="E91" t="s">
        <v>140</v>
      </c>
      <c r="F91">
        <v>91</v>
      </c>
      <c r="G91">
        <v>89</v>
      </c>
      <c r="H91">
        <v>94</v>
      </c>
      <c r="I91">
        <v>94</v>
      </c>
      <c r="J91">
        <f>AVERAGE(F91:I91)</f>
        <v>92</v>
      </c>
      <c r="K91">
        <f>_xlfn.STDEV.P(F91:I91)</f>
        <v>2.1213203435596424</v>
      </c>
    </row>
    <row r="92" spans="1:11" x14ac:dyDescent="0.3">
      <c r="A92" t="s">
        <v>191</v>
      </c>
      <c r="B92">
        <v>91</v>
      </c>
      <c r="C92" t="s">
        <v>132</v>
      </c>
      <c r="D92" t="s">
        <v>100</v>
      </c>
      <c r="E92" t="s">
        <v>100</v>
      </c>
      <c r="F92">
        <v>90</v>
      </c>
      <c r="G92">
        <v>99</v>
      </c>
      <c r="H92">
        <v>98</v>
      </c>
      <c r="I92">
        <v>81</v>
      </c>
      <c r="J92">
        <f>AVERAGE(F92:I92)</f>
        <v>92</v>
      </c>
      <c r="K92">
        <f>_xlfn.STDEV.P(F92:I92)</f>
        <v>7.245688373094719</v>
      </c>
    </row>
    <row r="93" spans="1:11" x14ac:dyDescent="0.3">
      <c r="A93" t="s">
        <v>169</v>
      </c>
      <c r="B93">
        <v>92</v>
      </c>
      <c r="C93" t="s">
        <v>136</v>
      </c>
      <c r="D93" t="s">
        <v>94</v>
      </c>
      <c r="E93" t="s">
        <v>94</v>
      </c>
      <c r="F93">
        <v>92</v>
      </c>
      <c r="G93">
        <v>92</v>
      </c>
      <c r="H93">
        <v>71</v>
      </c>
      <c r="I93">
        <v>114</v>
      </c>
      <c r="J93">
        <f>AVERAGE(F93:I93)</f>
        <v>92.25</v>
      </c>
      <c r="K93">
        <f>_xlfn.STDEV.P(F93:I93)</f>
        <v>15.20485119953497</v>
      </c>
    </row>
    <row r="94" spans="1:11" x14ac:dyDescent="0.3">
      <c r="A94" t="s">
        <v>207</v>
      </c>
      <c r="B94">
        <v>93</v>
      </c>
      <c r="C94" t="s">
        <v>151</v>
      </c>
      <c r="D94" t="s">
        <v>100</v>
      </c>
      <c r="E94" t="s">
        <v>100</v>
      </c>
      <c r="F94">
        <v>93</v>
      </c>
      <c r="G94">
        <v>91</v>
      </c>
      <c r="H94">
        <v>104</v>
      </c>
      <c r="I94">
        <v>89</v>
      </c>
      <c r="J94">
        <f>AVERAGE(F94:I94)</f>
        <v>94.25</v>
      </c>
      <c r="K94">
        <f>_xlfn.STDEV.P(F94:I94)</f>
        <v>5.8040933831219501</v>
      </c>
    </row>
    <row r="95" spans="1:11" x14ac:dyDescent="0.3">
      <c r="A95" t="s">
        <v>230</v>
      </c>
      <c r="B95">
        <v>94</v>
      </c>
      <c r="C95" t="s">
        <v>195</v>
      </c>
      <c r="D95" t="s">
        <v>100</v>
      </c>
      <c r="E95" t="s">
        <v>100</v>
      </c>
      <c r="F95">
        <v>94</v>
      </c>
      <c r="G95">
        <v>76</v>
      </c>
      <c r="H95">
        <v>124</v>
      </c>
      <c r="I95">
        <v>88</v>
      </c>
      <c r="J95">
        <f>AVERAGE(F95:I95)</f>
        <v>95.5</v>
      </c>
      <c r="K95">
        <f>_xlfn.STDEV.P(F95:I95)</f>
        <v>17.684739183827393</v>
      </c>
    </row>
    <row r="96" spans="1:11" x14ac:dyDescent="0.3">
      <c r="A96" t="s">
        <v>194</v>
      </c>
      <c r="B96">
        <v>95</v>
      </c>
      <c r="C96" t="s">
        <v>195</v>
      </c>
      <c r="D96" t="s">
        <v>94</v>
      </c>
      <c r="E96" t="s">
        <v>94</v>
      </c>
      <c r="F96">
        <v>97</v>
      </c>
      <c r="G96">
        <v>120</v>
      </c>
      <c r="H96">
        <v>69</v>
      </c>
      <c r="I96">
        <v>101</v>
      </c>
      <c r="J96">
        <f>AVERAGE(F96:I96)</f>
        <v>96.75</v>
      </c>
      <c r="K96">
        <f>_xlfn.STDEV.P(F96:I96)</f>
        <v>18.226011631731172</v>
      </c>
    </row>
    <row r="97" spans="1:11" x14ac:dyDescent="0.3">
      <c r="A97" t="s">
        <v>289</v>
      </c>
      <c r="B97">
        <v>96</v>
      </c>
      <c r="C97" t="s">
        <v>172</v>
      </c>
      <c r="D97" t="s">
        <v>100</v>
      </c>
      <c r="E97" t="s">
        <v>100</v>
      </c>
      <c r="F97">
        <v>96</v>
      </c>
      <c r="G97">
        <v>68</v>
      </c>
      <c r="H97">
        <v>108</v>
      </c>
      <c r="I97">
        <v>118</v>
      </c>
      <c r="J97">
        <f>AVERAGE(F97:I97)</f>
        <v>97.5</v>
      </c>
      <c r="K97">
        <f>_xlfn.STDEV.P(F97:I97)</f>
        <v>18.728320800328042</v>
      </c>
    </row>
    <row r="98" spans="1:11" x14ac:dyDescent="0.3">
      <c r="A98" t="s">
        <v>228</v>
      </c>
      <c r="B98">
        <v>97</v>
      </c>
      <c r="C98" t="s">
        <v>119</v>
      </c>
      <c r="D98" t="s">
        <v>140</v>
      </c>
      <c r="E98" t="s">
        <v>140</v>
      </c>
      <c r="F98">
        <v>95</v>
      </c>
      <c r="G98">
        <v>96</v>
      </c>
      <c r="H98">
        <v>109</v>
      </c>
      <c r="I98">
        <v>91</v>
      </c>
      <c r="J98">
        <f>AVERAGE(F98:I98)</f>
        <v>97.75</v>
      </c>
      <c r="K98">
        <f>_xlfn.STDEV.P(F98:I98)</f>
        <v>6.7592529172978875</v>
      </c>
    </row>
    <row r="99" spans="1:11" x14ac:dyDescent="0.3">
      <c r="A99" t="s">
        <v>222</v>
      </c>
      <c r="B99">
        <v>98</v>
      </c>
      <c r="C99" t="s">
        <v>151</v>
      </c>
      <c r="D99" t="s">
        <v>140</v>
      </c>
      <c r="E99" t="s">
        <v>140</v>
      </c>
      <c r="F99">
        <v>98</v>
      </c>
      <c r="G99">
        <v>114</v>
      </c>
      <c r="H99">
        <v>102</v>
      </c>
      <c r="I99">
        <v>84</v>
      </c>
      <c r="J99">
        <f>AVERAGE(F99:I99)</f>
        <v>99.5</v>
      </c>
      <c r="K99">
        <f>_xlfn.STDEV.P(F99:I99)</f>
        <v>10.712142642814275</v>
      </c>
    </row>
    <row r="100" spans="1:11" x14ac:dyDescent="0.3">
      <c r="A100" t="s">
        <v>224</v>
      </c>
      <c r="B100">
        <v>99</v>
      </c>
      <c r="C100" t="s">
        <v>111</v>
      </c>
      <c r="D100" t="s">
        <v>100</v>
      </c>
      <c r="E100" t="s">
        <v>100</v>
      </c>
      <c r="F100">
        <v>100</v>
      </c>
      <c r="G100">
        <v>121</v>
      </c>
      <c r="H100">
        <v>92</v>
      </c>
      <c r="I100">
        <v>87</v>
      </c>
      <c r="J100">
        <f>AVERAGE(F100:I100)</f>
        <v>100</v>
      </c>
      <c r="K100">
        <f>_xlfn.STDEV.P(F100:I100)</f>
        <v>12.98075498574717</v>
      </c>
    </row>
    <row r="101" spans="1:11" x14ac:dyDescent="0.3">
      <c r="A101" t="s">
        <v>215</v>
      </c>
      <c r="B101">
        <v>100</v>
      </c>
      <c r="C101" t="s">
        <v>127</v>
      </c>
      <c r="D101" t="s">
        <v>94</v>
      </c>
      <c r="E101" t="s">
        <v>94</v>
      </c>
      <c r="F101">
        <v>101</v>
      </c>
      <c r="G101">
        <v>108</v>
      </c>
      <c r="H101">
        <v>73</v>
      </c>
      <c r="I101">
        <v>119</v>
      </c>
      <c r="J101">
        <f>AVERAGE(F101:I101)</f>
        <v>100.25</v>
      </c>
      <c r="K101">
        <f>_xlfn.STDEV.P(F101:I101)</f>
        <v>16.990806337546196</v>
      </c>
    </row>
    <row r="102" spans="1:11" x14ac:dyDescent="0.3">
      <c r="A102" t="s">
        <v>267</v>
      </c>
      <c r="B102">
        <v>101</v>
      </c>
      <c r="C102" t="s">
        <v>153</v>
      </c>
      <c r="D102" t="s">
        <v>100</v>
      </c>
      <c r="E102" t="s">
        <v>100</v>
      </c>
      <c r="F102">
        <v>99</v>
      </c>
      <c r="G102">
        <v>62</v>
      </c>
      <c r="H102">
        <v>118</v>
      </c>
      <c r="I102">
        <v>125</v>
      </c>
      <c r="J102">
        <f>AVERAGE(F102:I102)</f>
        <v>101</v>
      </c>
      <c r="K102">
        <f>_xlfn.STDEV.P(F102:I102)</f>
        <v>24.443813123160634</v>
      </c>
    </row>
    <row r="103" spans="1:11" x14ac:dyDescent="0.3">
      <c r="A103" t="s">
        <v>438</v>
      </c>
      <c r="B103">
        <v>102</v>
      </c>
      <c r="C103" t="s">
        <v>99</v>
      </c>
      <c r="D103" t="s">
        <v>100</v>
      </c>
      <c r="E103" t="s">
        <v>100</v>
      </c>
      <c r="F103">
        <v>102</v>
      </c>
      <c r="G103">
        <v>115</v>
      </c>
      <c r="H103">
        <v>89</v>
      </c>
      <c r="I103">
        <v>102</v>
      </c>
      <c r="J103">
        <f>AVERAGE(F103:I103)</f>
        <v>102</v>
      </c>
      <c r="K103">
        <f>_xlfn.STDEV.P(F103:I103)</f>
        <v>9.1923881554251174</v>
      </c>
    </row>
    <row r="104" spans="1:11" x14ac:dyDescent="0.3">
      <c r="A104" t="s">
        <v>160</v>
      </c>
      <c r="B104">
        <v>103</v>
      </c>
      <c r="C104" t="s">
        <v>371</v>
      </c>
      <c r="D104" t="s">
        <v>130</v>
      </c>
      <c r="E104" t="s">
        <v>130</v>
      </c>
      <c r="F104">
        <v>103</v>
      </c>
      <c r="G104">
        <v>101</v>
      </c>
      <c r="H104">
        <v>114</v>
      </c>
      <c r="I104">
        <v>99</v>
      </c>
      <c r="J104">
        <f>AVERAGE(F104:I104)</f>
        <v>104.25</v>
      </c>
      <c r="K104">
        <f>_xlfn.STDEV.P(F104:I104)</f>
        <v>5.8040933831219501</v>
      </c>
    </row>
    <row r="105" spans="1:11" x14ac:dyDescent="0.3">
      <c r="A105" t="s">
        <v>265</v>
      </c>
      <c r="B105">
        <v>104</v>
      </c>
      <c r="C105" t="s">
        <v>121</v>
      </c>
      <c r="D105" t="s">
        <v>100</v>
      </c>
      <c r="E105" t="s">
        <v>100</v>
      </c>
      <c r="F105">
        <v>104</v>
      </c>
      <c r="G105">
        <v>122</v>
      </c>
      <c r="H105">
        <v>103</v>
      </c>
      <c r="I105">
        <v>97</v>
      </c>
      <c r="J105">
        <f>AVERAGE(F105:I105)</f>
        <v>106.5</v>
      </c>
      <c r="K105">
        <f>_xlfn.STDEV.P(F105:I105)</f>
        <v>9.3407708461347028</v>
      </c>
    </row>
    <row r="106" spans="1:11" x14ac:dyDescent="0.3">
      <c r="A106" t="s">
        <v>254</v>
      </c>
      <c r="B106">
        <v>105</v>
      </c>
      <c r="C106" t="s">
        <v>129</v>
      </c>
      <c r="D106" t="s">
        <v>100</v>
      </c>
      <c r="E106" t="s">
        <v>100</v>
      </c>
      <c r="F106">
        <v>105</v>
      </c>
      <c r="G106">
        <v>150</v>
      </c>
      <c r="H106">
        <v>110</v>
      </c>
      <c r="I106">
        <v>69</v>
      </c>
      <c r="J106">
        <f>AVERAGE(F106:I106)</f>
        <v>108.5</v>
      </c>
      <c r="K106">
        <f>_xlfn.STDEV.P(F106:I106)</f>
        <v>28.709754439911183</v>
      </c>
    </row>
    <row r="107" spans="1:11" x14ac:dyDescent="0.3">
      <c r="A107" t="s">
        <v>440</v>
      </c>
      <c r="B107">
        <v>106</v>
      </c>
      <c r="C107" t="s">
        <v>144</v>
      </c>
      <c r="D107" t="s">
        <v>100</v>
      </c>
      <c r="E107" t="s">
        <v>100</v>
      </c>
      <c r="F107">
        <v>107</v>
      </c>
      <c r="G107">
        <v>102</v>
      </c>
      <c r="H107">
        <v>115</v>
      </c>
      <c r="I107">
        <v>111</v>
      </c>
      <c r="J107">
        <f>AVERAGE(F107:I107)</f>
        <v>108.75</v>
      </c>
      <c r="K107">
        <f>_xlfn.STDEV.P(F107:I107)</f>
        <v>4.815340071064556</v>
      </c>
    </row>
    <row r="108" spans="1:11" x14ac:dyDescent="0.3">
      <c r="A108" t="s">
        <v>255</v>
      </c>
      <c r="B108">
        <v>107</v>
      </c>
      <c r="C108" t="s">
        <v>107</v>
      </c>
      <c r="D108" t="s">
        <v>100</v>
      </c>
      <c r="E108" t="s">
        <v>100</v>
      </c>
      <c r="F108">
        <v>106</v>
      </c>
      <c r="G108">
        <v>127</v>
      </c>
      <c r="H108">
        <v>96</v>
      </c>
      <c r="I108">
        <v>106</v>
      </c>
      <c r="J108">
        <f>AVERAGE(F108:I108)</f>
        <v>108.75</v>
      </c>
      <c r="K108">
        <f>_xlfn.STDEV.P(F108:I108)</f>
        <v>11.299889379989523</v>
      </c>
    </row>
    <row r="109" spans="1:11" x14ac:dyDescent="0.3">
      <c r="A109" t="s">
        <v>238</v>
      </c>
      <c r="B109">
        <v>108</v>
      </c>
      <c r="C109" t="s">
        <v>113</v>
      </c>
      <c r="D109" t="s">
        <v>100</v>
      </c>
      <c r="E109" t="s">
        <v>100</v>
      </c>
      <c r="F109">
        <v>108</v>
      </c>
      <c r="G109">
        <v>105</v>
      </c>
      <c r="H109">
        <v>129</v>
      </c>
      <c r="I109">
        <v>100</v>
      </c>
      <c r="J109">
        <f>AVERAGE(F109:I109)</f>
        <v>110.5</v>
      </c>
      <c r="K109">
        <f>_xlfn.STDEV.P(F109:I109)</f>
        <v>11.056672193747991</v>
      </c>
    </row>
    <row r="110" spans="1:11" x14ac:dyDescent="0.3">
      <c r="A110" t="s">
        <v>237</v>
      </c>
      <c r="B110">
        <v>109</v>
      </c>
      <c r="C110" t="s">
        <v>371</v>
      </c>
      <c r="D110" t="s">
        <v>140</v>
      </c>
      <c r="E110" t="s">
        <v>140</v>
      </c>
      <c r="F110">
        <v>112</v>
      </c>
      <c r="G110">
        <v>113</v>
      </c>
      <c r="H110">
        <v>117</v>
      </c>
      <c r="I110">
        <v>112</v>
      </c>
      <c r="J110">
        <f>AVERAGE(F110:I110)</f>
        <v>113.5</v>
      </c>
      <c r="K110">
        <f>_xlfn.STDEV.P(F110:I110)</f>
        <v>2.0615528128088303</v>
      </c>
    </row>
    <row r="111" spans="1:11" x14ac:dyDescent="0.3">
      <c r="A111" t="s">
        <v>433</v>
      </c>
      <c r="B111">
        <v>110</v>
      </c>
      <c r="C111" t="s">
        <v>115</v>
      </c>
      <c r="D111" t="s">
        <v>130</v>
      </c>
      <c r="E111" t="s">
        <v>130</v>
      </c>
      <c r="F111">
        <v>111</v>
      </c>
      <c r="G111">
        <v>129</v>
      </c>
      <c r="H111">
        <v>106</v>
      </c>
      <c r="I111">
        <v>109</v>
      </c>
      <c r="J111">
        <f>AVERAGE(F111:I111)</f>
        <v>113.75</v>
      </c>
      <c r="K111">
        <f>_xlfn.STDEV.P(F111:I111)</f>
        <v>8.9826221116108407</v>
      </c>
    </row>
    <row r="112" spans="1:11" x14ac:dyDescent="0.3">
      <c r="A112" t="s">
        <v>246</v>
      </c>
      <c r="B112">
        <v>111</v>
      </c>
      <c r="C112" t="s">
        <v>132</v>
      </c>
      <c r="D112" t="s">
        <v>100</v>
      </c>
      <c r="E112" t="s">
        <v>100</v>
      </c>
      <c r="F112">
        <v>110</v>
      </c>
      <c r="G112">
        <v>110</v>
      </c>
      <c r="H112">
        <v>97</v>
      </c>
      <c r="I112">
        <v>140</v>
      </c>
      <c r="J112">
        <f>AVERAGE(F112:I112)</f>
        <v>114.25</v>
      </c>
      <c r="K112">
        <f>_xlfn.STDEV.P(F112:I112)</f>
        <v>15.785673884886892</v>
      </c>
    </row>
    <row r="113" spans="1:11" x14ac:dyDescent="0.3">
      <c r="A113" t="s">
        <v>171</v>
      </c>
      <c r="B113">
        <v>112</v>
      </c>
      <c r="C113" t="s">
        <v>172</v>
      </c>
      <c r="D113" t="s">
        <v>94</v>
      </c>
      <c r="E113" t="s">
        <v>94</v>
      </c>
      <c r="F113">
        <v>109</v>
      </c>
      <c r="G113">
        <v>86</v>
      </c>
      <c r="H113">
        <v>93</v>
      </c>
      <c r="I113">
        <v>169</v>
      </c>
      <c r="J113">
        <f>AVERAGE(F113:I113)</f>
        <v>114.25</v>
      </c>
      <c r="K113">
        <f>_xlfn.STDEV.P(F113:I113)</f>
        <v>32.690786163688387</v>
      </c>
    </row>
    <row r="114" spans="1:11" x14ac:dyDescent="0.3">
      <c r="A114" t="s">
        <v>221</v>
      </c>
      <c r="B114">
        <v>113</v>
      </c>
      <c r="C114" t="s">
        <v>148</v>
      </c>
      <c r="D114" t="s">
        <v>130</v>
      </c>
      <c r="E114" t="s">
        <v>130</v>
      </c>
      <c r="F114">
        <v>115</v>
      </c>
      <c r="G114">
        <v>116</v>
      </c>
      <c r="H114">
        <v>119</v>
      </c>
      <c r="I114">
        <v>124</v>
      </c>
      <c r="J114">
        <f>AVERAGE(F114:I114)</f>
        <v>118.5</v>
      </c>
      <c r="K114">
        <f>_xlfn.STDEV.P(F114:I114)</f>
        <v>3.5</v>
      </c>
    </row>
    <row r="115" spans="1:11" x14ac:dyDescent="0.3">
      <c r="A115" t="s">
        <v>257</v>
      </c>
      <c r="B115">
        <v>114</v>
      </c>
      <c r="C115" t="s">
        <v>136</v>
      </c>
      <c r="D115" t="s">
        <v>100</v>
      </c>
      <c r="E115" t="s">
        <v>100</v>
      </c>
      <c r="F115">
        <v>113</v>
      </c>
      <c r="G115">
        <v>73</v>
      </c>
      <c r="H115">
        <v>149</v>
      </c>
      <c r="I115">
        <v>142</v>
      </c>
      <c r="J115">
        <f>AVERAGE(F115:I115)</f>
        <v>119.25</v>
      </c>
      <c r="K115">
        <f>_xlfn.STDEV.P(F115:I115)</f>
        <v>29.919684156086941</v>
      </c>
    </row>
    <row r="116" spans="1:11" x14ac:dyDescent="0.3">
      <c r="A116" t="s">
        <v>242</v>
      </c>
      <c r="B116">
        <v>115</v>
      </c>
      <c r="C116" t="s">
        <v>172</v>
      </c>
      <c r="D116" t="s">
        <v>100</v>
      </c>
      <c r="E116" t="s">
        <v>100</v>
      </c>
      <c r="F116">
        <v>114</v>
      </c>
      <c r="G116">
        <v>131</v>
      </c>
      <c r="H116">
        <v>83</v>
      </c>
      <c r="I116">
        <v>152</v>
      </c>
      <c r="J116">
        <f>AVERAGE(F116:I116)</f>
        <v>120</v>
      </c>
      <c r="K116">
        <f>_xlfn.STDEV.P(F116:I116)</f>
        <v>25.248762345905195</v>
      </c>
    </row>
    <row r="117" spans="1:11" x14ac:dyDescent="0.3">
      <c r="A117" t="s">
        <v>294</v>
      </c>
      <c r="B117">
        <v>116</v>
      </c>
      <c r="C117" t="s">
        <v>109</v>
      </c>
      <c r="D117" t="s">
        <v>100</v>
      </c>
      <c r="E117" t="s">
        <v>100</v>
      </c>
      <c r="F117">
        <v>117</v>
      </c>
      <c r="G117">
        <v>98</v>
      </c>
      <c r="H117">
        <v>120</v>
      </c>
      <c r="I117">
        <v>155</v>
      </c>
      <c r="J117">
        <f>AVERAGE(F117:I117)</f>
        <v>122.5</v>
      </c>
      <c r="K117">
        <f>_xlfn.STDEV.P(F117:I117)</f>
        <v>20.573040611440984</v>
      </c>
    </row>
    <row r="118" spans="1:11" x14ac:dyDescent="0.3">
      <c r="A118" t="s">
        <v>353</v>
      </c>
      <c r="B118">
        <v>117</v>
      </c>
      <c r="C118" t="s">
        <v>172</v>
      </c>
      <c r="D118" t="s">
        <v>100</v>
      </c>
      <c r="E118" t="s">
        <v>100</v>
      </c>
      <c r="F118">
        <v>116</v>
      </c>
      <c r="G118">
        <v>90</v>
      </c>
      <c r="H118">
        <v>144</v>
      </c>
      <c r="I118">
        <v>144</v>
      </c>
      <c r="J118">
        <f>AVERAGE(F118:I118)</f>
        <v>123.5</v>
      </c>
      <c r="K118">
        <f>_xlfn.STDEV.P(F118:I118)</f>
        <v>22.46664193866097</v>
      </c>
    </row>
    <row r="119" spans="1:11" x14ac:dyDescent="0.3">
      <c r="A119" t="s">
        <v>373</v>
      </c>
      <c r="B119">
        <v>118</v>
      </c>
      <c r="C119" t="s">
        <v>195</v>
      </c>
      <c r="D119" t="s">
        <v>94</v>
      </c>
      <c r="E119" t="s">
        <v>94</v>
      </c>
      <c r="F119">
        <v>118</v>
      </c>
      <c r="G119">
        <v>119</v>
      </c>
      <c r="H119">
        <v>95</v>
      </c>
      <c r="I119">
        <v>165</v>
      </c>
      <c r="J119">
        <f>AVERAGE(F119:I119)</f>
        <v>124.25</v>
      </c>
      <c r="K119">
        <f>_xlfn.STDEV.P(F119:I119)</f>
        <v>25.410381736605217</v>
      </c>
    </row>
    <row r="120" spans="1:11" x14ac:dyDescent="0.3">
      <c r="A120" t="s">
        <v>252</v>
      </c>
      <c r="B120">
        <v>119</v>
      </c>
      <c r="C120" t="s">
        <v>185</v>
      </c>
      <c r="D120" t="s">
        <v>100</v>
      </c>
      <c r="E120" t="s">
        <v>100</v>
      </c>
      <c r="F120">
        <v>120</v>
      </c>
      <c r="G120">
        <v>109</v>
      </c>
      <c r="H120">
        <v>168</v>
      </c>
      <c r="I120">
        <v>104</v>
      </c>
      <c r="J120">
        <f>AVERAGE(F120:I120)</f>
        <v>125.25</v>
      </c>
      <c r="K120">
        <f>_xlfn.STDEV.P(F120:I120)</f>
        <v>25.351282018864449</v>
      </c>
    </row>
    <row r="121" spans="1:11" x14ac:dyDescent="0.3">
      <c r="A121" t="s">
        <v>374</v>
      </c>
      <c r="B121">
        <v>120</v>
      </c>
      <c r="C121" t="s">
        <v>119</v>
      </c>
      <c r="D121" t="s">
        <v>100</v>
      </c>
      <c r="E121" t="s">
        <v>100</v>
      </c>
      <c r="F121">
        <v>119</v>
      </c>
      <c r="G121">
        <v>140</v>
      </c>
      <c r="H121">
        <v>145</v>
      </c>
      <c r="I121">
        <v>98</v>
      </c>
      <c r="J121">
        <f>AVERAGE(F121:I121)</f>
        <v>125.5</v>
      </c>
      <c r="K121">
        <f>_xlfn.STDEV.P(F121:I121)</f>
        <v>18.634645153584223</v>
      </c>
    </row>
    <row r="122" spans="1:11" x14ac:dyDescent="0.3">
      <c r="A122" t="s">
        <v>247</v>
      </c>
      <c r="B122">
        <v>121</v>
      </c>
      <c r="C122" t="s">
        <v>142</v>
      </c>
      <c r="D122" t="s">
        <v>140</v>
      </c>
      <c r="E122" t="s">
        <v>140</v>
      </c>
      <c r="F122">
        <v>121</v>
      </c>
      <c r="G122">
        <v>118</v>
      </c>
      <c r="H122">
        <v>131</v>
      </c>
      <c r="I122">
        <v>134</v>
      </c>
      <c r="J122">
        <f>AVERAGE(F122:I122)</f>
        <v>126</v>
      </c>
      <c r="K122">
        <f>_xlfn.STDEV.P(F122:I122)</f>
        <v>6.6708320320631671</v>
      </c>
    </row>
    <row r="123" spans="1:11" x14ac:dyDescent="0.3">
      <c r="A123" t="s">
        <v>280</v>
      </c>
      <c r="B123">
        <v>122</v>
      </c>
      <c r="C123" t="s">
        <v>97</v>
      </c>
      <c r="D123" t="s">
        <v>140</v>
      </c>
      <c r="E123" t="s">
        <v>140</v>
      </c>
      <c r="F123">
        <v>122</v>
      </c>
      <c r="G123">
        <v>128</v>
      </c>
      <c r="H123">
        <v>128</v>
      </c>
      <c r="I123">
        <v>129</v>
      </c>
      <c r="J123">
        <f>AVERAGE(F123:I123)</f>
        <v>126.75</v>
      </c>
      <c r="K123">
        <f>_xlfn.STDEV.P(F123:I123)</f>
        <v>2.7726341266023544</v>
      </c>
    </row>
    <row r="124" spans="1:11" x14ac:dyDescent="0.3">
      <c r="A124" t="s">
        <v>227</v>
      </c>
      <c r="B124">
        <v>123</v>
      </c>
      <c r="C124" t="s">
        <v>159</v>
      </c>
      <c r="D124" t="s">
        <v>130</v>
      </c>
      <c r="E124" t="s">
        <v>130</v>
      </c>
      <c r="F124">
        <v>123</v>
      </c>
      <c r="G124">
        <v>153</v>
      </c>
      <c r="H124">
        <v>116</v>
      </c>
      <c r="I124">
        <v>121</v>
      </c>
      <c r="J124">
        <f>AVERAGE(F124:I124)</f>
        <v>128.25</v>
      </c>
      <c r="K124">
        <f>_xlfn.STDEV.P(F124:I124)</f>
        <v>14.515078366994786</v>
      </c>
    </row>
    <row r="125" spans="1:11" x14ac:dyDescent="0.3">
      <c r="A125" t="s">
        <v>274</v>
      </c>
      <c r="B125">
        <v>124</v>
      </c>
      <c r="C125" t="s">
        <v>109</v>
      </c>
      <c r="D125" t="s">
        <v>140</v>
      </c>
      <c r="E125" t="s">
        <v>140</v>
      </c>
      <c r="F125">
        <v>125</v>
      </c>
      <c r="G125">
        <v>139</v>
      </c>
      <c r="H125">
        <v>121</v>
      </c>
      <c r="I125">
        <v>131</v>
      </c>
      <c r="J125">
        <f>AVERAGE(F125:I125)</f>
        <v>129</v>
      </c>
      <c r="K125">
        <f>_xlfn.STDEV.P(F125:I125)</f>
        <v>6.7823299831252681</v>
      </c>
    </row>
    <row r="126" spans="1:11" x14ac:dyDescent="0.3">
      <c r="A126" t="s">
        <v>258</v>
      </c>
      <c r="B126">
        <v>125</v>
      </c>
      <c r="C126" t="s">
        <v>109</v>
      </c>
      <c r="D126" t="s">
        <v>100</v>
      </c>
      <c r="E126" t="s">
        <v>100</v>
      </c>
      <c r="F126">
        <v>124</v>
      </c>
      <c r="G126">
        <v>180</v>
      </c>
      <c r="H126">
        <v>105</v>
      </c>
      <c r="I126">
        <v>107</v>
      </c>
      <c r="J126">
        <f>AVERAGE(F126:I126)</f>
        <v>129</v>
      </c>
      <c r="K126">
        <f>_xlfn.STDEV.P(F126:I126)</f>
        <v>30.356218473321078</v>
      </c>
    </row>
    <row r="127" spans="1:11" x14ac:dyDescent="0.3">
      <c r="A127" t="s">
        <v>329</v>
      </c>
      <c r="B127">
        <v>126</v>
      </c>
      <c r="C127" t="s">
        <v>172</v>
      </c>
      <c r="D127" t="s">
        <v>140</v>
      </c>
      <c r="E127" t="s">
        <v>140</v>
      </c>
      <c r="F127">
        <v>127</v>
      </c>
      <c r="G127">
        <v>126</v>
      </c>
      <c r="H127">
        <v>130</v>
      </c>
      <c r="I127">
        <v>139</v>
      </c>
      <c r="J127">
        <f>AVERAGE(F127:I127)</f>
        <v>130.5</v>
      </c>
      <c r="K127">
        <f>_xlfn.STDEV.P(F127:I127)</f>
        <v>5.123475382979799</v>
      </c>
    </row>
    <row r="128" spans="1:11" x14ac:dyDescent="0.3">
      <c r="A128" t="s">
        <v>335</v>
      </c>
      <c r="B128">
        <v>127</v>
      </c>
      <c r="C128" t="s">
        <v>144</v>
      </c>
      <c r="D128" t="s">
        <v>140</v>
      </c>
      <c r="E128" t="s">
        <v>140</v>
      </c>
      <c r="F128">
        <v>129</v>
      </c>
      <c r="G128">
        <v>138</v>
      </c>
      <c r="H128">
        <v>135</v>
      </c>
      <c r="I128">
        <v>122</v>
      </c>
      <c r="J128">
        <f>AVERAGE(F128:I128)</f>
        <v>131</v>
      </c>
      <c r="K128">
        <f>_xlfn.STDEV.P(F128:I128)</f>
        <v>6.1237243569579451</v>
      </c>
    </row>
    <row r="129" spans="1:11" x14ac:dyDescent="0.3">
      <c r="A129" t="s">
        <v>263</v>
      </c>
      <c r="B129">
        <v>128</v>
      </c>
      <c r="C129" t="s">
        <v>132</v>
      </c>
      <c r="D129" t="s">
        <v>100</v>
      </c>
      <c r="E129" t="s">
        <v>100</v>
      </c>
      <c r="F129">
        <v>126</v>
      </c>
      <c r="G129">
        <v>161</v>
      </c>
      <c r="H129">
        <v>113</v>
      </c>
      <c r="I129">
        <v>127</v>
      </c>
      <c r="J129">
        <f>AVERAGE(F129:I129)</f>
        <v>131.75</v>
      </c>
      <c r="K129">
        <f>_xlfn.STDEV.P(F129:I129)</f>
        <v>17.767596911231411</v>
      </c>
    </row>
    <row r="130" spans="1:11" x14ac:dyDescent="0.3">
      <c r="A130" t="s">
        <v>276</v>
      </c>
      <c r="B130">
        <v>129</v>
      </c>
      <c r="C130" t="s">
        <v>159</v>
      </c>
      <c r="D130" t="s">
        <v>140</v>
      </c>
      <c r="E130" t="s">
        <v>140</v>
      </c>
      <c r="F130">
        <v>130</v>
      </c>
      <c r="G130">
        <v>141</v>
      </c>
      <c r="H130">
        <v>139</v>
      </c>
      <c r="I130">
        <v>120</v>
      </c>
      <c r="J130">
        <f>AVERAGE(F130:I130)</f>
        <v>132.5</v>
      </c>
      <c r="K130">
        <f>_xlfn.STDEV.P(F130:I130)</f>
        <v>8.3216584885466194</v>
      </c>
    </row>
    <row r="131" spans="1:11" x14ac:dyDescent="0.3">
      <c r="A131" t="s">
        <v>232</v>
      </c>
      <c r="B131">
        <v>130</v>
      </c>
      <c r="C131" t="s">
        <v>125</v>
      </c>
      <c r="D131" t="s">
        <v>130</v>
      </c>
      <c r="E131" t="s">
        <v>130</v>
      </c>
      <c r="F131">
        <v>128</v>
      </c>
      <c r="G131">
        <v>124</v>
      </c>
      <c r="H131">
        <v>158</v>
      </c>
      <c r="I131">
        <v>126</v>
      </c>
      <c r="J131">
        <f>AVERAGE(F131:I131)</f>
        <v>134</v>
      </c>
      <c r="K131">
        <f>_xlfn.STDEV.P(F131:I131)</f>
        <v>13.928388277184119</v>
      </c>
    </row>
    <row r="132" spans="1:11" x14ac:dyDescent="0.3">
      <c r="A132" t="s">
        <v>375</v>
      </c>
      <c r="B132">
        <v>131</v>
      </c>
      <c r="C132" t="s">
        <v>93</v>
      </c>
      <c r="D132" t="s">
        <v>100</v>
      </c>
      <c r="E132" t="s">
        <v>100</v>
      </c>
      <c r="F132">
        <v>134</v>
      </c>
      <c r="G132">
        <v>148</v>
      </c>
      <c r="H132">
        <v>126</v>
      </c>
      <c r="I132">
        <v>132</v>
      </c>
      <c r="J132">
        <f>AVERAGE(F132:I132)</f>
        <v>135</v>
      </c>
      <c r="K132">
        <f>_xlfn.STDEV.P(F132:I132)</f>
        <v>8.0622577482985491</v>
      </c>
    </row>
    <row r="133" spans="1:11" x14ac:dyDescent="0.3">
      <c r="A133" t="s">
        <v>220</v>
      </c>
      <c r="B133">
        <v>132</v>
      </c>
      <c r="C133" t="s">
        <v>156</v>
      </c>
      <c r="D133" t="s">
        <v>100</v>
      </c>
      <c r="E133" t="s">
        <v>100</v>
      </c>
      <c r="F133">
        <v>132</v>
      </c>
      <c r="G133">
        <v>130</v>
      </c>
      <c r="H133">
        <v>107</v>
      </c>
      <c r="I133">
        <v>171</v>
      </c>
      <c r="J133">
        <f>AVERAGE(F133:I133)</f>
        <v>135</v>
      </c>
      <c r="K133">
        <f>_xlfn.STDEV.P(F133:I133)</f>
        <v>22.989127865145299</v>
      </c>
    </row>
    <row r="134" spans="1:11" x14ac:dyDescent="0.3">
      <c r="A134" t="s">
        <v>234</v>
      </c>
      <c r="B134">
        <v>133</v>
      </c>
      <c r="C134" t="s">
        <v>156</v>
      </c>
      <c r="D134" t="s">
        <v>100</v>
      </c>
      <c r="E134" t="s">
        <v>100</v>
      </c>
      <c r="F134">
        <v>131</v>
      </c>
      <c r="G134">
        <v>133</v>
      </c>
      <c r="H134">
        <v>184</v>
      </c>
      <c r="I134">
        <v>95</v>
      </c>
      <c r="J134">
        <f>AVERAGE(F134:I134)</f>
        <v>135.75</v>
      </c>
      <c r="K134">
        <f>_xlfn.STDEV.P(F134:I134)</f>
        <v>31.696805832764916</v>
      </c>
    </row>
    <row r="135" spans="1:11" x14ac:dyDescent="0.3">
      <c r="A135" t="s">
        <v>233</v>
      </c>
      <c r="B135">
        <v>134</v>
      </c>
      <c r="C135" t="s">
        <v>156</v>
      </c>
      <c r="D135" t="s">
        <v>130</v>
      </c>
      <c r="E135" t="s">
        <v>130</v>
      </c>
      <c r="F135">
        <v>135</v>
      </c>
      <c r="G135">
        <v>147</v>
      </c>
      <c r="H135">
        <v>132</v>
      </c>
      <c r="I135">
        <v>130</v>
      </c>
      <c r="J135">
        <f>AVERAGE(F135:I135)</f>
        <v>136</v>
      </c>
      <c r="K135">
        <f>_xlfn.STDEV.P(F135:I135)</f>
        <v>6.5954529791364598</v>
      </c>
    </row>
    <row r="136" spans="1:11" x14ac:dyDescent="0.3">
      <c r="A136" t="s">
        <v>298</v>
      </c>
      <c r="B136">
        <v>135</v>
      </c>
      <c r="C136" t="s">
        <v>111</v>
      </c>
      <c r="D136" t="s">
        <v>140</v>
      </c>
      <c r="E136" t="s">
        <v>140</v>
      </c>
      <c r="F136">
        <v>133</v>
      </c>
      <c r="G136">
        <v>154</v>
      </c>
      <c r="H136">
        <v>141</v>
      </c>
      <c r="I136">
        <v>116</v>
      </c>
      <c r="J136">
        <f>AVERAGE(F136:I136)</f>
        <v>136</v>
      </c>
      <c r="K136">
        <f>_xlfn.STDEV.P(F136:I136)</f>
        <v>13.765899897936205</v>
      </c>
    </row>
    <row r="137" spans="1:11" x14ac:dyDescent="0.3">
      <c r="A137" t="s">
        <v>290</v>
      </c>
      <c r="B137">
        <v>136</v>
      </c>
      <c r="C137" t="s">
        <v>127</v>
      </c>
      <c r="D137" t="s">
        <v>100</v>
      </c>
      <c r="E137" t="s">
        <v>100</v>
      </c>
      <c r="F137">
        <v>136</v>
      </c>
      <c r="G137">
        <v>103</v>
      </c>
      <c r="H137">
        <v>171</v>
      </c>
      <c r="I137">
        <v>143</v>
      </c>
      <c r="J137">
        <f>AVERAGE(F137:I137)</f>
        <v>138.25</v>
      </c>
      <c r="K137">
        <f>_xlfn.STDEV.P(F137:I137)</f>
        <v>24.200981385059574</v>
      </c>
    </row>
    <row r="138" spans="1:11" x14ac:dyDescent="0.3">
      <c r="A138" t="s">
        <v>434</v>
      </c>
      <c r="B138">
        <v>137</v>
      </c>
      <c r="C138" t="s">
        <v>102</v>
      </c>
      <c r="D138" t="s">
        <v>94</v>
      </c>
      <c r="E138" t="s">
        <v>94</v>
      </c>
      <c r="F138">
        <v>139</v>
      </c>
      <c r="G138">
        <v>137</v>
      </c>
      <c r="H138">
        <v>112</v>
      </c>
      <c r="I138">
        <v>172</v>
      </c>
      <c r="J138">
        <f>AVERAGE(F138:I138)</f>
        <v>140</v>
      </c>
      <c r="K138">
        <f>_xlfn.STDEV.P(F138:I138)</f>
        <v>21.319005605327842</v>
      </c>
    </row>
    <row r="139" spans="1:11" x14ac:dyDescent="0.3">
      <c r="A139" t="s">
        <v>349</v>
      </c>
      <c r="B139">
        <v>138</v>
      </c>
      <c r="C139" t="s">
        <v>121</v>
      </c>
      <c r="D139" t="s">
        <v>140</v>
      </c>
      <c r="E139" t="s">
        <v>140</v>
      </c>
      <c r="F139">
        <v>140</v>
      </c>
      <c r="G139">
        <v>135</v>
      </c>
      <c r="H139">
        <v>142</v>
      </c>
      <c r="I139">
        <v>145</v>
      </c>
      <c r="J139">
        <f>AVERAGE(F139:I139)</f>
        <v>140.5</v>
      </c>
      <c r="K139">
        <f>_xlfn.STDEV.P(F139:I139)</f>
        <v>3.640054944640259</v>
      </c>
    </row>
    <row r="140" spans="1:11" x14ac:dyDescent="0.3">
      <c r="A140" t="s">
        <v>321</v>
      </c>
      <c r="B140">
        <v>139</v>
      </c>
      <c r="C140" t="s">
        <v>185</v>
      </c>
      <c r="D140" t="s">
        <v>140</v>
      </c>
      <c r="E140" t="s">
        <v>140</v>
      </c>
      <c r="F140">
        <v>137</v>
      </c>
      <c r="G140">
        <v>134</v>
      </c>
      <c r="H140">
        <v>155</v>
      </c>
      <c r="I140">
        <v>137</v>
      </c>
      <c r="J140">
        <f>AVERAGE(F140:I140)</f>
        <v>140.75</v>
      </c>
      <c r="K140">
        <f>_xlfn.STDEV.P(F140:I140)</f>
        <v>8.3179023798070624</v>
      </c>
    </row>
    <row r="141" spans="1:11" x14ac:dyDescent="0.3">
      <c r="A141" t="s">
        <v>309</v>
      </c>
      <c r="B141">
        <v>140</v>
      </c>
      <c r="C141" t="s">
        <v>138</v>
      </c>
      <c r="D141" t="s">
        <v>100</v>
      </c>
      <c r="E141" t="s">
        <v>100</v>
      </c>
      <c r="F141">
        <v>138</v>
      </c>
      <c r="G141">
        <v>156</v>
      </c>
      <c r="H141">
        <v>170</v>
      </c>
      <c r="I141">
        <v>103</v>
      </c>
      <c r="J141">
        <f>AVERAGE(F141:I141)</f>
        <v>141.75</v>
      </c>
      <c r="K141">
        <f>_xlfn.STDEV.P(F141:I141)</f>
        <v>25.083610186733488</v>
      </c>
    </row>
    <row r="142" spans="1:11" x14ac:dyDescent="0.3">
      <c r="A142" t="s">
        <v>244</v>
      </c>
      <c r="B142">
        <v>141</v>
      </c>
      <c r="C142" t="s">
        <v>115</v>
      </c>
      <c r="D142" t="s">
        <v>94</v>
      </c>
      <c r="E142" t="s">
        <v>94</v>
      </c>
      <c r="F142">
        <v>141</v>
      </c>
      <c r="G142">
        <v>143</v>
      </c>
      <c r="H142">
        <v>151</v>
      </c>
      <c r="I142">
        <v>135</v>
      </c>
      <c r="J142">
        <f>AVERAGE(F142:I142)</f>
        <v>142.5</v>
      </c>
      <c r="K142">
        <f>_xlfn.STDEV.P(F142:I142)</f>
        <v>5.7227615711297988</v>
      </c>
    </row>
    <row r="143" spans="1:11" x14ac:dyDescent="0.3">
      <c r="A143" t="s">
        <v>293</v>
      </c>
      <c r="B143">
        <v>142</v>
      </c>
      <c r="C143" t="s">
        <v>115</v>
      </c>
      <c r="D143" t="s">
        <v>140</v>
      </c>
      <c r="E143" t="s">
        <v>140</v>
      </c>
      <c r="F143">
        <v>143</v>
      </c>
      <c r="G143">
        <v>132</v>
      </c>
      <c r="H143">
        <v>154</v>
      </c>
      <c r="I143">
        <v>150</v>
      </c>
      <c r="J143">
        <f>AVERAGE(F143:I143)</f>
        <v>144.75</v>
      </c>
      <c r="K143">
        <f>_xlfn.STDEV.P(F143:I143)</f>
        <v>8.3479039285320003</v>
      </c>
    </row>
    <row r="144" spans="1:11" x14ac:dyDescent="0.3">
      <c r="A144" t="s">
        <v>322</v>
      </c>
      <c r="B144">
        <v>143</v>
      </c>
      <c r="C144" t="s">
        <v>153</v>
      </c>
      <c r="D144" t="s">
        <v>100</v>
      </c>
      <c r="E144" t="s">
        <v>100</v>
      </c>
      <c r="F144">
        <v>142</v>
      </c>
      <c r="G144">
        <v>172</v>
      </c>
      <c r="H144">
        <v>157</v>
      </c>
      <c r="I144">
        <v>110</v>
      </c>
      <c r="J144">
        <f>AVERAGE(F144:I144)</f>
        <v>145.25</v>
      </c>
      <c r="K144">
        <f>_xlfn.STDEV.P(F144:I144)</f>
        <v>22.949673200287624</v>
      </c>
    </row>
    <row r="145" spans="1:11" x14ac:dyDescent="0.3">
      <c r="A145" t="s">
        <v>303</v>
      </c>
      <c r="B145">
        <v>144</v>
      </c>
      <c r="C145" t="s">
        <v>102</v>
      </c>
      <c r="D145" t="s">
        <v>100</v>
      </c>
      <c r="E145" t="s">
        <v>100</v>
      </c>
      <c r="F145">
        <v>145</v>
      </c>
      <c r="G145">
        <v>159</v>
      </c>
      <c r="H145">
        <v>163</v>
      </c>
      <c r="I145">
        <v>117</v>
      </c>
      <c r="J145">
        <f>AVERAGE(F145:I145)</f>
        <v>146</v>
      </c>
      <c r="K145">
        <f>_xlfn.STDEV.P(F145:I145)</f>
        <v>18.027756377319946</v>
      </c>
    </row>
    <row r="146" spans="1:11" x14ac:dyDescent="0.3">
      <c r="A146" t="s">
        <v>376</v>
      </c>
      <c r="B146">
        <v>145</v>
      </c>
      <c r="C146" t="s">
        <v>115</v>
      </c>
      <c r="D146" t="s">
        <v>100</v>
      </c>
      <c r="E146" t="s">
        <v>100</v>
      </c>
      <c r="F146">
        <v>147</v>
      </c>
      <c r="G146">
        <v>142</v>
      </c>
      <c r="H146">
        <v>182</v>
      </c>
      <c r="I146">
        <v>113</v>
      </c>
      <c r="J146">
        <f>AVERAGE(F146:I146)</f>
        <v>146</v>
      </c>
      <c r="K146">
        <f>_xlfn.STDEV.P(F146:I146)</f>
        <v>24.505101509685691</v>
      </c>
    </row>
    <row r="147" spans="1:11" x14ac:dyDescent="0.3">
      <c r="A147" t="s">
        <v>299</v>
      </c>
      <c r="B147">
        <v>146</v>
      </c>
      <c r="C147" t="s">
        <v>136</v>
      </c>
      <c r="D147" t="s">
        <v>100</v>
      </c>
      <c r="E147" t="s">
        <v>100</v>
      </c>
      <c r="F147">
        <v>144</v>
      </c>
      <c r="G147">
        <v>167</v>
      </c>
      <c r="H147">
        <v>162</v>
      </c>
      <c r="I147">
        <v>115</v>
      </c>
      <c r="J147">
        <f>AVERAGE(F147:I147)</f>
        <v>147</v>
      </c>
      <c r="K147">
        <f>_xlfn.STDEV.P(F147:I147)</f>
        <v>20.359273071502333</v>
      </c>
    </row>
    <row r="148" spans="1:11" x14ac:dyDescent="0.3">
      <c r="A148" t="s">
        <v>243</v>
      </c>
      <c r="B148">
        <v>147</v>
      </c>
      <c r="C148" t="s">
        <v>107</v>
      </c>
      <c r="D148" t="s">
        <v>130</v>
      </c>
      <c r="E148" t="s">
        <v>130</v>
      </c>
      <c r="F148">
        <v>146</v>
      </c>
      <c r="G148">
        <v>165</v>
      </c>
      <c r="H148">
        <v>122</v>
      </c>
      <c r="I148">
        <v>156</v>
      </c>
      <c r="J148">
        <f>AVERAGE(F148:I148)</f>
        <v>147.25</v>
      </c>
      <c r="K148">
        <f>_xlfn.STDEV.P(F148:I148)</f>
        <v>16.052647756678645</v>
      </c>
    </row>
    <row r="149" spans="1:11" x14ac:dyDescent="0.3">
      <c r="A149" t="s">
        <v>350</v>
      </c>
      <c r="B149">
        <v>148</v>
      </c>
      <c r="C149" t="s">
        <v>153</v>
      </c>
      <c r="D149" t="s">
        <v>140</v>
      </c>
      <c r="E149" t="s">
        <v>140</v>
      </c>
      <c r="F149">
        <v>148</v>
      </c>
      <c r="G149">
        <v>160</v>
      </c>
      <c r="H149">
        <v>127</v>
      </c>
      <c r="I149">
        <v>159</v>
      </c>
      <c r="J149">
        <f>AVERAGE(F149:I149)</f>
        <v>148.5</v>
      </c>
      <c r="K149">
        <f>_xlfn.STDEV.P(F149:I149)</f>
        <v>13.275918047351754</v>
      </c>
    </row>
    <row r="150" spans="1:11" x14ac:dyDescent="0.3">
      <c r="A150" t="s">
        <v>436</v>
      </c>
      <c r="B150">
        <v>149</v>
      </c>
      <c r="C150" t="s">
        <v>185</v>
      </c>
      <c r="D150" t="s">
        <v>94</v>
      </c>
      <c r="E150" t="s">
        <v>94</v>
      </c>
      <c r="F150">
        <v>149</v>
      </c>
      <c r="G150">
        <v>111</v>
      </c>
      <c r="H150">
        <v>164</v>
      </c>
      <c r="I150">
        <v>174</v>
      </c>
      <c r="J150">
        <f>AVERAGE(F150:I150)</f>
        <v>149.5</v>
      </c>
      <c r="K150">
        <f>_xlfn.STDEV.P(F150:I150)</f>
        <v>23.942639787625758</v>
      </c>
    </row>
    <row r="151" spans="1:11" x14ac:dyDescent="0.3">
      <c r="A151" t="s">
        <v>307</v>
      </c>
      <c r="B151">
        <v>150</v>
      </c>
      <c r="C151" t="s">
        <v>111</v>
      </c>
      <c r="D151" t="s">
        <v>94</v>
      </c>
      <c r="E151" t="s">
        <v>94</v>
      </c>
      <c r="F151">
        <v>155</v>
      </c>
      <c r="G151">
        <v>117</v>
      </c>
      <c r="H151">
        <v>136</v>
      </c>
      <c r="I151">
        <v>191</v>
      </c>
      <c r="J151">
        <f>AVERAGE(F151:I151)</f>
        <v>149.75</v>
      </c>
      <c r="K151">
        <f>_xlfn.STDEV.P(F151:I151)</f>
        <v>27.343874999714288</v>
      </c>
    </row>
    <row r="152" spans="1:11" x14ac:dyDescent="0.3">
      <c r="A152" t="s">
        <v>308</v>
      </c>
      <c r="B152">
        <v>151</v>
      </c>
      <c r="C152" t="s">
        <v>185</v>
      </c>
      <c r="D152" t="s">
        <v>100</v>
      </c>
      <c r="E152" t="s">
        <v>100</v>
      </c>
      <c r="F152">
        <v>151</v>
      </c>
      <c r="G152">
        <v>125</v>
      </c>
      <c r="H152">
        <v>180</v>
      </c>
      <c r="I152">
        <v>146</v>
      </c>
      <c r="J152">
        <f>AVERAGE(F152:I152)</f>
        <v>150.5</v>
      </c>
      <c r="K152">
        <f>_xlfn.STDEV.P(F152:I152)</f>
        <v>19.627786426390522</v>
      </c>
    </row>
    <row r="153" spans="1:11" x14ac:dyDescent="0.3">
      <c r="A153" t="s">
        <v>359</v>
      </c>
      <c r="B153">
        <v>152</v>
      </c>
      <c r="C153" t="s">
        <v>93</v>
      </c>
      <c r="D153" t="s">
        <v>140</v>
      </c>
      <c r="E153" t="s">
        <v>140</v>
      </c>
      <c r="F153">
        <v>150</v>
      </c>
      <c r="G153">
        <v>158</v>
      </c>
      <c r="H153">
        <v>146</v>
      </c>
      <c r="I153">
        <v>151</v>
      </c>
      <c r="J153">
        <f>AVERAGE(F153:I153)</f>
        <v>151.25</v>
      </c>
      <c r="K153">
        <f>_xlfn.STDEV.P(F153:I153)</f>
        <v>4.3229041164476456</v>
      </c>
    </row>
    <row r="154" spans="1:11" x14ac:dyDescent="0.3">
      <c r="A154" t="s">
        <v>260</v>
      </c>
      <c r="B154">
        <v>153</v>
      </c>
      <c r="C154" t="s">
        <v>172</v>
      </c>
      <c r="D154" t="s">
        <v>130</v>
      </c>
      <c r="E154" t="s">
        <v>130</v>
      </c>
      <c r="F154">
        <v>152</v>
      </c>
      <c r="G154">
        <v>149</v>
      </c>
      <c r="H154">
        <v>147</v>
      </c>
      <c r="I154">
        <v>164</v>
      </c>
      <c r="J154">
        <f>AVERAGE(F154:I154)</f>
        <v>153</v>
      </c>
      <c r="K154">
        <f>_xlfn.STDEV.P(F154:I154)</f>
        <v>6.5954529791364598</v>
      </c>
    </row>
    <row r="155" spans="1:11" x14ac:dyDescent="0.3">
      <c r="A155" t="s">
        <v>229</v>
      </c>
      <c r="B155">
        <v>154</v>
      </c>
      <c r="C155" t="s">
        <v>132</v>
      </c>
      <c r="D155" t="s">
        <v>94</v>
      </c>
      <c r="E155" t="s">
        <v>94</v>
      </c>
      <c r="F155">
        <v>161</v>
      </c>
      <c r="G155">
        <v>123</v>
      </c>
      <c r="H155">
        <v>123</v>
      </c>
      <c r="I155">
        <v>211</v>
      </c>
      <c r="J155">
        <f>AVERAGE(F155:I155)</f>
        <v>154.5</v>
      </c>
      <c r="K155">
        <f>_xlfn.STDEV.P(F155:I155)</f>
        <v>36.121323342314021</v>
      </c>
    </row>
    <row r="156" spans="1:11" x14ac:dyDescent="0.3">
      <c r="A156" t="s">
        <v>270</v>
      </c>
      <c r="B156">
        <v>155</v>
      </c>
      <c r="C156" t="s">
        <v>104</v>
      </c>
      <c r="D156" t="s">
        <v>100</v>
      </c>
      <c r="E156" t="s">
        <v>100</v>
      </c>
      <c r="F156">
        <v>154</v>
      </c>
      <c r="G156">
        <v>164</v>
      </c>
      <c r="H156">
        <v>181</v>
      </c>
      <c r="I156">
        <v>123</v>
      </c>
      <c r="J156">
        <f>AVERAGE(F156:I156)</f>
        <v>155.5</v>
      </c>
      <c r="K156">
        <f>_xlfn.STDEV.P(F156:I156)</f>
        <v>21.100947846009191</v>
      </c>
    </row>
    <row r="157" spans="1:11" x14ac:dyDescent="0.3">
      <c r="A157" t="s">
        <v>236</v>
      </c>
      <c r="B157">
        <v>156</v>
      </c>
      <c r="C157" t="s">
        <v>153</v>
      </c>
      <c r="D157" t="s">
        <v>94</v>
      </c>
      <c r="E157" t="s">
        <v>94</v>
      </c>
      <c r="F157">
        <v>158</v>
      </c>
      <c r="G157">
        <v>107</v>
      </c>
      <c r="H157">
        <v>169</v>
      </c>
      <c r="I157">
        <v>188</v>
      </c>
      <c r="J157">
        <f>AVERAGE(F157:I157)</f>
        <v>155.5</v>
      </c>
      <c r="K157">
        <f>_xlfn.STDEV.P(F157:I157)</f>
        <v>29.987497394747699</v>
      </c>
    </row>
    <row r="158" spans="1:11" x14ac:dyDescent="0.3">
      <c r="A158" t="s">
        <v>362</v>
      </c>
      <c r="B158">
        <v>157</v>
      </c>
      <c r="C158" t="s">
        <v>195</v>
      </c>
      <c r="D158" t="s">
        <v>140</v>
      </c>
      <c r="E158" t="s">
        <v>140</v>
      </c>
      <c r="F158">
        <v>153</v>
      </c>
      <c r="G158">
        <v>171</v>
      </c>
      <c r="H158">
        <v>156</v>
      </c>
      <c r="I158">
        <v>147</v>
      </c>
      <c r="J158">
        <f>AVERAGE(F158:I158)</f>
        <v>156.75</v>
      </c>
      <c r="K158">
        <f>_xlfn.STDEV.P(F158:I158)</f>
        <v>8.8423695919136964</v>
      </c>
    </row>
    <row r="159" spans="1:11" x14ac:dyDescent="0.3">
      <c r="A159" t="s">
        <v>291</v>
      </c>
      <c r="B159">
        <v>158</v>
      </c>
      <c r="C159" t="s">
        <v>129</v>
      </c>
      <c r="D159" t="s">
        <v>100</v>
      </c>
      <c r="E159" t="s">
        <v>100</v>
      </c>
      <c r="F159">
        <v>160</v>
      </c>
      <c r="G159">
        <v>93</v>
      </c>
      <c r="H159">
        <v>179</v>
      </c>
      <c r="I159">
        <v>195</v>
      </c>
      <c r="J159">
        <f>AVERAGE(F159:I159)</f>
        <v>156.75</v>
      </c>
      <c r="K159">
        <f>_xlfn.STDEV.P(F159:I159)</f>
        <v>38.835389788181601</v>
      </c>
    </row>
    <row r="160" spans="1:11" x14ac:dyDescent="0.3">
      <c r="A160" t="s">
        <v>283</v>
      </c>
      <c r="B160">
        <v>159</v>
      </c>
      <c r="C160" t="s">
        <v>195</v>
      </c>
      <c r="D160" t="s">
        <v>130</v>
      </c>
      <c r="E160" t="s">
        <v>130</v>
      </c>
      <c r="F160">
        <v>156</v>
      </c>
      <c r="G160">
        <v>166</v>
      </c>
      <c r="H160">
        <v>153</v>
      </c>
      <c r="I160">
        <v>157</v>
      </c>
      <c r="J160">
        <f>AVERAGE(F160:I160)</f>
        <v>158</v>
      </c>
      <c r="K160">
        <f>_xlfn.STDEV.P(F160:I160)</f>
        <v>4.8476798574163293</v>
      </c>
    </row>
    <row r="161" spans="1:11" x14ac:dyDescent="0.3">
      <c r="A161" t="s">
        <v>435</v>
      </c>
      <c r="B161">
        <v>160</v>
      </c>
      <c r="C161" t="s">
        <v>99</v>
      </c>
      <c r="D161" t="s">
        <v>130</v>
      </c>
      <c r="E161" t="s">
        <v>130</v>
      </c>
      <c r="F161">
        <v>159</v>
      </c>
      <c r="G161">
        <v>186</v>
      </c>
      <c r="H161">
        <v>150</v>
      </c>
      <c r="I161">
        <v>138</v>
      </c>
      <c r="J161">
        <f>AVERAGE(F161:I161)</f>
        <v>158.25</v>
      </c>
      <c r="K161">
        <f>_xlfn.STDEV.P(F161:I161)</f>
        <v>17.668828484084621</v>
      </c>
    </row>
    <row r="162" spans="1:11" x14ac:dyDescent="0.3">
      <c r="A162" t="s">
        <v>360</v>
      </c>
      <c r="B162">
        <v>161</v>
      </c>
      <c r="C162" t="s">
        <v>146</v>
      </c>
      <c r="D162" t="s">
        <v>140</v>
      </c>
      <c r="E162" t="s">
        <v>140</v>
      </c>
      <c r="F162">
        <v>157</v>
      </c>
      <c r="G162">
        <v>168</v>
      </c>
      <c r="H162">
        <v>152</v>
      </c>
      <c r="I162">
        <v>162</v>
      </c>
      <c r="J162">
        <f>AVERAGE(F162:I162)</f>
        <v>159.75</v>
      </c>
      <c r="K162">
        <f>_xlfn.STDEV.P(F162:I162)</f>
        <v>5.9319052588523364</v>
      </c>
    </row>
    <row r="163" spans="1:11" x14ac:dyDescent="0.3">
      <c r="A163" t="s">
        <v>444</v>
      </c>
      <c r="B163">
        <v>162</v>
      </c>
      <c r="C163" t="s">
        <v>142</v>
      </c>
      <c r="D163" t="s">
        <v>100</v>
      </c>
      <c r="E163" t="s">
        <v>100</v>
      </c>
      <c r="F163">
        <v>163</v>
      </c>
      <c r="G163">
        <v>136</v>
      </c>
      <c r="H163">
        <v>175</v>
      </c>
      <c r="I163">
        <v>168</v>
      </c>
      <c r="J163">
        <f>AVERAGE(F163:I163)</f>
        <v>160.5</v>
      </c>
      <c r="K163">
        <f>_xlfn.STDEV.P(F163:I163)</f>
        <v>14.773286702694158</v>
      </c>
    </row>
    <row r="164" spans="1:11" x14ac:dyDescent="0.3">
      <c r="A164" t="s">
        <v>253</v>
      </c>
      <c r="B164">
        <v>163</v>
      </c>
      <c r="C164" t="s">
        <v>129</v>
      </c>
      <c r="D164" t="s">
        <v>100</v>
      </c>
      <c r="E164" t="s">
        <v>100</v>
      </c>
      <c r="F164">
        <v>162</v>
      </c>
      <c r="G164">
        <v>175</v>
      </c>
      <c r="H164">
        <v>137</v>
      </c>
      <c r="I164">
        <v>173</v>
      </c>
      <c r="J164">
        <f>AVERAGE(F164:I164)</f>
        <v>161.75</v>
      </c>
      <c r="K164">
        <f>_xlfn.STDEV.P(F164:I164)</f>
        <v>15.122417134836613</v>
      </c>
    </row>
    <row r="165" spans="1:11" x14ac:dyDescent="0.3">
      <c r="A165" t="s">
        <v>249</v>
      </c>
      <c r="B165">
        <v>164</v>
      </c>
      <c r="C165" t="s">
        <v>174</v>
      </c>
      <c r="D165" t="s">
        <v>100</v>
      </c>
      <c r="E165" t="s">
        <v>100</v>
      </c>
      <c r="F165">
        <v>164</v>
      </c>
      <c r="G165">
        <v>173</v>
      </c>
      <c r="H165">
        <v>143</v>
      </c>
      <c r="I165">
        <v>177</v>
      </c>
      <c r="J165">
        <f>AVERAGE(F165:I165)</f>
        <v>164.25</v>
      </c>
      <c r="K165">
        <f>_xlfn.STDEV.P(F165:I165)</f>
        <v>13.141061600951424</v>
      </c>
    </row>
    <row r="166" spans="1:11" x14ac:dyDescent="0.3">
      <c r="A166" t="s">
        <v>348</v>
      </c>
      <c r="B166">
        <v>165</v>
      </c>
      <c r="C166" t="s">
        <v>174</v>
      </c>
      <c r="D166" t="s">
        <v>140</v>
      </c>
      <c r="E166" t="s">
        <v>140</v>
      </c>
      <c r="F166">
        <v>165</v>
      </c>
      <c r="G166">
        <v>144</v>
      </c>
      <c r="H166">
        <v>191</v>
      </c>
      <c r="I166">
        <v>160</v>
      </c>
      <c r="J166">
        <f>AVERAGE(F166:I166)</f>
        <v>165</v>
      </c>
      <c r="K166">
        <f>_xlfn.STDEV.P(F166:I166)</f>
        <v>16.896745248715803</v>
      </c>
    </row>
    <row r="167" spans="1:11" x14ac:dyDescent="0.3">
      <c r="A167" t="s">
        <v>261</v>
      </c>
      <c r="B167">
        <v>166</v>
      </c>
      <c r="C167" t="s">
        <v>104</v>
      </c>
      <c r="D167" t="s">
        <v>130</v>
      </c>
      <c r="E167" t="s">
        <v>130</v>
      </c>
      <c r="F167">
        <v>168</v>
      </c>
      <c r="G167">
        <v>194</v>
      </c>
      <c r="H167">
        <v>138</v>
      </c>
      <c r="I167">
        <v>161</v>
      </c>
      <c r="J167">
        <f>AVERAGE(F167:I167)</f>
        <v>165.25</v>
      </c>
      <c r="K167">
        <f>_xlfn.STDEV.P(F167:I167)</f>
        <v>19.967160539245434</v>
      </c>
    </row>
    <row r="168" spans="1:11" x14ac:dyDescent="0.3">
      <c r="A168" t="s">
        <v>295</v>
      </c>
      <c r="B168">
        <v>167</v>
      </c>
      <c r="C168" t="s">
        <v>115</v>
      </c>
      <c r="D168" t="s">
        <v>100</v>
      </c>
      <c r="E168" t="s">
        <v>100</v>
      </c>
      <c r="F168">
        <v>167</v>
      </c>
      <c r="G168">
        <v>155</v>
      </c>
      <c r="H168">
        <v>205</v>
      </c>
      <c r="I168">
        <v>141</v>
      </c>
      <c r="J168">
        <f>AVERAGE(F168:I168)</f>
        <v>167</v>
      </c>
      <c r="K168">
        <f>_xlfn.STDEV.P(F168:I168)</f>
        <v>23.790754506740637</v>
      </c>
    </row>
    <row r="169" spans="1:11" x14ac:dyDescent="0.3">
      <c r="A169" t="s">
        <v>256</v>
      </c>
      <c r="B169">
        <v>168</v>
      </c>
      <c r="C169" t="s">
        <v>148</v>
      </c>
      <c r="D169" t="s">
        <v>94</v>
      </c>
      <c r="E169" t="s">
        <v>94</v>
      </c>
      <c r="F169">
        <v>172</v>
      </c>
      <c r="G169">
        <v>181</v>
      </c>
      <c r="H169">
        <v>133</v>
      </c>
      <c r="I169">
        <v>183</v>
      </c>
      <c r="J169">
        <f>AVERAGE(F169:I169)</f>
        <v>167.25</v>
      </c>
      <c r="K169">
        <f>_xlfn.STDEV.P(F169:I169)</f>
        <v>20.203650660214851</v>
      </c>
    </row>
    <row r="170" spans="1:11" x14ac:dyDescent="0.3">
      <c r="A170" t="s">
        <v>281</v>
      </c>
      <c r="B170">
        <v>169</v>
      </c>
      <c r="C170" t="s">
        <v>144</v>
      </c>
      <c r="D170" t="s">
        <v>130</v>
      </c>
      <c r="E170" t="s">
        <v>130</v>
      </c>
      <c r="F170">
        <v>169</v>
      </c>
      <c r="G170">
        <v>191</v>
      </c>
      <c r="H170">
        <v>176</v>
      </c>
      <c r="I170">
        <v>133</v>
      </c>
      <c r="J170">
        <f>AVERAGE(F170:I170)</f>
        <v>167.25</v>
      </c>
      <c r="K170">
        <f>_xlfn.STDEV.P(F170:I170)</f>
        <v>21.311675203981501</v>
      </c>
    </row>
    <row r="171" spans="1:11" x14ac:dyDescent="0.3">
      <c r="A171" t="s">
        <v>264</v>
      </c>
      <c r="B171">
        <v>170</v>
      </c>
      <c r="C171" t="s">
        <v>138</v>
      </c>
      <c r="D171" t="s">
        <v>130</v>
      </c>
      <c r="E171" t="s">
        <v>130</v>
      </c>
      <c r="F171">
        <v>170</v>
      </c>
      <c r="G171">
        <v>190</v>
      </c>
      <c r="H171">
        <v>161</v>
      </c>
      <c r="I171">
        <v>153</v>
      </c>
      <c r="J171">
        <f>AVERAGE(F171:I171)</f>
        <v>168.5</v>
      </c>
      <c r="K171">
        <f>_xlfn.STDEV.P(F171:I171)</f>
        <v>13.793114224133722</v>
      </c>
    </row>
    <row r="172" spans="1:11" x14ac:dyDescent="0.3">
      <c r="A172" t="s">
        <v>319</v>
      </c>
      <c r="B172">
        <v>171</v>
      </c>
      <c r="C172" t="s">
        <v>134</v>
      </c>
      <c r="D172" t="s">
        <v>100</v>
      </c>
      <c r="E172" t="s">
        <v>100</v>
      </c>
      <c r="F172">
        <v>176</v>
      </c>
      <c r="G172">
        <v>151</v>
      </c>
      <c r="H172">
        <v>134</v>
      </c>
      <c r="I172">
        <v>213</v>
      </c>
      <c r="J172">
        <f>AVERAGE(F172:I172)</f>
        <v>168.5</v>
      </c>
      <c r="K172">
        <f>_xlfn.STDEV.P(F172:I172)</f>
        <v>29.719522203427161</v>
      </c>
    </row>
    <row r="173" spans="1:11" x14ac:dyDescent="0.3">
      <c r="A173" t="s">
        <v>277</v>
      </c>
      <c r="B173">
        <v>172</v>
      </c>
      <c r="C173" t="s">
        <v>142</v>
      </c>
      <c r="D173" t="s">
        <v>130</v>
      </c>
      <c r="E173" t="s">
        <v>130</v>
      </c>
      <c r="F173">
        <v>166</v>
      </c>
      <c r="G173">
        <v>169</v>
      </c>
      <c r="H173">
        <v>177</v>
      </c>
      <c r="I173">
        <v>163</v>
      </c>
      <c r="J173">
        <f>AVERAGE(F173:I173)</f>
        <v>168.75</v>
      </c>
      <c r="K173">
        <f>_xlfn.STDEV.P(F173:I173)</f>
        <v>5.2141634036535525</v>
      </c>
    </row>
    <row r="174" spans="1:11" x14ac:dyDescent="0.3">
      <c r="A174" t="s">
        <v>445</v>
      </c>
      <c r="B174">
        <v>173</v>
      </c>
      <c r="C174" t="s">
        <v>156</v>
      </c>
      <c r="D174" t="s">
        <v>100</v>
      </c>
      <c r="E174" t="s">
        <v>100</v>
      </c>
      <c r="F174">
        <v>171</v>
      </c>
      <c r="G174">
        <v>176</v>
      </c>
      <c r="H174">
        <v>165</v>
      </c>
      <c r="I174">
        <v>170</v>
      </c>
      <c r="J174">
        <f>AVERAGE(F174:I174)</f>
        <v>170.5</v>
      </c>
      <c r="K174">
        <f>_xlfn.STDEV.P(F174:I174)</f>
        <v>3.905124837953327</v>
      </c>
    </row>
    <row r="175" spans="1:11" x14ac:dyDescent="0.3">
      <c r="A175" t="s">
        <v>250</v>
      </c>
      <c r="B175">
        <v>174</v>
      </c>
      <c r="C175" t="s">
        <v>127</v>
      </c>
      <c r="D175" t="s">
        <v>130</v>
      </c>
      <c r="E175" t="s">
        <v>130</v>
      </c>
      <c r="F175">
        <v>173</v>
      </c>
      <c r="G175">
        <v>201</v>
      </c>
      <c r="H175">
        <v>173</v>
      </c>
      <c r="I175">
        <v>136</v>
      </c>
      <c r="J175">
        <f>AVERAGE(F175:I175)</f>
        <v>170.75</v>
      </c>
      <c r="K175">
        <f>_xlfn.STDEV.P(F175:I175)</f>
        <v>23.090853167434069</v>
      </c>
    </row>
    <row r="176" spans="1:11" x14ac:dyDescent="0.3">
      <c r="A176" t="s">
        <v>219</v>
      </c>
      <c r="B176">
        <v>175</v>
      </c>
      <c r="C176" t="s">
        <v>125</v>
      </c>
      <c r="D176" t="s">
        <v>94</v>
      </c>
      <c r="E176" t="s">
        <v>94</v>
      </c>
      <c r="F176">
        <v>179</v>
      </c>
      <c r="G176">
        <v>163</v>
      </c>
      <c r="H176">
        <v>111</v>
      </c>
      <c r="I176">
        <v>235</v>
      </c>
      <c r="J176">
        <f>AVERAGE(F176:I176)</f>
        <v>172</v>
      </c>
      <c r="K176">
        <f>_xlfn.STDEV.P(F176:I176)</f>
        <v>44.21538193886829</v>
      </c>
    </row>
    <row r="177" spans="1:11" x14ac:dyDescent="0.3">
      <c r="A177" t="s">
        <v>305</v>
      </c>
      <c r="B177">
        <v>176</v>
      </c>
      <c r="C177" t="s">
        <v>144</v>
      </c>
      <c r="D177" t="s">
        <v>100</v>
      </c>
      <c r="E177" t="s">
        <v>100</v>
      </c>
      <c r="F177">
        <v>174</v>
      </c>
      <c r="G177">
        <v>170</v>
      </c>
      <c r="H177">
        <v>195</v>
      </c>
      <c r="I177">
        <v>154</v>
      </c>
      <c r="J177">
        <f>AVERAGE(F177:I177)</f>
        <v>173.25</v>
      </c>
      <c r="K177">
        <f>_xlfn.STDEV.P(F177:I177)</f>
        <v>14.618053906043718</v>
      </c>
    </row>
    <row r="178" spans="1:11" x14ac:dyDescent="0.3">
      <c r="A178" t="s">
        <v>282</v>
      </c>
      <c r="B178">
        <v>177</v>
      </c>
      <c r="C178" t="s">
        <v>111</v>
      </c>
      <c r="D178" t="s">
        <v>100</v>
      </c>
      <c r="E178" t="s">
        <v>100</v>
      </c>
      <c r="F178">
        <v>189</v>
      </c>
      <c r="G178">
        <v>251</v>
      </c>
      <c r="H178">
        <v>125</v>
      </c>
      <c r="I178">
        <v>128</v>
      </c>
      <c r="J178">
        <f>AVERAGE(F178:I178)</f>
        <v>173.25</v>
      </c>
      <c r="K178">
        <f>_xlfn.STDEV.P(F178:I178)</f>
        <v>51.644820650283997</v>
      </c>
    </row>
    <row r="179" spans="1:11" x14ac:dyDescent="0.3">
      <c r="A179" t="s">
        <v>208</v>
      </c>
      <c r="B179">
        <v>178</v>
      </c>
      <c r="C179" t="s">
        <v>97</v>
      </c>
      <c r="D179" t="s">
        <v>94</v>
      </c>
      <c r="E179" t="s">
        <v>94</v>
      </c>
      <c r="F179">
        <v>175</v>
      </c>
      <c r="G179">
        <v>174</v>
      </c>
      <c r="H179">
        <v>160</v>
      </c>
      <c r="I179">
        <v>186</v>
      </c>
      <c r="J179">
        <f>AVERAGE(F179:I179)</f>
        <v>173.75</v>
      </c>
      <c r="K179">
        <f>_xlfn.STDEV.P(F179:I179)</f>
        <v>9.2297074709873659</v>
      </c>
    </row>
    <row r="180" spans="1:11" x14ac:dyDescent="0.3">
      <c r="A180" t="s">
        <v>284</v>
      </c>
      <c r="B180">
        <v>179</v>
      </c>
      <c r="C180" t="s">
        <v>97</v>
      </c>
      <c r="D180" t="s">
        <v>100</v>
      </c>
      <c r="E180" t="s">
        <v>100</v>
      </c>
      <c r="F180">
        <v>177</v>
      </c>
      <c r="G180">
        <v>209</v>
      </c>
      <c r="H180">
        <v>148</v>
      </c>
      <c r="I180">
        <v>167</v>
      </c>
      <c r="J180">
        <f>AVERAGE(F180:I180)</f>
        <v>175.25</v>
      </c>
      <c r="K180">
        <f>_xlfn.STDEV.P(F180:I180)</f>
        <v>22.094965489902897</v>
      </c>
    </row>
    <row r="181" spans="1:11" x14ac:dyDescent="0.3">
      <c r="A181" t="s">
        <v>272</v>
      </c>
      <c r="B181">
        <v>180</v>
      </c>
      <c r="C181" t="s">
        <v>102</v>
      </c>
      <c r="D181" t="s">
        <v>130</v>
      </c>
      <c r="E181" t="s">
        <v>130</v>
      </c>
      <c r="F181">
        <v>178</v>
      </c>
      <c r="G181">
        <v>157</v>
      </c>
      <c r="H181">
        <v>174</v>
      </c>
      <c r="I181">
        <v>193</v>
      </c>
      <c r="J181">
        <f>AVERAGE(F181:I181)</f>
        <v>175.5</v>
      </c>
      <c r="K181">
        <f>_xlfn.STDEV.P(F181:I181)</f>
        <v>12.816005617976296</v>
      </c>
    </row>
    <row r="182" spans="1:11" x14ac:dyDescent="0.3">
      <c r="A182" t="s">
        <v>285</v>
      </c>
      <c r="B182">
        <v>181</v>
      </c>
      <c r="C182" t="s">
        <v>97</v>
      </c>
      <c r="D182" t="s">
        <v>100</v>
      </c>
      <c r="E182" t="s">
        <v>100</v>
      </c>
      <c r="F182">
        <v>182</v>
      </c>
      <c r="G182">
        <v>112</v>
      </c>
      <c r="H182">
        <v>216</v>
      </c>
      <c r="I182">
        <v>198</v>
      </c>
      <c r="J182">
        <f>AVERAGE(F182:I182)</f>
        <v>177</v>
      </c>
      <c r="K182">
        <f>_xlfn.STDEV.P(F182:I182)</f>
        <v>39.408120990476064</v>
      </c>
    </row>
    <row r="183" spans="1:11" x14ac:dyDescent="0.3">
      <c r="A183" t="s">
        <v>240</v>
      </c>
      <c r="B183">
        <v>182</v>
      </c>
      <c r="C183" t="s">
        <v>107</v>
      </c>
      <c r="D183" t="s">
        <v>100</v>
      </c>
      <c r="E183" t="s">
        <v>100</v>
      </c>
      <c r="F183">
        <v>181</v>
      </c>
      <c r="G183">
        <v>145</v>
      </c>
      <c r="H183">
        <v>190</v>
      </c>
      <c r="I183">
        <v>196</v>
      </c>
      <c r="J183">
        <f>AVERAGE(F183:I183)</f>
        <v>178</v>
      </c>
      <c r="K183">
        <f>_xlfn.STDEV.P(F183:I183)</f>
        <v>19.786358937409378</v>
      </c>
    </row>
    <row r="184" spans="1:11" x14ac:dyDescent="0.3">
      <c r="A184" t="s">
        <v>292</v>
      </c>
      <c r="B184">
        <v>183</v>
      </c>
      <c r="C184" t="s">
        <v>185</v>
      </c>
      <c r="D184" t="s">
        <v>130</v>
      </c>
      <c r="E184" t="s">
        <v>130</v>
      </c>
      <c r="F184">
        <v>180</v>
      </c>
      <c r="G184">
        <v>177</v>
      </c>
      <c r="H184">
        <v>183</v>
      </c>
      <c r="I184">
        <v>181</v>
      </c>
      <c r="J184">
        <f>AVERAGE(F184:I184)</f>
        <v>180.25</v>
      </c>
      <c r="K184">
        <f>_xlfn.STDEV.P(F184:I184)</f>
        <v>2.1650635094610968</v>
      </c>
    </row>
    <row r="185" spans="1:11" x14ac:dyDescent="0.3">
      <c r="A185" t="s">
        <v>248</v>
      </c>
      <c r="B185">
        <v>184</v>
      </c>
      <c r="C185" t="s">
        <v>144</v>
      </c>
      <c r="D185" t="s">
        <v>94</v>
      </c>
      <c r="E185" t="s">
        <v>94</v>
      </c>
      <c r="F185">
        <v>186</v>
      </c>
      <c r="G185">
        <v>152</v>
      </c>
      <c r="H185">
        <v>159</v>
      </c>
      <c r="I185">
        <v>238</v>
      </c>
      <c r="J185">
        <f>AVERAGE(F185:I185)</f>
        <v>183.75</v>
      </c>
      <c r="K185">
        <f>_xlfn.STDEV.P(F185:I185)</f>
        <v>33.796264586489436</v>
      </c>
    </row>
    <row r="186" spans="1:11" x14ac:dyDescent="0.3">
      <c r="A186" t="s">
        <v>377</v>
      </c>
      <c r="B186">
        <v>185</v>
      </c>
      <c r="C186" t="s">
        <v>107</v>
      </c>
      <c r="D186" t="s">
        <v>140</v>
      </c>
      <c r="E186" t="s">
        <v>140</v>
      </c>
      <c r="F186">
        <v>204</v>
      </c>
      <c r="G186">
        <v>146</v>
      </c>
      <c r="H186">
        <v>140</v>
      </c>
      <c r="I186">
        <v>245</v>
      </c>
      <c r="J186">
        <f>AVERAGE(F186:I186)</f>
        <v>183.75</v>
      </c>
      <c r="K186">
        <f>_xlfn.STDEV.P(F186:I186)</f>
        <v>43.303435198607509</v>
      </c>
    </row>
    <row r="187" spans="1:11" x14ac:dyDescent="0.3">
      <c r="A187" t="s">
        <v>262</v>
      </c>
      <c r="B187">
        <v>186</v>
      </c>
      <c r="C187" t="s">
        <v>174</v>
      </c>
      <c r="D187" t="s">
        <v>94</v>
      </c>
      <c r="E187" t="s">
        <v>94</v>
      </c>
      <c r="F187">
        <v>185</v>
      </c>
      <c r="G187">
        <v>192</v>
      </c>
      <c r="H187">
        <v>172</v>
      </c>
      <c r="I187">
        <v>194</v>
      </c>
      <c r="J187">
        <f>AVERAGE(F187:I187)</f>
        <v>185.75</v>
      </c>
      <c r="K187">
        <f>_xlfn.STDEV.P(F187:I187)</f>
        <v>8.6132165884761083</v>
      </c>
    </row>
    <row r="188" spans="1:11" x14ac:dyDescent="0.3">
      <c r="A188" t="s">
        <v>347</v>
      </c>
      <c r="B188">
        <v>187</v>
      </c>
      <c r="C188" t="s">
        <v>119</v>
      </c>
      <c r="D188" t="s">
        <v>100</v>
      </c>
      <c r="E188" t="s">
        <v>100</v>
      </c>
      <c r="F188">
        <v>183</v>
      </c>
      <c r="G188">
        <v>179</v>
      </c>
      <c r="H188">
        <v>215</v>
      </c>
      <c r="I188">
        <v>166</v>
      </c>
      <c r="J188">
        <f>AVERAGE(F188:I188)</f>
        <v>185.75</v>
      </c>
      <c r="K188">
        <f>_xlfn.STDEV.P(F188:I188)</f>
        <v>18.019087102292392</v>
      </c>
    </row>
    <row r="189" spans="1:11" x14ac:dyDescent="0.3">
      <c r="A189" t="s">
        <v>223</v>
      </c>
      <c r="B189">
        <v>188</v>
      </c>
      <c r="C189" t="s">
        <v>99</v>
      </c>
      <c r="D189" t="s">
        <v>94</v>
      </c>
      <c r="E189" t="s">
        <v>94</v>
      </c>
      <c r="F189">
        <v>184</v>
      </c>
      <c r="G189">
        <v>183</v>
      </c>
      <c r="H189">
        <v>199</v>
      </c>
      <c r="I189">
        <v>187</v>
      </c>
      <c r="J189">
        <f>AVERAGE(F189:I189)</f>
        <v>188.25</v>
      </c>
      <c r="K189">
        <f>_xlfn.STDEV.P(F189:I189)</f>
        <v>6.3786754110865367</v>
      </c>
    </row>
    <row r="190" spans="1:11" x14ac:dyDescent="0.3">
      <c r="A190" t="s">
        <v>301</v>
      </c>
      <c r="B190">
        <v>189</v>
      </c>
      <c r="C190" t="s">
        <v>156</v>
      </c>
      <c r="D190" t="s">
        <v>94</v>
      </c>
      <c r="E190" t="s">
        <v>94</v>
      </c>
      <c r="F190">
        <v>187</v>
      </c>
      <c r="G190">
        <v>211</v>
      </c>
      <c r="H190">
        <v>186</v>
      </c>
      <c r="I190">
        <v>178</v>
      </c>
      <c r="J190">
        <f>AVERAGE(F190:I190)</f>
        <v>190.5</v>
      </c>
      <c r="K190">
        <f>_xlfn.STDEV.P(F190:I190)</f>
        <v>12.338962679253067</v>
      </c>
    </row>
    <row r="191" spans="1:11" x14ac:dyDescent="0.3">
      <c r="A191" t="s">
        <v>334</v>
      </c>
      <c r="B191">
        <v>190</v>
      </c>
      <c r="C191" t="s">
        <v>146</v>
      </c>
      <c r="D191" t="s">
        <v>94</v>
      </c>
      <c r="E191" t="s">
        <v>94</v>
      </c>
      <c r="F191">
        <v>190</v>
      </c>
      <c r="G191">
        <v>187</v>
      </c>
      <c r="H191">
        <v>185</v>
      </c>
      <c r="I191">
        <v>203</v>
      </c>
      <c r="J191">
        <f>AVERAGE(F191:I191)</f>
        <v>191.25</v>
      </c>
      <c r="K191">
        <f>_xlfn.STDEV.P(F191:I191)</f>
        <v>7.0133800695527686</v>
      </c>
    </row>
    <row r="192" spans="1:11" x14ac:dyDescent="0.3">
      <c r="A192" t="s">
        <v>288</v>
      </c>
      <c r="B192">
        <v>191</v>
      </c>
      <c r="C192" t="s">
        <v>97</v>
      </c>
      <c r="D192" t="s">
        <v>130</v>
      </c>
      <c r="E192" t="s">
        <v>130</v>
      </c>
      <c r="F192">
        <v>188</v>
      </c>
      <c r="G192">
        <v>193</v>
      </c>
      <c r="H192">
        <v>208</v>
      </c>
      <c r="I192">
        <v>176</v>
      </c>
      <c r="J192">
        <f>AVERAGE(F192:I192)</f>
        <v>191.25</v>
      </c>
      <c r="K192">
        <f>_xlfn.STDEV.P(F192:I192)</f>
        <v>11.475517417528501</v>
      </c>
    </row>
    <row r="193" spans="1:11" x14ac:dyDescent="0.3">
      <c r="A193" t="s">
        <v>338</v>
      </c>
      <c r="B193">
        <v>192</v>
      </c>
      <c r="C193" t="s">
        <v>104</v>
      </c>
      <c r="D193" t="s">
        <v>94</v>
      </c>
      <c r="E193" t="s">
        <v>94</v>
      </c>
      <c r="F193">
        <v>192</v>
      </c>
      <c r="G193">
        <v>178</v>
      </c>
      <c r="H193">
        <v>166</v>
      </c>
      <c r="I193">
        <v>231</v>
      </c>
      <c r="J193">
        <f>AVERAGE(F193:I193)</f>
        <v>191.75</v>
      </c>
      <c r="K193">
        <f>_xlfn.STDEV.P(F193:I193)</f>
        <v>24.457871943405053</v>
      </c>
    </row>
    <row r="194" spans="1:11" x14ac:dyDescent="0.3">
      <c r="A194" t="s">
        <v>278</v>
      </c>
      <c r="B194">
        <v>193</v>
      </c>
      <c r="C194" t="s">
        <v>159</v>
      </c>
      <c r="D194" t="s">
        <v>94</v>
      </c>
      <c r="E194" t="s">
        <v>94</v>
      </c>
      <c r="F194">
        <v>199</v>
      </c>
      <c r="G194">
        <v>231</v>
      </c>
      <c r="H194">
        <v>193</v>
      </c>
      <c r="I194">
        <v>148</v>
      </c>
      <c r="J194">
        <f>AVERAGE(F194:I194)</f>
        <v>192.75</v>
      </c>
      <c r="K194">
        <f>_xlfn.STDEV.P(F194:I194)</f>
        <v>29.600464523382062</v>
      </c>
    </row>
    <row r="195" spans="1:11" x14ac:dyDescent="0.3">
      <c r="A195" t="s">
        <v>344</v>
      </c>
      <c r="B195">
        <v>194</v>
      </c>
      <c r="C195" t="s">
        <v>134</v>
      </c>
      <c r="D195" t="s">
        <v>94</v>
      </c>
      <c r="E195" t="s">
        <v>94</v>
      </c>
      <c r="F195">
        <v>194</v>
      </c>
      <c r="G195">
        <v>198</v>
      </c>
      <c r="H195">
        <v>167</v>
      </c>
      <c r="I195">
        <v>214</v>
      </c>
      <c r="J195">
        <f>AVERAGE(F195:I195)</f>
        <v>193.25</v>
      </c>
      <c r="K195">
        <f>_xlfn.STDEV.P(F195:I195)</f>
        <v>16.902292743885369</v>
      </c>
    </row>
    <row r="196" spans="1:11" x14ac:dyDescent="0.3">
      <c r="A196" t="s">
        <v>343</v>
      </c>
      <c r="B196">
        <v>195</v>
      </c>
      <c r="C196" t="s">
        <v>121</v>
      </c>
      <c r="D196" t="s">
        <v>100</v>
      </c>
      <c r="E196" t="s">
        <v>100</v>
      </c>
      <c r="F196">
        <v>191</v>
      </c>
      <c r="G196">
        <v>195</v>
      </c>
      <c r="H196">
        <v>209</v>
      </c>
      <c r="I196">
        <v>179</v>
      </c>
      <c r="J196">
        <f>AVERAGE(F196:I196)</f>
        <v>193.5</v>
      </c>
      <c r="K196">
        <f>_xlfn.STDEV.P(F196:I196)</f>
        <v>10.712142642814275</v>
      </c>
    </row>
    <row r="197" spans="1:11" x14ac:dyDescent="0.3">
      <c r="A197" t="s">
        <v>259</v>
      </c>
      <c r="B197">
        <v>196</v>
      </c>
      <c r="C197" t="s">
        <v>142</v>
      </c>
      <c r="D197" t="s">
        <v>94</v>
      </c>
      <c r="E197" t="s">
        <v>94</v>
      </c>
      <c r="F197">
        <v>193</v>
      </c>
      <c r="G197">
        <v>200</v>
      </c>
      <c r="H197">
        <v>202</v>
      </c>
      <c r="I197">
        <v>184</v>
      </c>
      <c r="J197">
        <f>AVERAGE(F197:I197)</f>
        <v>194.75</v>
      </c>
      <c r="K197">
        <f>_xlfn.STDEV.P(F197:I197)</f>
        <v>7.0489360899358422</v>
      </c>
    </row>
    <row r="198" spans="1:11" x14ac:dyDescent="0.3">
      <c r="A198" t="s">
        <v>269</v>
      </c>
      <c r="B198">
        <v>197</v>
      </c>
      <c r="C198" t="s">
        <v>119</v>
      </c>
      <c r="D198" t="s">
        <v>130</v>
      </c>
      <c r="E198" t="s">
        <v>130</v>
      </c>
      <c r="F198">
        <v>195</v>
      </c>
      <c r="G198">
        <v>199</v>
      </c>
      <c r="H198">
        <v>178</v>
      </c>
      <c r="I198">
        <v>209</v>
      </c>
      <c r="J198">
        <f>AVERAGE(F198:I198)</f>
        <v>195.25</v>
      </c>
      <c r="K198">
        <f>_xlfn.STDEV.P(F198:I198)</f>
        <v>11.188722000300123</v>
      </c>
    </row>
    <row r="199" spans="1:11" x14ac:dyDescent="0.3">
      <c r="A199" t="s">
        <v>312</v>
      </c>
      <c r="B199">
        <v>198</v>
      </c>
      <c r="C199" t="s">
        <v>146</v>
      </c>
      <c r="D199" t="s">
        <v>100</v>
      </c>
      <c r="E199" t="s">
        <v>100</v>
      </c>
      <c r="F199">
        <v>196</v>
      </c>
      <c r="G199">
        <v>221</v>
      </c>
      <c r="H199">
        <v>207</v>
      </c>
      <c r="I199">
        <v>158</v>
      </c>
      <c r="J199">
        <f>AVERAGE(F199:I199)</f>
        <v>195.5</v>
      </c>
      <c r="K199">
        <f>_xlfn.STDEV.P(F199:I199)</f>
        <v>23.39337513057917</v>
      </c>
    </row>
    <row r="200" spans="1:11" x14ac:dyDescent="0.3">
      <c r="A200" t="s">
        <v>275</v>
      </c>
      <c r="B200">
        <v>199</v>
      </c>
      <c r="C200" t="s">
        <v>121</v>
      </c>
      <c r="D200" t="s">
        <v>130</v>
      </c>
      <c r="E200" t="s">
        <v>130</v>
      </c>
      <c r="F200">
        <v>200</v>
      </c>
      <c r="G200">
        <v>189</v>
      </c>
      <c r="H200">
        <v>204</v>
      </c>
      <c r="I200">
        <v>192</v>
      </c>
      <c r="J200">
        <f>AVERAGE(F200:I200)</f>
        <v>196.25</v>
      </c>
      <c r="K200">
        <f>_xlfn.STDEV.P(F200:I200)</f>
        <v>6.0156047077579826</v>
      </c>
    </row>
    <row r="201" spans="1:11" x14ac:dyDescent="0.3">
      <c r="A201" t="s">
        <v>446</v>
      </c>
      <c r="B201">
        <v>200</v>
      </c>
      <c r="C201" t="s">
        <v>93</v>
      </c>
      <c r="D201" t="s">
        <v>100</v>
      </c>
      <c r="E201" t="s">
        <v>100</v>
      </c>
      <c r="F201">
        <v>197</v>
      </c>
      <c r="G201">
        <v>215</v>
      </c>
      <c r="H201">
        <v>198</v>
      </c>
      <c r="I201">
        <v>175</v>
      </c>
      <c r="J201">
        <f>AVERAGE(F201:I201)</f>
        <v>196.25</v>
      </c>
      <c r="K201">
        <f>_xlfn.STDEV.P(F201:I201)</f>
        <v>14.201672436723781</v>
      </c>
    </row>
    <row r="202" spans="1:11" x14ac:dyDescent="0.3">
      <c r="A202" t="s">
        <v>330</v>
      </c>
      <c r="B202">
        <v>201</v>
      </c>
      <c r="C202" t="s">
        <v>148</v>
      </c>
      <c r="D202" t="s">
        <v>100</v>
      </c>
      <c r="E202" t="s">
        <v>100</v>
      </c>
      <c r="F202">
        <v>198</v>
      </c>
      <c r="G202">
        <v>188</v>
      </c>
      <c r="H202">
        <v>223</v>
      </c>
      <c r="I202">
        <v>180</v>
      </c>
      <c r="J202">
        <f>AVERAGE(F202:I202)</f>
        <v>197.25</v>
      </c>
      <c r="K202">
        <f>_xlfn.STDEV.P(F202:I202)</f>
        <v>16.176758018836779</v>
      </c>
    </row>
    <row r="203" spans="1:11" x14ac:dyDescent="0.3">
      <c r="A203" t="s">
        <v>241</v>
      </c>
      <c r="B203">
        <v>202</v>
      </c>
      <c r="C203" t="s">
        <v>125</v>
      </c>
      <c r="D203" t="s">
        <v>100</v>
      </c>
      <c r="E203" t="s">
        <v>100</v>
      </c>
      <c r="F203">
        <v>202</v>
      </c>
      <c r="G203">
        <v>196</v>
      </c>
      <c r="H203">
        <v>187</v>
      </c>
      <c r="I203">
        <v>208</v>
      </c>
      <c r="J203">
        <f>AVERAGE(F203:I203)</f>
        <v>198.25</v>
      </c>
      <c r="K203">
        <f>_xlfn.STDEV.P(F203:I203)</f>
        <v>7.7580603245914501</v>
      </c>
    </row>
    <row r="204" spans="1:11" x14ac:dyDescent="0.3">
      <c r="A204" t="s">
        <v>266</v>
      </c>
      <c r="B204">
        <v>203</v>
      </c>
      <c r="C204" t="s">
        <v>113</v>
      </c>
      <c r="D204" t="s">
        <v>130</v>
      </c>
      <c r="E204" t="s">
        <v>130</v>
      </c>
      <c r="F204">
        <v>201</v>
      </c>
      <c r="G204">
        <v>204</v>
      </c>
      <c r="H204">
        <v>200</v>
      </c>
      <c r="I204">
        <v>189</v>
      </c>
      <c r="J204">
        <f>AVERAGE(F204:I204)</f>
        <v>198.5</v>
      </c>
      <c r="K204">
        <f>_xlfn.STDEV.P(F204:I204)</f>
        <v>5.6789083458002736</v>
      </c>
    </row>
    <row r="205" spans="1:11" x14ac:dyDescent="0.3">
      <c r="A205" t="s">
        <v>273</v>
      </c>
      <c r="B205">
        <v>204</v>
      </c>
      <c r="C205" t="s">
        <v>174</v>
      </c>
      <c r="D205" t="s">
        <v>130</v>
      </c>
      <c r="E205" t="s">
        <v>130</v>
      </c>
      <c r="F205">
        <v>203</v>
      </c>
      <c r="G205">
        <v>197</v>
      </c>
      <c r="H205">
        <v>203</v>
      </c>
      <c r="I205">
        <v>199</v>
      </c>
      <c r="J205">
        <f>AVERAGE(F205:I205)</f>
        <v>200.5</v>
      </c>
      <c r="K205">
        <f>_xlfn.STDEV.P(F205:I205)</f>
        <v>2.598076211353316</v>
      </c>
    </row>
    <row r="206" spans="1:11" x14ac:dyDescent="0.3">
      <c r="A206" t="s">
        <v>251</v>
      </c>
      <c r="B206">
        <v>205</v>
      </c>
      <c r="C206" t="s">
        <v>119</v>
      </c>
      <c r="D206" t="s">
        <v>100</v>
      </c>
      <c r="E206" t="s">
        <v>100</v>
      </c>
      <c r="F206">
        <v>205</v>
      </c>
      <c r="G206">
        <v>182</v>
      </c>
      <c r="H206">
        <v>206</v>
      </c>
      <c r="I206">
        <v>225</v>
      </c>
      <c r="J206">
        <f>AVERAGE(F206:I206)</f>
        <v>204.5</v>
      </c>
      <c r="K206">
        <f>_xlfn.STDEV.P(F206:I206)</f>
        <v>15.239750654128171</v>
      </c>
    </row>
    <row r="207" spans="1:11" x14ac:dyDescent="0.3">
      <c r="A207" t="s">
        <v>287</v>
      </c>
      <c r="B207">
        <v>206</v>
      </c>
      <c r="C207" t="s">
        <v>119</v>
      </c>
      <c r="D207" t="s">
        <v>100</v>
      </c>
      <c r="E207" t="s">
        <v>100</v>
      </c>
      <c r="F207">
        <v>208</v>
      </c>
      <c r="G207">
        <v>228</v>
      </c>
      <c r="H207">
        <v>201</v>
      </c>
      <c r="I207">
        <v>182</v>
      </c>
      <c r="J207">
        <f>AVERAGE(F207:I207)</f>
        <v>204.75</v>
      </c>
      <c r="K207">
        <f>_xlfn.STDEV.P(F207:I207)</f>
        <v>16.452583383772897</v>
      </c>
    </row>
    <row r="208" spans="1:11" x14ac:dyDescent="0.3">
      <c r="A208" t="s">
        <v>296</v>
      </c>
      <c r="B208">
        <v>207</v>
      </c>
      <c r="C208" t="s">
        <v>138</v>
      </c>
      <c r="D208" t="s">
        <v>100</v>
      </c>
      <c r="E208" t="s">
        <v>100</v>
      </c>
      <c r="F208">
        <v>206</v>
      </c>
      <c r="G208">
        <v>206</v>
      </c>
      <c r="H208">
        <v>210</v>
      </c>
      <c r="I208">
        <v>200</v>
      </c>
      <c r="J208">
        <f>AVERAGE(F208:I208)</f>
        <v>205.5</v>
      </c>
      <c r="K208">
        <f>_xlfn.STDEV.P(F208:I208)</f>
        <v>3.5707142142714252</v>
      </c>
    </row>
    <row r="209" spans="1:11" x14ac:dyDescent="0.3">
      <c r="A209" t="s">
        <v>356</v>
      </c>
      <c r="B209">
        <v>208</v>
      </c>
      <c r="C209" t="s">
        <v>125</v>
      </c>
      <c r="D209" t="s">
        <v>100</v>
      </c>
      <c r="E209" t="s">
        <v>100</v>
      </c>
      <c r="F209">
        <v>209</v>
      </c>
      <c r="G209">
        <v>212</v>
      </c>
      <c r="H209">
        <v>194</v>
      </c>
      <c r="I209">
        <v>210</v>
      </c>
      <c r="J209">
        <f>AVERAGE(F209:I209)</f>
        <v>206.25</v>
      </c>
      <c r="K209">
        <f>_xlfn.STDEV.P(F209:I209)</f>
        <v>7.1545440106270926</v>
      </c>
    </row>
    <row r="210" spans="1:11" x14ac:dyDescent="0.3">
      <c r="A210" t="s">
        <v>351</v>
      </c>
      <c r="B210">
        <v>209</v>
      </c>
      <c r="C210" t="s">
        <v>146</v>
      </c>
      <c r="D210" t="s">
        <v>100</v>
      </c>
      <c r="E210" t="s">
        <v>100</v>
      </c>
      <c r="F210">
        <v>207</v>
      </c>
      <c r="G210">
        <v>202</v>
      </c>
      <c r="H210">
        <v>219</v>
      </c>
      <c r="I210">
        <v>197</v>
      </c>
      <c r="J210">
        <f>AVERAGE(F210:I210)</f>
        <v>206.25</v>
      </c>
      <c r="K210">
        <f>_xlfn.STDEV.P(F210:I210)</f>
        <v>8.1662414855305379</v>
      </c>
    </row>
    <row r="211" spans="1:11" x14ac:dyDescent="0.3">
      <c r="A211" t="s">
        <v>302</v>
      </c>
      <c r="B211">
        <v>210</v>
      </c>
      <c r="C211" t="s">
        <v>109</v>
      </c>
      <c r="D211" t="s">
        <v>94</v>
      </c>
      <c r="E211" t="s">
        <v>94</v>
      </c>
      <c r="F211">
        <v>210</v>
      </c>
      <c r="G211">
        <v>222</v>
      </c>
      <c r="H211">
        <v>197</v>
      </c>
      <c r="I211">
        <v>201</v>
      </c>
      <c r="J211">
        <f>AVERAGE(F211:I211)</f>
        <v>207.5</v>
      </c>
      <c r="K211">
        <f>_xlfn.STDEV.P(F211:I211)</f>
        <v>9.6046863561492728</v>
      </c>
    </row>
    <row r="212" spans="1:11" x14ac:dyDescent="0.3">
      <c r="A212" t="s">
        <v>311</v>
      </c>
      <c r="B212">
        <v>211</v>
      </c>
      <c r="C212" t="s">
        <v>129</v>
      </c>
      <c r="D212" t="s">
        <v>94</v>
      </c>
      <c r="E212" t="s">
        <v>94</v>
      </c>
      <c r="F212">
        <v>213</v>
      </c>
      <c r="G212">
        <v>239</v>
      </c>
      <c r="H212">
        <v>188</v>
      </c>
      <c r="I212">
        <v>190</v>
      </c>
      <c r="J212">
        <f>AVERAGE(F212:I212)</f>
        <v>207.5</v>
      </c>
      <c r="K212">
        <f>_xlfn.STDEV.P(F212:I212)</f>
        <v>20.670026608594387</v>
      </c>
    </row>
    <row r="213" spans="1:11" x14ac:dyDescent="0.3">
      <c r="A213" t="s">
        <v>300</v>
      </c>
      <c r="B213">
        <v>212</v>
      </c>
      <c r="C213" t="s">
        <v>156</v>
      </c>
      <c r="D213" t="s">
        <v>94</v>
      </c>
      <c r="E213" t="s">
        <v>94</v>
      </c>
      <c r="F213">
        <v>218</v>
      </c>
      <c r="G213">
        <v>162</v>
      </c>
      <c r="H213">
        <v>224</v>
      </c>
      <c r="I213">
        <v>243</v>
      </c>
      <c r="J213">
        <f>AVERAGE(F213:I213)</f>
        <v>211.75</v>
      </c>
      <c r="K213">
        <f>_xlfn.STDEV.P(F213:I213)</f>
        <v>30.169313880166385</v>
      </c>
    </row>
    <row r="214" spans="1:11" x14ac:dyDescent="0.3">
      <c r="A214" t="s">
        <v>379</v>
      </c>
      <c r="B214">
        <v>213</v>
      </c>
      <c r="C214" t="s">
        <v>132</v>
      </c>
      <c r="D214" t="s">
        <v>130</v>
      </c>
      <c r="E214" t="s">
        <v>130</v>
      </c>
      <c r="F214">
        <v>212</v>
      </c>
      <c r="G214">
        <v>203</v>
      </c>
      <c r="H214">
        <v>212</v>
      </c>
      <c r="I214">
        <v>223</v>
      </c>
      <c r="J214">
        <f>AVERAGE(F214:I214)</f>
        <v>212.5</v>
      </c>
      <c r="K214">
        <f>_xlfn.STDEV.P(F214:I214)</f>
        <v>7.0887234393789127</v>
      </c>
    </row>
    <row r="215" spans="1:11" x14ac:dyDescent="0.3">
      <c r="A215" t="s">
        <v>268</v>
      </c>
      <c r="B215">
        <v>214</v>
      </c>
      <c r="C215" t="s">
        <v>146</v>
      </c>
      <c r="D215" t="s">
        <v>94</v>
      </c>
      <c r="E215" t="s">
        <v>94</v>
      </c>
      <c r="F215">
        <v>215</v>
      </c>
      <c r="G215">
        <v>220</v>
      </c>
      <c r="H215">
        <v>192</v>
      </c>
      <c r="I215">
        <v>224</v>
      </c>
      <c r="J215">
        <f>AVERAGE(F215:I215)</f>
        <v>212.75</v>
      </c>
      <c r="K215">
        <f>_xlfn.STDEV.P(F215:I215)</f>
        <v>12.397076268217438</v>
      </c>
    </row>
    <row r="216" spans="1:11" x14ac:dyDescent="0.3">
      <c r="A216" t="s">
        <v>378</v>
      </c>
      <c r="B216">
        <v>215</v>
      </c>
      <c r="C216" t="s">
        <v>111</v>
      </c>
      <c r="D216" t="s">
        <v>100</v>
      </c>
      <c r="E216" t="s">
        <v>100</v>
      </c>
      <c r="F216">
        <v>211</v>
      </c>
      <c r="G216">
        <v>208</v>
      </c>
      <c r="H216">
        <v>222</v>
      </c>
      <c r="I216">
        <v>212</v>
      </c>
      <c r="J216">
        <f>AVERAGE(F216:I216)</f>
        <v>213.25</v>
      </c>
      <c r="K216">
        <f>_xlfn.STDEV.P(F216:I216)</f>
        <v>5.2618912949622967</v>
      </c>
    </row>
    <row r="217" spans="1:11" x14ac:dyDescent="0.3">
      <c r="A217" t="s">
        <v>380</v>
      </c>
      <c r="B217">
        <v>216</v>
      </c>
      <c r="C217" t="s">
        <v>111</v>
      </c>
      <c r="D217" t="s">
        <v>130</v>
      </c>
      <c r="E217" t="s">
        <v>130</v>
      </c>
      <c r="F217">
        <v>216</v>
      </c>
      <c r="G217">
        <v>218</v>
      </c>
      <c r="H217">
        <v>235</v>
      </c>
      <c r="I217">
        <v>185</v>
      </c>
      <c r="J217">
        <f>AVERAGE(F217:I217)</f>
        <v>213.5</v>
      </c>
      <c r="K217">
        <f>_xlfn.STDEV.P(F217:I217)</f>
        <v>18.034688796871432</v>
      </c>
    </row>
    <row r="218" spans="1:11" x14ac:dyDescent="0.3">
      <c r="A218" t="s">
        <v>336</v>
      </c>
      <c r="B218">
        <v>217</v>
      </c>
      <c r="C218" t="s">
        <v>148</v>
      </c>
      <c r="D218" t="s">
        <v>94</v>
      </c>
      <c r="E218" t="s">
        <v>94</v>
      </c>
      <c r="F218">
        <v>214</v>
      </c>
      <c r="G218">
        <v>207</v>
      </c>
      <c r="H218">
        <v>228</v>
      </c>
      <c r="I218">
        <v>206</v>
      </c>
      <c r="J218">
        <f>AVERAGE(F218:I218)</f>
        <v>213.75</v>
      </c>
      <c r="K218">
        <f>_xlfn.STDEV.P(F218:I218)</f>
        <v>8.7856416954027896</v>
      </c>
    </row>
    <row r="219" spans="1:11" x14ac:dyDescent="0.3">
      <c r="A219" t="s">
        <v>323</v>
      </c>
      <c r="B219">
        <v>218</v>
      </c>
      <c r="C219" t="s">
        <v>159</v>
      </c>
      <c r="D219" t="s">
        <v>100</v>
      </c>
      <c r="E219" t="s">
        <v>100</v>
      </c>
      <c r="F219">
        <v>217</v>
      </c>
      <c r="G219">
        <v>185</v>
      </c>
      <c r="H219">
        <v>240</v>
      </c>
      <c r="I219">
        <v>220</v>
      </c>
      <c r="J219">
        <f>AVERAGE(F219:I219)</f>
        <v>215.5</v>
      </c>
      <c r="K219">
        <f>_xlfn.STDEV.P(F219:I219)</f>
        <v>19.704060495238032</v>
      </c>
    </row>
    <row r="220" spans="1:11" x14ac:dyDescent="0.3">
      <c r="A220" t="s">
        <v>361</v>
      </c>
      <c r="B220">
        <v>219</v>
      </c>
      <c r="C220" t="s">
        <v>138</v>
      </c>
      <c r="D220" t="s">
        <v>140</v>
      </c>
      <c r="E220" t="s">
        <v>140</v>
      </c>
      <c r="F220">
        <v>219</v>
      </c>
      <c r="G220">
        <v>219</v>
      </c>
      <c r="H220">
        <v>227</v>
      </c>
      <c r="I220">
        <v>205</v>
      </c>
      <c r="J220">
        <f>AVERAGE(F220:I220)</f>
        <v>217.5</v>
      </c>
      <c r="K220">
        <f>_xlfn.STDEV.P(F220:I220)</f>
        <v>7.9214897588774296</v>
      </c>
    </row>
    <row r="221" spans="1:11" x14ac:dyDescent="0.3">
      <c r="A221" t="s">
        <v>447</v>
      </c>
      <c r="B221">
        <v>220</v>
      </c>
      <c r="C221" t="s">
        <v>159</v>
      </c>
      <c r="D221" t="s">
        <v>100</v>
      </c>
      <c r="E221" t="s">
        <v>100</v>
      </c>
      <c r="F221">
        <v>220</v>
      </c>
      <c r="G221">
        <v>216</v>
      </c>
      <c r="H221">
        <v>213</v>
      </c>
      <c r="I221">
        <v>222</v>
      </c>
      <c r="J221">
        <f>AVERAGE(F221:I221)</f>
        <v>217.75</v>
      </c>
      <c r="K221">
        <f>_xlfn.STDEV.P(F221:I221)</f>
        <v>3.4910600109422352</v>
      </c>
    </row>
    <row r="222" spans="1:11" x14ac:dyDescent="0.3">
      <c r="A222" t="s">
        <v>381</v>
      </c>
      <c r="B222">
        <v>221</v>
      </c>
      <c r="C222" t="s">
        <v>132</v>
      </c>
      <c r="D222" t="s">
        <v>130</v>
      </c>
      <c r="E222" t="s">
        <v>130</v>
      </c>
      <c r="F222">
        <v>221</v>
      </c>
      <c r="G222">
        <v>232</v>
      </c>
      <c r="H222">
        <v>225</v>
      </c>
      <c r="I222">
        <v>202</v>
      </c>
      <c r="J222">
        <f>AVERAGE(F222:I222)</f>
        <v>220</v>
      </c>
      <c r="K222">
        <f>_xlfn.STDEV.P(F222:I222)</f>
        <v>11.113055385446435</v>
      </c>
    </row>
    <row r="223" spans="1:11" x14ac:dyDescent="0.3">
      <c r="A223" t="s">
        <v>339</v>
      </c>
      <c r="B223">
        <v>222</v>
      </c>
      <c r="C223" t="s">
        <v>134</v>
      </c>
      <c r="D223" t="s">
        <v>94</v>
      </c>
      <c r="E223" t="s">
        <v>94</v>
      </c>
      <c r="F223">
        <v>223</v>
      </c>
      <c r="G223">
        <v>184</v>
      </c>
      <c r="H223">
        <v>250</v>
      </c>
      <c r="I223">
        <v>229</v>
      </c>
      <c r="J223">
        <f>AVERAGE(F223:I223)</f>
        <v>221.5</v>
      </c>
      <c r="K223">
        <f>_xlfn.STDEV.P(F223:I223)</f>
        <v>23.8589605808803</v>
      </c>
    </row>
    <row r="224" spans="1:11" x14ac:dyDescent="0.3">
      <c r="A224" t="s">
        <v>358</v>
      </c>
      <c r="B224">
        <v>223</v>
      </c>
      <c r="C224" t="s">
        <v>107</v>
      </c>
      <c r="D224" t="s">
        <v>140</v>
      </c>
      <c r="E224" t="s">
        <v>140</v>
      </c>
      <c r="F224">
        <v>240</v>
      </c>
      <c r="G224">
        <v>246</v>
      </c>
      <c r="H224">
        <v>251</v>
      </c>
      <c r="I224">
        <v>149</v>
      </c>
      <c r="J224">
        <f>AVERAGE(F224:I224)</f>
        <v>221.5</v>
      </c>
      <c r="K224">
        <f>_xlfn.STDEV.P(F224:I224)</f>
        <v>42.038672671719787</v>
      </c>
    </row>
    <row r="225" spans="1:11" x14ac:dyDescent="0.3">
      <c r="A225" t="s">
        <v>383</v>
      </c>
      <c r="B225">
        <v>224</v>
      </c>
      <c r="C225" t="s">
        <v>185</v>
      </c>
      <c r="D225" t="s">
        <v>94</v>
      </c>
      <c r="E225" t="s">
        <v>94</v>
      </c>
      <c r="F225">
        <v>231</v>
      </c>
      <c r="G225">
        <v>247</v>
      </c>
      <c r="H225">
        <v>196</v>
      </c>
      <c r="I225">
        <v>217</v>
      </c>
      <c r="J225">
        <f>AVERAGE(F225:I225)</f>
        <v>222.75</v>
      </c>
      <c r="K225">
        <f>_xlfn.STDEV.P(F225:I225)</f>
        <v>18.73999733191016</v>
      </c>
    </row>
    <row r="226" spans="1:11" x14ac:dyDescent="0.3">
      <c r="A226" t="s">
        <v>279</v>
      </c>
      <c r="B226">
        <v>225</v>
      </c>
      <c r="C226" t="s">
        <v>172</v>
      </c>
      <c r="D226" t="s">
        <v>130</v>
      </c>
      <c r="E226" t="s">
        <v>130</v>
      </c>
      <c r="F226">
        <v>222</v>
      </c>
      <c r="G226">
        <v>227</v>
      </c>
      <c r="H226">
        <v>217</v>
      </c>
      <c r="I226">
        <v>226</v>
      </c>
      <c r="J226">
        <f>AVERAGE(F226:I226)</f>
        <v>223</v>
      </c>
      <c r="K226">
        <f>_xlfn.STDEV.P(F226:I226)</f>
        <v>3.9370039370059056</v>
      </c>
    </row>
    <row r="227" spans="1:11" x14ac:dyDescent="0.3">
      <c r="A227" t="s">
        <v>449</v>
      </c>
      <c r="B227">
        <v>226</v>
      </c>
      <c r="C227" t="s">
        <v>172</v>
      </c>
      <c r="D227" t="s">
        <v>94</v>
      </c>
      <c r="E227" t="s">
        <v>94</v>
      </c>
      <c r="F227">
        <v>233</v>
      </c>
      <c r="G227">
        <v>248</v>
      </c>
      <c r="H227">
        <v>211</v>
      </c>
      <c r="I227">
        <v>204</v>
      </c>
      <c r="J227">
        <f>AVERAGE(F227:I227)</f>
        <v>224</v>
      </c>
      <c r="K227">
        <f>_xlfn.STDEV.P(F227:I227)</f>
        <v>17.507141400011598</v>
      </c>
    </row>
    <row r="228" spans="1:11" x14ac:dyDescent="0.3">
      <c r="A228" t="s">
        <v>448</v>
      </c>
      <c r="B228">
        <v>227</v>
      </c>
      <c r="C228" t="s">
        <v>153</v>
      </c>
      <c r="D228" t="s">
        <v>130</v>
      </c>
      <c r="E228" t="s">
        <v>130</v>
      </c>
      <c r="F228">
        <v>224</v>
      </c>
      <c r="G228">
        <v>230</v>
      </c>
      <c r="H228">
        <v>229</v>
      </c>
      <c r="I228">
        <v>215</v>
      </c>
      <c r="J228">
        <f>AVERAGE(F228:I228)</f>
        <v>224.5</v>
      </c>
      <c r="K228">
        <f>_xlfn.STDEV.P(F228:I228)</f>
        <v>5.9371710435189584</v>
      </c>
    </row>
    <row r="229" spans="1:11" x14ac:dyDescent="0.3">
      <c r="A229" t="s">
        <v>318</v>
      </c>
      <c r="B229">
        <v>228</v>
      </c>
      <c r="C229" t="s">
        <v>151</v>
      </c>
      <c r="D229" t="s">
        <v>94</v>
      </c>
      <c r="E229" t="s">
        <v>94</v>
      </c>
      <c r="F229">
        <v>226</v>
      </c>
      <c r="G229">
        <v>240</v>
      </c>
      <c r="H229">
        <v>221</v>
      </c>
      <c r="I229">
        <v>218</v>
      </c>
      <c r="J229">
        <f>AVERAGE(F229:I229)</f>
        <v>226.25</v>
      </c>
      <c r="K229">
        <f>_xlfn.STDEV.P(F229:I229)</f>
        <v>8.4372685153431028</v>
      </c>
    </row>
    <row r="230" spans="1:11" x14ac:dyDescent="0.3">
      <c r="A230" t="s">
        <v>332</v>
      </c>
      <c r="B230">
        <v>229</v>
      </c>
      <c r="C230" t="s">
        <v>127</v>
      </c>
      <c r="D230" t="s">
        <v>130</v>
      </c>
      <c r="E230" t="s">
        <v>130</v>
      </c>
      <c r="F230">
        <v>225</v>
      </c>
      <c r="G230">
        <v>223</v>
      </c>
      <c r="H230">
        <v>239</v>
      </c>
      <c r="I230">
        <v>221</v>
      </c>
      <c r="J230">
        <f>AVERAGE(F230:I230)</f>
        <v>227</v>
      </c>
      <c r="K230">
        <f>_xlfn.STDEV.P(F230:I230)</f>
        <v>7.0710678118654755</v>
      </c>
    </row>
    <row r="231" spans="1:11" x14ac:dyDescent="0.3">
      <c r="A231" t="s">
        <v>326</v>
      </c>
      <c r="B231">
        <v>230</v>
      </c>
      <c r="C231" t="s">
        <v>93</v>
      </c>
      <c r="D231" t="s">
        <v>130</v>
      </c>
      <c r="E231" t="s">
        <v>130</v>
      </c>
      <c r="F231">
        <v>239</v>
      </c>
      <c r="G231">
        <v>238</v>
      </c>
      <c r="H231">
        <v>189</v>
      </c>
      <c r="I231">
        <v>246</v>
      </c>
      <c r="J231">
        <f>AVERAGE(F231:I231)</f>
        <v>228</v>
      </c>
      <c r="K231">
        <f>_xlfn.STDEV.P(F231:I231)</f>
        <v>22.726636354727024</v>
      </c>
    </row>
    <row r="232" spans="1:11" x14ac:dyDescent="0.3">
      <c r="A232" t="s">
        <v>382</v>
      </c>
      <c r="B232">
        <v>231</v>
      </c>
      <c r="C232" t="s">
        <v>138</v>
      </c>
      <c r="D232" t="s">
        <v>100</v>
      </c>
      <c r="E232" t="s">
        <v>100</v>
      </c>
      <c r="F232">
        <v>227</v>
      </c>
      <c r="G232">
        <v>229</v>
      </c>
      <c r="H232">
        <v>233</v>
      </c>
      <c r="I232">
        <v>227</v>
      </c>
      <c r="J232">
        <f>AVERAGE(F232:I232)</f>
        <v>229</v>
      </c>
      <c r="K232">
        <f>_xlfn.STDEV.P(F232:I232)</f>
        <v>2.4494897427831779</v>
      </c>
    </row>
    <row r="233" spans="1:11" x14ac:dyDescent="0.3">
      <c r="A233" t="s">
        <v>341</v>
      </c>
      <c r="B233">
        <v>232</v>
      </c>
      <c r="C233" t="s">
        <v>172</v>
      </c>
      <c r="D233" t="s">
        <v>100</v>
      </c>
      <c r="E233" t="s">
        <v>100</v>
      </c>
      <c r="F233">
        <v>229</v>
      </c>
      <c r="G233">
        <v>237</v>
      </c>
      <c r="H233">
        <v>234</v>
      </c>
      <c r="I233">
        <v>216</v>
      </c>
      <c r="J233">
        <f>AVERAGE(F233:I233)</f>
        <v>229</v>
      </c>
      <c r="K233">
        <f>_xlfn.STDEV.P(F233:I233)</f>
        <v>8.031189202104505</v>
      </c>
    </row>
    <row r="234" spans="1:11" x14ac:dyDescent="0.3">
      <c r="A234" t="s">
        <v>271</v>
      </c>
      <c r="B234">
        <v>233</v>
      </c>
      <c r="C234" t="s">
        <v>129</v>
      </c>
      <c r="D234" t="s">
        <v>94</v>
      </c>
      <c r="E234" t="s">
        <v>94</v>
      </c>
      <c r="F234">
        <v>230</v>
      </c>
      <c r="G234">
        <v>234</v>
      </c>
      <c r="H234">
        <v>220</v>
      </c>
      <c r="I234">
        <v>234</v>
      </c>
      <c r="J234">
        <f>AVERAGE(F234:I234)</f>
        <v>229.5</v>
      </c>
      <c r="K234">
        <f>_xlfn.STDEV.P(F234:I234)</f>
        <v>5.7227615711297988</v>
      </c>
    </row>
    <row r="235" spans="1:11" x14ac:dyDescent="0.3">
      <c r="A235" t="s">
        <v>342</v>
      </c>
      <c r="B235">
        <v>234</v>
      </c>
      <c r="C235" t="s">
        <v>121</v>
      </c>
      <c r="D235" t="s">
        <v>94</v>
      </c>
      <c r="E235" t="s">
        <v>94</v>
      </c>
      <c r="F235">
        <v>228</v>
      </c>
      <c r="G235">
        <v>225</v>
      </c>
      <c r="H235">
        <v>226</v>
      </c>
      <c r="I235">
        <v>240</v>
      </c>
      <c r="J235">
        <f>AVERAGE(F235:I235)</f>
        <v>229.75</v>
      </c>
      <c r="K235">
        <f>_xlfn.STDEV.P(F235:I235)</f>
        <v>6.0156047077579826</v>
      </c>
    </row>
    <row r="236" spans="1:11" x14ac:dyDescent="0.3">
      <c r="A236" t="s">
        <v>384</v>
      </c>
      <c r="B236">
        <v>235</v>
      </c>
      <c r="C236" t="s">
        <v>129</v>
      </c>
      <c r="D236" t="s">
        <v>94</v>
      </c>
      <c r="E236" t="s">
        <v>94</v>
      </c>
      <c r="F236">
        <v>232</v>
      </c>
      <c r="G236">
        <v>205</v>
      </c>
      <c r="H236">
        <v>241</v>
      </c>
      <c r="I236">
        <v>242</v>
      </c>
      <c r="J236">
        <f>AVERAGE(F236:I236)</f>
        <v>230</v>
      </c>
      <c r="K236">
        <f>_xlfn.STDEV.P(F236:I236)</f>
        <v>14.949916387726054</v>
      </c>
    </row>
    <row r="237" spans="1:11" x14ac:dyDescent="0.3">
      <c r="A237" t="s">
        <v>304</v>
      </c>
      <c r="B237">
        <v>236</v>
      </c>
      <c r="C237" t="s">
        <v>109</v>
      </c>
      <c r="D237" t="s">
        <v>130</v>
      </c>
      <c r="E237" t="s">
        <v>130</v>
      </c>
      <c r="F237">
        <v>236</v>
      </c>
      <c r="G237">
        <v>224</v>
      </c>
      <c r="H237">
        <v>253</v>
      </c>
      <c r="I237">
        <v>207</v>
      </c>
      <c r="J237">
        <f>AVERAGE(F237:I237)</f>
        <v>230</v>
      </c>
      <c r="K237">
        <f>_xlfn.STDEV.P(F237:I237)</f>
        <v>16.80773631397161</v>
      </c>
    </row>
    <row r="238" spans="1:11" x14ac:dyDescent="0.3">
      <c r="A238" t="s">
        <v>333</v>
      </c>
      <c r="B238">
        <v>237</v>
      </c>
      <c r="C238" t="s">
        <v>156</v>
      </c>
      <c r="D238" t="s">
        <v>130</v>
      </c>
      <c r="E238" t="s">
        <v>130</v>
      </c>
      <c r="F238">
        <v>234</v>
      </c>
      <c r="G238">
        <v>217</v>
      </c>
      <c r="H238">
        <v>238</v>
      </c>
      <c r="I238">
        <v>241</v>
      </c>
      <c r="J238">
        <f>AVERAGE(F238:I238)</f>
        <v>232.5</v>
      </c>
      <c r="K238">
        <f>_xlfn.STDEV.P(F238:I238)</f>
        <v>9.2870878105033547</v>
      </c>
    </row>
    <row r="239" spans="1:11" x14ac:dyDescent="0.3">
      <c r="A239" t="s">
        <v>450</v>
      </c>
      <c r="B239">
        <v>238</v>
      </c>
      <c r="C239" t="s">
        <v>151</v>
      </c>
      <c r="D239" t="s">
        <v>94</v>
      </c>
      <c r="E239" t="s">
        <v>94</v>
      </c>
      <c r="F239">
        <v>238</v>
      </c>
      <c r="G239">
        <v>214</v>
      </c>
      <c r="H239">
        <v>230</v>
      </c>
      <c r="I239">
        <v>249</v>
      </c>
      <c r="J239">
        <f>AVERAGE(F239:I239)</f>
        <v>232.75</v>
      </c>
      <c r="K239">
        <f>_xlfn.STDEV.P(F239:I239)</f>
        <v>12.754901018824098</v>
      </c>
    </row>
    <row r="240" spans="1:11" x14ac:dyDescent="0.3">
      <c r="A240" t="s">
        <v>387</v>
      </c>
      <c r="B240">
        <v>239</v>
      </c>
      <c r="D240" t="s">
        <v>130</v>
      </c>
      <c r="E240" t="s">
        <v>130</v>
      </c>
      <c r="F240">
        <v>242</v>
      </c>
      <c r="G240">
        <v>235</v>
      </c>
      <c r="H240">
        <v>214</v>
      </c>
      <c r="I240">
        <v>247</v>
      </c>
      <c r="J240">
        <f>AVERAGE(F240:I240)</f>
        <v>234.5</v>
      </c>
      <c r="K240">
        <f>_xlfn.STDEV.P(F240:I240)</f>
        <v>12.579745625409124</v>
      </c>
    </row>
    <row r="241" spans="1:11" x14ac:dyDescent="0.3">
      <c r="A241" t="s">
        <v>385</v>
      </c>
      <c r="B241">
        <v>240</v>
      </c>
      <c r="C241" t="s">
        <v>148</v>
      </c>
      <c r="D241" t="s">
        <v>94</v>
      </c>
      <c r="E241" t="s">
        <v>94</v>
      </c>
      <c r="F241">
        <v>235</v>
      </c>
      <c r="G241">
        <v>242</v>
      </c>
      <c r="H241">
        <v>231</v>
      </c>
      <c r="I241">
        <v>236</v>
      </c>
      <c r="J241">
        <f>AVERAGE(F241:I241)</f>
        <v>236</v>
      </c>
      <c r="K241">
        <f>_xlfn.STDEV.P(F241:I241)</f>
        <v>3.9370039370059056</v>
      </c>
    </row>
    <row r="242" spans="1:11" x14ac:dyDescent="0.3">
      <c r="A242" t="s">
        <v>315</v>
      </c>
      <c r="B242">
        <v>241</v>
      </c>
      <c r="C242" t="s">
        <v>113</v>
      </c>
      <c r="D242" t="s">
        <v>94</v>
      </c>
      <c r="E242" t="s">
        <v>94</v>
      </c>
      <c r="F242">
        <v>244</v>
      </c>
      <c r="G242">
        <v>213</v>
      </c>
      <c r="H242">
        <v>252</v>
      </c>
      <c r="I242">
        <v>237</v>
      </c>
      <c r="J242">
        <f>AVERAGE(F242:I242)</f>
        <v>236.5</v>
      </c>
      <c r="K242">
        <f>_xlfn.STDEV.P(F242:I242)</f>
        <v>14.568802284333465</v>
      </c>
    </row>
    <row r="243" spans="1:11" x14ac:dyDescent="0.3">
      <c r="A243" t="s">
        <v>245</v>
      </c>
      <c r="B243">
        <v>242</v>
      </c>
      <c r="C243" t="s">
        <v>371</v>
      </c>
      <c r="D243" t="s">
        <v>94</v>
      </c>
      <c r="E243" t="s">
        <v>94</v>
      </c>
      <c r="F243">
        <v>237</v>
      </c>
      <c r="G243">
        <v>233</v>
      </c>
      <c r="H243">
        <v>246</v>
      </c>
      <c r="I243">
        <v>232</v>
      </c>
      <c r="J243">
        <f>AVERAGE(F243:I243)</f>
        <v>237</v>
      </c>
      <c r="K243">
        <f>_xlfn.STDEV.P(F243:I243)</f>
        <v>5.5226805085936306</v>
      </c>
    </row>
    <row r="244" spans="1:11" x14ac:dyDescent="0.3">
      <c r="A244" t="s">
        <v>363</v>
      </c>
      <c r="B244">
        <v>243</v>
      </c>
      <c r="C244" t="s">
        <v>138</v>
      </c>
      <c r="D244" t="s">
        <v>140</v>
      </c>
      <c r="E244" t="s">
        <v>140</v>
      </c>
      <c r="F244">
        <v>243</v>
      </c>
      <c r="G244">
        <v>226</v>
      </c>
      <c r="H244">
        <v>232</v>
      </c>
      <c r="I244">
        <v>250</v>
      </c>
      <c r="J244">
        <f>AVERAGE(F244:I244)</f>
        <v>237.75</v>
      </c>
      <c r="K244">
        <f>_xlfn.STDEV.P(F244:I244)</f>
        <v>9.3374246984915494</v>
      </c>
    </row>
    <row r="245" spans="1:11" x14ac:dyDescent="0.3">
      <c r="A245" t="s">
        <v>386</v>
      </c>
      <c r="B245">
        <v>244</v>
      </c>
      <c r="C245" t="s">
        <v>104</v>
      </c>
      <c r="D245" t="s">
        <v>94</v>
      </c>
      <c r="E245" t="s">
        <v>94</v>
      </c>
      <c r="F245">
        <v>241</v>
      </c>
      <c r="G245">
        <v>245</v>
      </c>
      <c r="H245">
        <v>247</v>
      </c>
      <c r="I245">
        <v>219</v>
      </c>
      <c r="J245">
        <f>AVERAGE(F245:I245)</f>
        <v>238</v>
      </c>
      <c r="K245">
        <f>_xlfn.STDEV.P(F245:I245)</f>
        <v>11.180339887498949</v>
      </c>
    </row>
    <row r="246" spans="1:11" x14ac:dyDescent="0.3">
      <c r="A246" t="s">
        <v>346</v>
      </c>
      <c r="B246">
        <v>245</v>
      </c>
      <c r="C246" t="s">
        <v>109</v>
      </c>
      <c r="D246" t="s">
        <v>100</v>
      </c>
      <c r="E246" t="s">
        <v>100</v>
      </c>
      <c r="F246">
        <v>245</v>
      </c>
      <c r="G246">
        <v>210</v>
      </c>
      <c r="H246">
        <v>249</v>
      </c>
      <c r="I246">
        <v>255</v>
      </c>
      <c r="J246">
        <f>AVERAGE(F246:I246)</f>
        <v>239.75</v>
      </c>
      <c r="K246">
        <f>_xlfn.STDEV.P(F246:I246)</f>
        <v>17.541023345289748</v>
      </c>
    </row>
    <row r="247" spans="1:11" x14ac:dyDescent="0.3">
      <c r="A247" t="s">
        <v>442</v>
      </c>
      <c r="B247">
        <v>246</v>
      </c>
      <c r="C247" t="s">
        <v>93</v>
      </c>
      <c r="D247" t="s">
        <v>100</v>
      </c>
      <c r="E247" t="s">
        <v>100</v>
      </c>
      <c r="F247">
        <v>250</v>
      </c>
      <c r="G247">
        <v>252</v>
      </c>
      <c r="H247">
        <v>218</v>
      </c>
      <c r="I247">
        <v>248</v>
      </c>
      <c r="J247">
        <f>AVERAGE(F247:I247)</f>
        <v>242</v>
      </c>
      <c r="K247">
        <f>_xlfn.STDEV.P(F247:I247)</f>
        <v>13.928388277184119</v>
      </c>
    </row>
    <row r="248" spans="1:11" x14ac:dyDescent="0.3">
      <c r="A248" t="s">
        <v>389</v>
      </c>
      <c r="B248">
        <v>247</v>
      </c>
      <c r="C248" t="s">
        <v>159</v>
      </c>
      <c r="D248" t="s">
        <v>100</v>
      </c>
      <c r="E248" t="s">
        <v>100</v>
      </c>
      <c r="F248">
        <v>248</v>
      </c>
      <c r="G248">
        <v>241</v>
      </c>
      <c r="H248">
        <v>254</v>
      </c>
      <c r="I248">
        <v>228</v>
      </c>
      <c r="J248">
        <f>AVERAGE(F248:I248)</f>
        <v>242.75</v>
      </c>
      <c r="K248">
        <f>_xlfn.STDEV.P(F248:I248)</f>
        <v>9.6792303413029703</v>
      </c>
    </row>
    <row r="249" spans="1:11" x14ac:dyDescent="0.3">
      <c r="A249" t="s">
        <v>354</v>
      </c>
      <c r="B249">
        <v>248</v>
      </c>
      <c r="C249" t="s">
        <v>172</v>
      </c>
      <c r="D249" t="s">
        <v>100</v>
      </c>
      <c r="E249" t="s">
        <v>100</v>
      </c>
      <c r="F249">
        <v>246</v>
      </c>
      <c r="G249">
        <v>253</v>
      </c>
      <c r="H249">
        <v>237</v>
      </c>
      <c r="I249">
        <v>239</v>
      </c>
      <c r="J249">
        <f>AVERAGE(F249:I249)</f>
        <v>243.75</v>
      </c>
      <c r="K249">
        <f>_xlfn.STDEV.P(F249:I249)</f>
        <v>6.299801584177076</v>
      </c>
    </row>
    <row r="250" spans="1:11" x14ac:dyDescent="0.3">
      <c r="A250" t="s">
        <v>388</v>
      </c>
      <c r="B250">
        <v>249</v>
      </c>
      <c r="C250" t="s">
        <v>107</v>
      </c>
      <c r="D250" t="s">
        <v>100</v>
      </c>
      <c r="E250" t="s">
        <v>100</v>
      </c>
      <c r="F250">
        <v>247</v>
      </c>
      <c r="G250">
        <v>254</v>
      </c>
      <c r="H250">
        <v>244</v>
      </c>
      <c r="I250">
        <v>233</v>
      </c>
      <c r="J250">
        <f>AVERAGE(F250:I250)</f>
        <v>244.5</v>
      </c>
      <c r="K250">
        <f>_xlfn.STDEV.P(F250:I250)</f>
        <v>7.5663729752107782</v>
      </c>
    </row>
    <row r="251" spans="1:11" x14ac:dyDescent="0.3">
      <c r="A251" t="s">
        <v>390</v>
      </c>
      <c r="B251">
        <v>250</v>
      </c>
      <c r="C251" t="s">
        <v>195</v>
      </c>
      <c r="D251" t="s">
        <v>130</v>
      </c>
      <c r="E251" t="s">
        <v>130</v>
      </c>
      <c r="F251">
        <v>249</v>
      </c>
      <c r="G251">
        <v>236</v>
      </c>
      <c r="H251">
        <v>245</v>
      </c>
      <c r="I251">
        <v>253</v>
      </c>
      <c r="J251">
        <f>AVERAGE(F251:I251)</f>
        <v>245.75</v>
      </c>
      <c r="K251">
        <f>_xlfn.STDEV.P(F251:I251)</f>
        <v>6.299801584177076</v>
      </c>
    </row>
    <row r="252" spans="1:11" x14ac:dyDescent="0.3">
      <c r="A252" t="s">
        <v>392</v>
      </c>
      <c r="B252">
        <v>251</v>
      </c>
      <c r="C252" t="s">
        <v>102</v>
      </c>
      <c r="D252" t="s">
        <v>100</v>
      </c>
      <c r="E252" t="s">
        <v>100</v>
      </c>
      <c r="F252">
        <v>252</v>
      </c>
      <c r="G252">
        <v>255</v>
      </c>
      <c r="H252">
        <v>236</v>
      </c>
      <c r="I252">
        <v>244</v>
      </c>
      <c r="J252">
        <f>AVERAGE(F252:I252)</f>
        <v>246.75</v>
      </c>
      <c r="K252">
        <f>_xlfn.STDEV.P(F252:I252)</f>
        <v>7.3950997288745199</v>
      </c>
    </row>
    <row r="253" spans="1:11" x14ac:dyDescent="0.3">
      <c r="A253" t="s">
        <v>451</v>
      </c>
      <c r="B253">
        <v>252</v>
      </c>
      <c r="C253" t="s">
        <v>107</v>
      </c>
      <c r="D253" t="s">
        <v>94</v>
      </c>
      <c r="E253" t="s">
        <v>94</v>
      </c>
      <c r="F253">
        <v>254</v>
      </c>
      <c r="G253">
        <v>249</v>
      </c>
      <c r="H253">
        <v>255</v>
      </c>
      <c r="I253">
        <v>230</v>
      </c>
      <c r="J253">
        <f>AVERAGE(F253:I253)</f>
        <v>247</v>
      </c>
      <c r="K253">
        <f>_xlfn.STDEV.P(F253:I253)</f>
        <v>10.074720839804943</v>
      </c>
    </row>
    <row r="254" spans="1:11" x14ac:dyDescent="0.3">
      <c r="A254" t="s">
        <v>391</v>
      </c>
      <c r="B254">
        <v>253</v>
      </c>
      <c r="C254" t="s">
        <v>97</v>
      </c>
      <c r="D254" t="s">
        <v>130</v>
      </c>
      <c r="E254" t="s">
        <v>130</v>
      </c>
      <c r="F254">
        <v>251</v>
      </c>
      <c r="G254">
        <v>243</v>
      </c>
      <c r="H254">
        <v>243</v>
      </c>
      <c r="I254">
        <v>252</v>
      </c>
      <c r="J254">
        <f>AVERAGE(F254:I254)</f>
        <v>247.25</v>
      </c>
      <c r="K254">
        <f>_xlfn.STDEV.P(F254:I254)</f>
        <v>4.2646805273079949</v>
      </c>
    </row>
    <row r="255" spans="1:11" x14ac:dyDescent="0.3">
      <c r="A255" t="s">
        <v>320</v>
      </c>
      <c r="B255">
        <v>254</v>
      </c>
      <c r="C255" t="s">
        <v>138</v>
      </c>
      <c r="D255" t="s">
        <v>94</v>
      </c>
      <c r="E255" t="s">
        <v>94</v>
      </c>
      <c r="F255">
        <v>255</v>
      </c>
      <c r="G255">
        <v>250</v>
      </c>
      <c r="H255">
        <v>242</v>
      </c>
      <c r="I255">
        <v>251</v>
      </c>
      <c r="J255">
        <f>AVERAGE(F255:I255)</f>
        <v>249.5</v>
      </c>
      <c r="K255">
        <f>_xlfn.STDEV.P(F255:I255)</f>
        <v>4.7169905660283016</v>
      </c>
    </row>
    <row r="256" spans="1:11" x14ac:dyDescent="0.3">
      <c r="A256" t="s">
        <v>393</v>
      </c>
      <c r="B256">
        <v>255</v>
      </c>
      <c r="C256" t="s">
        <v>136</v>
      </c>
      <c r="D256" t="s">
        <v>100</v>
      </c>
      <c r="E256" t="s">
        <v>100</v>
      </c>
      <c r="F256">
        <v>253</v>
      </c>
      <c r="G256">
        <v>244</v>
      </c>
      <c r="H256">
        <v>248</v>
      </c>
      <c r="I256">
        <v>254</v>
      </c>
      <c r="J256">
        <f>AVERAGE(F256:I256)</f>
        <v>249.75</v>
      </c>
      <c r="K256">
        <f>_xlfn.STDEV.P(F256:I256)</f>
        <v>4.0233692348577703</v>
      </c>
    </row>
    <row r="257" spans="1:11" x14ac:dyDescent="0.3">
      <c r="A257" t="s">
        <v>394</v>
      </c>
      <c r="B257">
        <v>256</v>
      </c>
      <c r="C257" t="s">
        <v>127</v>
      </c>
      <c r="D257" t="s">
        <v>100</v>
      </c>
      <c r="E257" t="s">
        <v>100</v>
      </c>
      <c r="F257">
        <v>256</v>
      </c>
      <c r="G257">
        <v>256</v>
      </c>
      <c r="H257">
        <v>256</v>
      </c>
      <c r="I257">
        <v>256</v>
      </c>
      <c r="J257">
        <f>AVERAGE(F257:I257)</f>
        <v>256</v>
      </c>
      <c r="K257">
        <f>_xlfn.STDEV.P(F257:I257)</f>
        <v>0</v>
      </c>
    </row>
    <row r="258" spans="1:11" x14ac:dyDescent="0.3">
      <c r="A258" t="s">
        <v>395</v>
      </c>
      <c r="B258">
        <v>257</v>
      </c>
      <c r="C258" t="s">
        <v>174</v>
      </c>
      <c r="D258" t="s">
        <v>100</v>
      </c>
      <c r="E258" t="s">
        <v>100</v>
      </c>
      <c r="F258">
        <v>257</v>
      </c>
      <c r="G258">
        <v>257</v>
      </c>
      <c r="H258">
        <v>257</v>
      </c>
      <c r="I258">
        <v>257</v>
      </c>
      <c r="J258">
        <f>AVERAGE(F258:I258)</f>
        <v>257</v>
      </c>
      <c r="K258">
        <f>_xlfn.STDEV.P(F258:I258)</f>
        <v>0</v>
      </c>
    </row>
  </sheetData>
  <sortState xmlns:xlrd2="http://schemas.microsoft.com/office/spreadsheetml/2017/richdata2" ref="A2:K259">
    <sortCondition ref="J1:J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DS</vt:lpstr>
      <vt:lpstr>FFA</vt:lpstr>
      <vt:lpstr>UDK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Mertens</dc:creator>
  <cp:lastModifiedBy>B Mertens</cp:lastModifiedBy>
  <dcterms:created xsi:type="dcterms:W3CDTF">2022-09-04T06:54:22Z</dcterms:created>
  <dcterms:modified xsi:type="dcterms:W3CDTF">2022-09-04T16:34:08Z</dcterms:modified>
</cp:coreProperties>
</file>