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17775" windowHeight="8640"/>
  </bookViews>
  <sheets>
    <sheet name="Sheet1" sheetId="1" r:id="rId1"/>
    <sheet name="Sheet2" sheetId="2" r:id="rId2"/>
    <sheet name="Sheet3" sheetId="3" r:id="rId3"/>
  </sheets>
  <definedNames>
    <definedName name="kc">Sheet1!$B$2</definedName>
    <definedName name="kf">Sheet1!$B$3</definedName>
    <definedName name="kp">Sheet1!$B$4</definedName>
    <definedName name="wci">Sheet1!$B$6</definedName>
    <definedName name="wf">Sheet1!$B$8</definedName>
    <definedName name="wf2_">Sheet1!$B$16</definedName>
    <definedName name="wg">Sheet1!$B$7</definedName>
    <definedName name="wg2_">Sheet1!$B$15</definedName>
    <definedName name="wpi">Sheet1!$B$5</definedName>
    <definedName name="z">Sheet1!$B$9</definedName>
    <definedName name="z2_">Sheet1!$B$17</definedName>
  </definedNames>
  <calcPr calcId="124519"/>
</workbook>
</file>

<file path=xl/calcChain.xml><?xml version="1.0" encoding="utf-8"?>
<calcChain xmlns="http://schemas.openxmlformats.org/spreadsheetml/2006/main">
  <c r="B16" i="1"/>
  <c r="B21"/>
  <c r="B22"/>
  <c r="B15"/>
  <c r="B17"/>
  <c r="B9"/>
  <c r="B4"/>
  <c r="B14" s="1"/>
  <c r="B3"/>
  <c r="B18" s="1"/>
  <c r="B2"/>
  <c r="B10" l="1"/>
  <c r="B12"/>
  <c r="B20" l="1"/>
  <c r="B19"/>
  <c r="B13"/>
  <c r="B11"/>
</calcChain>
</file>

<file path=xl/sharedStrings.xml><?xml version="1.0" encoding="utf-8"?>
<sst xmlns="http://schemas.openxmlformats.org/spreadsheetml/2006/main" count="22" uniqueCount="22">
  <si>
    <t>kc</t>
  </si>
  <si>
    <t>kf</t>
  </si>
  <si>
    <t>kp</t>
  </si>
  <si>
    <t>wpi</t>
  </si>
  <si>
    <t>wci</t>
  </si>
  <si>
    <t>wg</t>
  </si>
  <si>
    <t>wf</t>
  </si>
  <si>
    <t>z</t>
  </si>
  <si>
    <t>z=wf/kf</t>
  </si>
  <si>
    <t>z=(wg+wci)/kc</t>
  </si>
  <si>
    <t>satır 1</t>
  </si>
  <si>
    <t>satır 2</t>
  </si>
  <si>
    <t>satır 3</t>
  </si>
  <si>
    <t>z2</t>
  </si>
  <si>
    <t>z=wf2/kf</t>
  </si>
  <si>
    <t>z=(wg2+wci)/kc</t>
  </si>
  <si>
    <t>wg sağlama hall</t>
  </si>
  <si>
    <t>wg2 = kc/kp*(1+wpi)-wci</t>
  </si>
  <si>
    <t>wf hallajp denklemi</t>
  </si>
  <si>
    <t>wf sağlama hall (makaleden)</t>
  </si>
  <si>
    <t>yanlış</t>
  </si>
  <si>
    <t>wf2 = (1 + wpi) * kf/kp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</si>
</sst>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2"/>
  <sheetViews>
    <sheetView tabSelected="1" workbookViewId="0">
      <selection activeCell="B21" sqref="B21"/>
    </sheetView>
  </sheetViews>
  <sheetFormatPr defaultRowHeight="15"/>
  <cols>
    <col min="1" max="1" width="29.5703125" customWidth="1"/>
  </cols>
  <sheetData>
    <row r="2" spans="1:2">
      <c r="A2" s="4" t="s">
        <v>0</v>
      </c>
      <c r="B2" s="3">
        <f>(wg+wci)/z</f>
        <v>0.6</v>
      </c>
    </row>
    <row r="3" spans="1:2">
      <c r="A3" s="4" t="s">
        <v>1</v>
      </c>
      <c r="B3" s="3">
        <f>wf/z</f>
        <v>0.2</v>
      </c>
    </row>
    <row r="4" spans="1:2">
      <c r="A4" s="4" t="s">
        <v>2</v>
      </c>
      <c r="B4" s="3">
        <f>(1+wpi)/z</f>
        <v>0.2</v>
      </c>
    </row>
    <row r="5" spans="1:2">
      <c r="A5" s="4" t="s">
        <v>3</v>
      </c>
      <c r="B5" s="3">
        <v>1</v>
      </c>
    </row>
    <row r="6" spans="1:2">
      <c r="A6" s="4" t="s">
        <v>4</v>
      </c>
      <c r="B6" s="3">
        <v>3</v>
      </c>
    </row>
    <row r="7" spans="1:2">
      <c r="A7" s="4" t="s">
        <v>5</v>
      </c>
      <c r="B7" s="3">
        <v>3</v>
      </c>
    </row>
    <row r="8" spans="1:2">
      <c r="A8" s="4" t="s">
        <v>6</v>
      </c>
      <c r="B8" s="3">
        <v>2</v>
      </c>
    </row>
    <row r="9" spans="1:2">
      <c r="A9" s="4" t="s">
        <v>7</v>
      </c>
      <c r="B9" s="3">
        <f>1+wpi+wci+wg+wf</f>
        <v>10</v>
      </c>
    </row>
    <row r="10" spans="1:2">
      <c r="A10" s="5" t="s">
        <v>8</v>
      </c>
      <c r="B10" s="3">
        <f>wf/kf</f>
        <v>10</v>
      </c>
    </row>
    <row r="11" spans="1:2">
      <c r="A11" s="5" t="s">
        <v>9</v>
      </c>
      <c r="B11" s="3">
        <f>(wg+wci)/kc</f>
        <v>10</v>
      </c>
    </row>
    <row r="12" spans="1:2">
      <c r="A12" s="4" t="s">
        <v>10</v>
      </c>
      <c r="B12" s="3">
        <f>(kf-1)*wf+kf*(wg+wci)+kf*(1+wpi)</f>
        <v>0</v>
      </c>
    </row>
    <row r="13" spans="1:2">
      <c r="A13" s="4" t="s">
        <v>11</v>
      </c>
      <c r="B13" s="3">
        <f>kc*wf+(kc-1)*(wg+wci)+kc*(1+wpi)</f>
        <v>0</v>
      </c>
    </row>
    <row r="14" spans="1:2">
      <c r="A14" s="4" t="s">
        <v>12</v>
      </c>
      <c r="B14" s="3">
        <f>kp*wf+kp*(wg+wci)+(kp-1)*(1+wpi)</f>
        <v>0</v>
      </c>
    </row>
    <row r="15" spans="1:2">
      <c r="A15" s="4" t="s">
        <v>17</v>
      </c>
      <c r="B15" s="3">
        <f>kc/kp*(1+wpi)-wci</f>
        <v>2.9999999999999991</v>
      </c>
    </row>
    <row r="16" spans="1:2">
      <c r="A16" s="4" t="s">
        <v>21</v>
      </c>
      <c r="B16" s="2">
        <f>(1+wpi) *kf/kp</f>
        <v>2</v>
      </c>
    </row>
    <row r="17" spans="1:3">
      <c r="A17" s="4" t="s">
        <v>13</v>
      </c>
      <c r="B17" s="3">
        <f>1+wpi+wci+wg+wf</f>
        <v>10</v>
      </c>
    </row>
    <row r="18" spans="1:3">
      <c r="A18" s="5" t="s">
        <v>14</v>
      </c>
      <c r="B18" s="3">
        <f>wf/kf</f>
        <v>10</v>
      </c>
    </row>
    <row r="19" spans="1:3">
      <c r="A19" s="5" t="s">
        <v>15</v>
      </c>
      <c r="B19" s="3">
        <f>(wg+wci)/kc</f>
        <v>10</v>
      </c>
    </row>
    <row r="20" spans="1:3">
      <c r="A20" s="4" t="s">
        <v>16</v>
      </c>
      <c r="B20" s="6">
        <f>(kc/kp)*(1+wpi)-wci</f>
        <v>2.9999999999999991</v>
      </c>
    </row>
    <row r="21" spans="1:3">
      <c r="A21" s="4" t="s">
        <v>19</v>
      </c>
      <c r="B21" s="1">
        <f>(kf/(1-kf))*(1+kf/kp)*(1+wpi)</f>
        <v>1</v>
      </c>
      <c r="C21" t="s">
        <v>20</v>
      </c>
    </row>
    <row r="22" spans="1:3">
      <c r="A22" s="4" t="s">
        <v>18</v>
      </c>
      <c r="B22" s="3">
        <f>kf/(1-kf)*(1+kc/kp)*(1 + wpi)</f>
        <v>1.9999999999999998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kc</vt:lpstr>
      <vt:lpstr>kf</vt:lpstr>
      <vt:lpstr>kp</vt:lpstr>
      <vt:lpstr>wci</vt:lpstr>
      <vt:lpstr>wf</vt:lpstr>
      <vt:lpstr>wf2_</vt:lpstr>
      <vt:lpstr>wg</vt:lpstr>
      <vt:lpstr>wg2_</vt:lpstr>
      <vt:lpstr>wpi</vt:lpstr>
      <vt:lpstr>z</vt:lpstr>
      <vt:lpstr>z2_</vt:lpstr>
    </vt:vector>
  </TitlesOfParts>
  <Company>MN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MN</cp:lastModifiedBy>
  <dcterms:created xsi:type="dcterms:W3CDTF">2009-06-12T07:31:28Z</dcterms:created>
  <dcterms:modified xsi:type="dcterms:W3CDTF">2009-06-12T07:57:53Z</dcterms:modified>
</cp:coreProperties>
</file>