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6905" windowHeight="2835"/>
  </bookViews>
  <sheets>
    <sheet name="Sheet1" sheetId="1" r:id="rId1"/>
    <sheet name="Sheet2" sheetId="2" r:id="rId2"/>
    <sheet name="Sheet3" sheetId="3" r:id="rId3"/>
  </sheets>
  <definedNames>
    <definedName name="kc">Sheet1!$B$2:$B$1048576</definedName>
    <definedName name="kf">Sheet1!$C$2:$C$1048576</definedName>
    <definedName name="kp">Sheet1!$D$2:$D$1048576</definedName>
    <definedName name="wci">Sheet1!$F$2:$F$1048576</definedName>
    <definedName name="wf">Sheet1!$H$2:$H$1048576</definedName>
    <definedName name="wf_2">Sheet1!$P$2:$P$1048576</definedName>
    <definedName name="wf2_">Sheet1!$P$2:$P$1048576</definedName>
    <definedName name="wg">Sheet1!$G$2:$G$1048576</definedName>
    <definedName name="wg_2">Sheet1!$O$2:$O$1048576</definedName>
    <definedName name="wg2_">Sheet1!$O$2:$O$1048576</definedName>
    <definedName name="wpi">Sheet1!$E$2:$E$1048576</definedName>
    <definedName name="z">Sheet1!$I$2:$I$1048576</definedName>
    <definedName name="z_2">Sheet1!$Q$2:$Q$1048576</definedName>
    <definedName name="z2_">Sheet1!$Q$2:$Q$1048576</definedName>
  </definedNames>
  <calcPr calcId="124519"/>
</workbook>
</file>

<file path=xl/calcChain.xml><?xml version="1.0" encoding="utf-8"?>
<calcChain xmlns="http://schemas.openxmlformats.org/spreadsheetml/2006/main">
  <c r="Q4" i="1"/>
  <c r="Q5"/>
  <c r="Q6"/>
  <c r="Q7"/>
  <c r="Q8"/>
  <c r="Q9"/>
  <c r="Q3"/>
  <c r="P4"/>
  <c r="P5"/>
  <c r="P6"/>
  <c r="P7"/>
  <c r="P8"/>
  <c r="P9"/>
  <c r="P3"/>
  <c r="R4"/>
  <c r="S4"/>
  <c r="R5"/>
  <c r="S5"/>
  <c r="R6"/>
  <c r="S6"/>
  <c r="R7"/>
  <c r="S7"/>
  <c r="R8"/>
  <c r="S8"/>
  <c r="R9"/>
  <c r="S9"/>
  <c r="H4"/>
  <c r="H5"/>
  <c r="H6"/>
  <c r="H7"/>
  <c r="H8"/>
  <c r="H9"/>
  <c r="H3"/>
  <c r="S3"/>
  <c r="R3"/>
  <c r="T4" l="1"/>
  <c r="T3"/>
  <c r="O4"/>
  <c r="O5"/>
  <c r="O6"/>
  <c r="O7"/>
  <c r="O8"/>
  <c r="O9"/>
  <c r="O2"/>
  <c r="O3"/>
  <c r="P2"/>
  <c r="G3"/>
  <c r="V2"/>
  <c r="U2"/>
  <c r="T2"/>
  <c r="S2"/>
  <c r="R2"/>
  <c r="Q2"/>
  <c r="G5"/>
  <c r="I5"/>
  <c r="J5"/>
  <c r="K5"/>
  <c r="L5"/>
  <c r="M5"/>
  <c r="N5"/>
  <c r="G6"/>
  <c r="I6"/>
  <c r="J6"/>
  <c r="K6"/>
  <c r="L6"/>
  <c r="M6"/>
  <c r="N6"/>
  <c r="G7"/>
  <c r="I7"/>
  <c r="J7"/>
  <c r="K7"/>
  <c r="L7"/>
  <c r="M7"/>
  <c r="N7"/>
  <c r="G8"/>
  <c r="I8"/>
  <c r="J8"/>
  <c r="K8"/>
  <c r="L8"/>
  <c r="M8"/>
  <c r="N8"/>
  <c r="G9"/>
  <c r="I9"/>
  <c r="J9"/>
  <c r="K9"/>
  <c r="L9"/>
  <c r="M9"/>
  <c r="N9"/>
  <c r="D6"/>
  <c r="D7"/>
  <c r="D8"/>
  <c r="D9"/>
  <c r="D5"/>
  <c r="G4"/>
  <c r="I4"/>
  <c r="J4"/>
  <c r="K4"/>
  <c r="L4"/>
  <c r="M4"/>
  <c r="N4"/>
  <c r="K3"/>
  <c r="J3"/>
  <c r="I3"/>
  <c r="I2"/>
  <c r="D2" s="1"/>
  <c r="N2" s="1"/>
  <c r="N3" l="1"/>
  <c r="B2"/>
  <c r="C2"/>
  <c r="L3"/>
  <c r="M3"/>
  <c r="L2" l="1"/>
  <c r="J2"/>
  <c r="M2"/>
  <c r="K2"/>
</calcChain>
</file>

<file path=xl/sharedStrings.xml><?xml version="1.0" encoding="utf-8"?>
<sst xmlns="http://schemas.openxmlformats.org/spreadsheetml/2006/main" count="22" uniqueCount="22">
  <si>
    <t>kc</t>
  </si>
  <si>
    <t>kf</t>
  </si>
  <si>
    <t>kp</t>
  </si>
  <si>
    <t>wpi</t>
  </si>
  <si>
    <t>wci</t>
  </si>
  <si>
    <t>wg</t>
  </si>
  <si>
    <t>wf</t>
  </si>
  <si>
    <t>z</t>
  </si>
  <si>
    <t>z=wf/kf</t>
  </si>
  <si>
    <t>z=(wg+wci)/kc</t>
  </si>
  <si>
    <t>satır 1</t>
  </si>
  <si>
    <t>satır 2</t>
  </si>
  <si>
    <t>satır 3</t>
  </si>
  <si>
    <t>z=wf2/kf</t>
  </si>
  <si>
    <t>z=(wg2+wci)/kc</t>
  </si>
  <si>
    <t>wg sağlama hall</t>
  </si>
  <si>
    <t>wg+wci</t>
  </si>
  <si>
    <t>kc*(wf+wg+wci+1 +wpi)</t>
  </si>
  <si>
    <t>wg_2</t>
  </si>
  <si>
    <t>wf_2</t>
  </si>
  <si>
    <t>z_2</t>
  </si>
  <si>
    <t>vensim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</si>
</sst>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0"/>
  <sheetViews>
    <sheetView tabSelected="1" workbookViewId="0">
      <pane ySplit="1" topLeftCell="A4" activePane="bottomLeft" state="frozen"/>
      <selection pane="bottomLeft" activeCell="C10" sqref="C10"/>
    </sheetView>
  </sheetViews>
  <sheetFormatPr defaultRowHeight="15"/>
  <cols>
    <col min="2" max="10" width="9.140625" style="1"/>
    <col min="11" max="11" width="17" style="1" customWidth="1"/>
    <col min="12" max="16" width="9.140625" style="1"/>
  </cols>
  <sheetData>
    <row r="1" spans="1:2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1" t="s">
        <v>18</v>
      </c>
      <c r="P1" s="1" t="s">
        <v>19</v>
      </c>
      <c r="Q1" s="1" t="s">
        <v>20</v>
      </c>
      <c r="R1" s="2" t="s">
        <v>13</v>
      </c>
      <c r="S1" s="2" t="s">
        <v>14</v>
      </c>
      <c r="T1" s="1" t="s">
        <v>15</v>
      </c>
      <c r="U1" s="2" t="s">
        <v>16</v>
      </c>
      <c r="V1" s="2" t="s">
        <v>17</v>
      </c>
    </row>
    <row r="2" spans="1:22">
      <c r="B2" s="1">
        <f>(wg+wci)/z</f>
        <v>0.6</v>
      </c>
      <c r="C2" s="1">
        <f>wf/z</f>
        <v>0.2</v>
      </c>
      <c r="D2" s="1">
        <f>(1+wpi)/z</f>
        <v>0.2</v>
      </c>
      <c r="E2" s="1">
        <v>1</v>
      </c>
      <c r="F2" s="1">
        <v>3</v>
      </c>
      <c r="G2" s="1">
        <v>3</v>
      </c>
      <c r="H2" s="1">
        <v>2</v>
      </c>
      <c r="I2" s="1">
        <f t="shared" ref="I2:I9" si="0">1+wpi+wci+wg+wf</f>
        <v>10</v>
      </c>
      <c r="J2" s="1">
        <f t="shared" ref="J2:J9" si="1">wf/kf</f>
        <v>10</v>
      </c>
      <c r="K2" s="1">
        <f t="shared" ref="K2:K9" si="2">(wg+wci)/kc</f>
        <v>10</v>
      </c>
      <c r="L2" s="1">
        <f t="shared" ref="L2:L9" si="3">(kf-1)*wf+kf*(wg+wci)+kf*(1+wpi)</f>
        <v>0</v>
      </c>
      <c r="M2" s="1">
        <f t="shared" ref="M2:M9" si="4">kc*wf+(kc-1)*(wg+wci)+kc*(1+wpi)</f>
        <v>0</v>
      </c>
      <c r="N2" s="1">
        <f t="shared" ref="N2:N9" si="5">kp*wf+kp*(wg+wci)+(kp-1)*(1+wpi)</f>
        <v>0</v>
      </c>
      <c r="O2" s="1">
        <f t="shared" ref="O2:O9" si="6">kc / kp * ( 1 + wpi )- wci</f>
        <v>2.9999999999999991</v>
      </c>
      <c r="P2" s="5">
        <f xml:space="preserve"> 1 + wpi * kf / kp</f>
        <v>2</v>
      </c>
      <c r="Q2" s="1">
        <f t="shared" ref="Q2" si="7">1+wpi+wci+wg+wf</f>
        <v>10</v>
      </c>
      <c r="R2" s="1">
        <f t="shared" ref="R2" si="8">wf/kf</f>
        <v>10</v>
      </c>
      <c r="S2" s="1">
        <f t="shared" ref="S2" si="9">(wg+wci)/kc</f>
        <v>10</v>
      </c>
      <c r="T2" s="4">
        <f t="shared" ref="T2" si="10">(kc/kp)*(1+wpi)-wci</f>
        <v>2.9999999999999991</v>
      </c>
      <c r="U2">
        <f>wg+wci</f>
        <v>6</v>
      </c>
      <c r="V2">
        <f>kc*(wf+wg+wci+1 +wpi)</f>
        <v>6</v>
      </c>
    </row>
    <row r="3" spans="1:22">
      <c r="B3" s="3">
        <v>0.3</v>
      </c>
      <c r="C3" s="3">
        <v>0.4</v>
      </c>
      <c r="D3" s="3">
        <v>0.3</v>
      </c>
      <c r="E3" s="3">
        <v>2</v>
      </c>
      <c r="F3" s="3">
        <v>4</v>
      </c>
      <c r="G3" s="4">
        <f>(kc/kp)*(1+wpi)-wci</f>
        <v>-1</v>
      </c>
      <c r="H3" s="4">
        <f t="shared" ref="H3:H9" si="11">kf/(1-kf)*(1+kc/kp)*(1 + wpi)</f>
        <v>4</v>
      </c>
      <c r="I3" s="5">
        <f t="shared" si="0"/>
        <v>10</v>
      </c>
      <c r="J3" s="5">
        <f t="shared" si="1"/>
        <v>10</v>
      </c>
      <c r="K3" s="5">
        <f t="shared" si="2"/>
        <v>10</v>
      </c>
      <c r="L3" s="5">
        <f t="shared" si="3"/>
        <v>0</v>
      </c>
      <c r="M3" s="5">
        <f t="shared" si="4"/>
        <v>0</v>
      </c>
      <c r="N3" s="5">
        <f t="shared" si="5"/>
        <v>0</v>
      </c>
      <c r="O3" s="4">
        <f t="shared" si="6"/>
        <v>-1</v>
      </c>
      <c r="P3" s="6">
        <f t="shared" ref="P3:P9" si="12" xml:space="preserve"> (1 + wpi) * kf / kp</f>
        <v>4.0000000000000009</v>
      </c>
      <c r="Q3" s="5">
        <f t="shared" ref="Q3:Q9" si="13">1+wpi+wci+wg_2+wf_2</f>
        <v>10</v>
      </c>
      <c r="R3" s="5">
        <f t="shared" ref="R3:R9" si="14">wf_2/kf</f>
        <v>10.000000000000002</v>
      </c>
      <c r="S3" s="5">
        <f t="shared" ref="S3:S9" si="15">(wg_2+wci)/kc</f>
        <v>10</v>
      </c>
      <c r="T3">
        <f>WG2</f>
        <v>0</v>
      </c>
    </row>
    <row r="4" spans="1:22">
      <c r="B4" s="1">
        <v>0.2</v>
      </c>
      <c r="C4" s="1">
        <v>0.5</v>
      </c>
      <c r="D4" s="1">
        <v>0.3</v>
      </c>
      <c r="E4" s="1">
        <v>1</v>
      </c>
      <c r="F4" s="1">
        <v>2</v>
      </c>
      <c r="G4" s="4">
        <f t="shared" ref="G4:G9" si="16">(kc/kp)*(1+wpi)-wci</f>
        <v>-0.66666666666666652</v>
      </c>
      <c r="H4" s="4">
        <f t="shared" si="11"/>
        <v>3.3333333333333335</v>
      </c>
      <c r="I4" s="5">
        <f t="shared" si="0"/>
        <v>6.666666666666667</v>
      </c>
      <c r="J4" s="5">
        <f t="shared" si="1"/>
        <v>6.666666666666667</v>
      </c>
      <c r="K4" s="5">
        <f t="shared" si="2"/>
        <v>6.666666666666667</v>
      </c>
      <c r="L4" s="5">
        <f t="shared" si="3"/>
        <v>0</v>
      </c>
      <c r="M4" s="5">
        <f t="shared" si="4"/>
        <v>0</v>
      </c>
      <c r="N4" s="5">
        <f t="shared" si="5"/>
        <v>0</v>
      </c>
      <c r="O4" s="4">
        <f t="shared" si="6"/>
        <v>-0.66666666666666652</v>
      </c>
      <c r="P4" s="6">
        <f t="shared" si="12"/>
        <v>3.3333333333333335</v>
      </c>
      <c r="Q4" s="5">
        <f t="shared" si="13"/>
        <v>6.666666666666667</v>
      </c>
      <c r="R4" s="5">
        <f t="shared" si="14"/>
        <v>6.666666666666667</v>
      </c>
      <c r="S4" s="5">
        <f t="shared" si="15"/>
        <v>6.666666666666667</v>
      </c>
      <c r="T4">
        <f xml:space="preserve"> WG2</f>
        <v>0</v>
      </c>
    </row>
    <row r="5" spans="1:22">
      <c r="B5" s="1">
        <v>0.3</v>
      </c>
      <c r="C5" s="1">
        <v>0.4</v>
      </c>
      <c r="D5" s="1">
        <f>1-(B5+C5)</f>
        <v>0.30000000000000004</v>
      </c>
      <c r="E5" s="1">
        <v>3</v>
      </c>
      <c r="F5" s="1">
        <v>3</v>
      </c>
      <c r="G5" s="4">
        <f t="shared" si="16"/>
        <v>0.99999999999999911</v>
      </c>
      <c r="H5" s="4">
        <f t="shared" si="11"/>
        <v>5.333333333333333</v>
      </c>
      <c r="I5" s="5">
        <f t="shared" si="0"/>
        <v>13.333333333333332</v>
      </c>
      <c r="J5" s="5">
        <f t="shared" si="1"/>
        <v>13.333333333333332</v>
      </c>
      <c r="K5" s="5">
        <f t="shared" si="2"/>
        <v>13.33333333333333</v>
      </c>
      <c r="L5" s="5">
        <f t="shared" si="3"/>
        <v>0</v>
      </c>
      <c r="M5" s="5">
        <f t="shared" si="4"/>
        <v>0</v>
      </c>
      <c r="N5" s="5">
        <f t="shared" si="5"/>
        <v>0</v>
      </c>
      <c r="O5" s="4">
        <f t="shared" si="6"/>
        <v>0.99999999999999911</v>
      </c>
      <c r="P5" s="6">
        <f t="shared" si="12"/>
        <v>5.333333333333333</v>
      </c>
      <c r="Q5" s="5">
        <f t="shared" si="13"/>
        <v>13.333333333333332</v>
      </c>
      <c r="R5" s="5">
        <f t="shared" si="14"/>
        <v>13.333333333333332</v>
      </c>
      <c r="S5" s="5">
        <f t="shared" si="15"/>
        <v>13.33333333333333</v>
      </c>
    </row>
    <row r="6" spans="1:22">
      <c r="B6" s="1">
        <v>0.4</v>
      </c>
      <c r="C6" s="1">
        <v>0.3</v>
      </c>
      <c r="D6" s="1">
        <f t="shared" ref="D6:D9" si="17">1-(B6+C6)</f>
        <v>0.30000000000000004</v>
      </c>
      <c r="E6" s="1">
        <v>2</v>
      </c>
      <c r="F6" s="1">
        <v>2</v>
      </c>
      <c r="G6" s="4">
        <f t="shared" si="16"/>
        <v>2</v>
      </c>
      <c r="H6" s="4">
        <f t="shared" si="11"/>
        <v>3</v>
      </c>
      <c r="I6" s="5">
        <f t="shared" si="0"/>
        <v>10</v>
      </c>
      <c r="J6" s="5">
        <f t="shared" si="1"/>
        <v>10</v>
      </c>
      <c r="K6" s="5">
        <f t="shared" si="2"/>
        <v>10</v>
      </c>
      <c r="L6" s="5">
        <f t="shared" si="3"/>
        <v>0</v>
      </c>
      <c r="M6" s="5">
        <f t="shared" si="4"/>
        <v>0</v>
      </c>
      <c r="N6" s="5">
        <f t="shared" si="5"/>
        <v>0</v>
      </c>
      <c r="O6" s="4">
        <f t="shared" si="6"/>
        <v>2</v>
      </c>
      <c r="P6" s="6">
        <f t="shared" si="12"/>
        <v>2.9999999999999991</v>
      </c>
      <c r="Q6" s="5">
        <f t="shared" si="13"/>
        <v>10</v>
      </c>
      <c r="R6" s="5">
        <f t="shared" si="14"/>
        <v>9.9999999999999982</v>
      </c>
      <c r="S6" s="5">
        <f t="shared" si="15"/>
        <v>10</v>
      </c>
    </row>
    <row r="7" spans="1:22">
      <c r="B7" s="1">
        <v>0.6</v>
      </c>
      <c r="C7" s="1">
        <v>0.2</v>
      </c>
      <c r="D7" s="1">
        <f t="shared" si="17"/>
        <v>0.19999999999999996</v>
      </c>
      <c r="E7" s="1">
        <v>1</v>
      </c>
      <c r="F7" s="1">
        <v>1</v>
      </c>
      <c r="G7" s="4">
        <f t="shared" si="16"/>
        <v>5.0000000000000009</v>
      </c>
      <c r="H7" s="4">
        <f t="shared" si="11"/>
        <v>2</v>
      </c>
      <c r="I7" s="5">
        <f t="shared" si="0"/>
        <v>10</v>
      </c>
      <c r="J7" s="5">
        <f t="shared" si="1"/>
        <v>10</v>
      </c>
      <c r="K7" s="5">
        <f t="shared" si="2"/>
        <v>10.000000000000002</v>
      </c>
      <c r="L7" s="5">
        <f t="shared" si="3"/>
        <v>0</v>
      </c>
      <c r="M7" s="5">
        <f t="shared" si="4"/>
        <v>0</v>
      </c>
      <c r="N7" s="5">
        <f t="shared" si="5"/>
        <v>0</v>
      </c>
      <c r="O7" s="4">
        <f t="shared" si="6"/>
        <v>5.0000000000000009</v>
      </c>
      <c r="P7" s="6">
        <f t="shared" si="12"/>
        <v>2.0000000000000004</v>
      </c>
      <c r="Q7" s="5">
        <f t="shared" si="13"/>
        <v>10</v>
      </c>
      <c r="R7" s="5">
        <f t="shared" si="14"/>
        <v>10.000000000000002</v>
      </c>
      <c r="S7" s="5">
        <f t="shared" si="15"/>
        <v>10.000000000000002</v>
      </c>
    </row>
    <row r="8" spans="1:22">
      <c r="B8" s="1">
        <v>0.1</v>
      </c>
      <c r="C8" s="1">
        <v>0.4</v>
      </c>
      <c r="D8" s="1">
        <f t="shared" si="17"/>
        <v>0.5</v>
      </c>
      <c r="E8" s="1">
        <v>5</v>
      </c>
      <c r="F8" s="1">
        <v>5</v>
      </c>
      <c r="G8" s="4">
        <f t="shared" si="16"/>
        <v>-3.8</v>
      </c>
      <c r="H8" s="4">
        <f t="shared" si="11"/>
        <v>4.8000000000000007</v>
      </c>
      <c r="I8" s="5">
        <f t="shared" si="0"/>
        <v>12</v>
      </c>
      <c r="J8" s="5">
        <f t="shared" si="1"/>
        <v>12.000000000000002</v>
      </c>
      <c r="K8" s="5">
        <f t="shared" si="2"/>
        <v>12.000000000000002</v>
      </c>
      <c r="L8" s="5">
        <f t="shared" si="3"/>
        <v>0</v>
      </c>
      <c r="M8" s="5">
        <f t="shared" si="4"/>
        <v>0</v>
      </c>
      <c r="N8" s="5">
        <f t="shared" si="5"/>
        <v>0</v>
      </c>
      <c r="O8" s="4">
        <f t="shared" si="6"/>
        <v>-3.8</v>
      </c>
      <c r="P8" s="6">
        <f t="shared" si="12"/>
        <v>4.8000000000000007</v>
      </c>
      <c r="Q8" s="5">
        <f t="shared" si="13"/>
        <v>12</v>
      </c>
      <c r="R8" s="5">
        <f t="shared" si="14"/>
        <v>12.000000000000002</v>
      </c>
      <c r="S8" s="5">
        <f t="shared" si="15"/>
        <v>12.000000000000002</v>
      </c>
    </row>
    <row r="9" spans="1:22">
      <c r="B9" s="1">
        <v>0.25</v>
      </c>
      <c r="C9" s="1">
        <v>0.3</v>
      </c>
      <c r="D9" s="1">
        <f t="shared" si="17"/>
        <v>0.44999999999999996</v>
      </c>
      <c r="E9" s="1">
        <v>4</v>
      </c>
      <c r="F9" s="1">
        <v>4</v>
      </c>
      <c r="G9" s="4">
        <f t="shared" si="16"/>
        <v>-1.2222222222222223</v>
      </c>
      <c r="H9" s="4">
        <f t="shared" si="11"/>
        <v>3.3333333333333339</v>
      </c>
      <c r="I9" s="5">
        <f t="shared" si="0"/>
        <v>11.111111111111111</v>
      </c>
      <c r="J9" s="5">
        <f t="shared" si="1"/>
        <v>11.111111111111114</v>
      </c>
      <c r="K9" s="5">
        <f t="shared" si="2"/>
        <v>11.111111111111111</v>
      </c>
      <c r="L9" s="5">
        <f t="shared" si="3"/>
        <v>0</v>
      </c>
      <c r="M9" s="5">
        <f t="shared" si="4"/>
        <v>0</v>
      </c>
      <c r="N9" s="5">
        <f t="shared" si="5"/>
        <v>0</v>
      </c>
      <c r="O9" s="4">
        <f t="shared" si="6"/>
        <v>-1.2222222222222223</v>
      </c>
      <c r="P9" s="6">
        <f t="shared" si="12"/>
        <v>3.3333333333333335</v>
      </c>
      <c r="Q9" s="5">
        <f t="shared" si="13"/>
        <v>11.111111111111111</v>
      </c>
      <c r="R9" s="5">
        <f t="shared" si="14"/>
        <v>11.111111111111112</v>
      </c>
      <c r="S9" s="5">
        <f t="shared" si="15"/>
        <v>11.111111111111111</v>
      </c>
    </row>
    <row r="10" spans="1:22">
      <c r="A10" t="s">
        <v>21</v>
      </c>
      <c r="E10" s="1">
        <v>2</v>
      </c>
      <c r="F10" s="1">
        <v>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14</vt:i4>
      </vt:variant>
    </vt:vector>
  </HeadingPairs>
  <TitlesOfParts>
    <vt:vector size="17" baseType="lpstr">
      <vt:lpstr>Sheet1</vt:lpstr>
      <vt:lpstr>Sheet2</vt:lpstr>
      <vt:lpstr>Sheet3</vt:lpstr>
      <vt:lpstr>kc</vt:lpstr>
      <vt:lpstr>kf</vt:lpstr>
      <vt:lpstr>kp</vt:lpstr>
      <vt:lpstr>wci</vt:lpstr>
      <vt:lpstr>wf</vt:lpstr>
      <vt:lpstr>wf_2</vt:lpstr>
      <vt:lpstr>wf2_</vt:lpstr>
      <vt:lpstr>wg</vt:lpstr>
      <vt:lpstr>wg_2</vt:lpstr>
      <vt:lpstr>wg2_</vt:lpstr>
      <vt:lpstr>wpi</vt:lpstr>
      <vt:lpstr>z</vt:lpstr>
      <vt:lpstr>z_2</vt:lpstr>
      <vt:lpstr>z2_</vt:lpstr>
    </vt:vector>
  </TitlesOfParts>
  <Company>MN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</dc:creator>
  <cp:lastModifiedBy>MN</cp:lastModifiedBy>
  <dcterms:created xsi:type="dcterms:W3CDTF">2009-06-11T14:48:23Z</dcterms:created>
  <dcterms:modified xsi:type="dcterms:W3CDTF">2009-06-16T09:29:52Z</dcterms:modified>
</cp:coreProperties>
</file>