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reyfus\OneDrive - Rutgers University\Teaching\O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J17" i="1" l="1"/>
  <c r="J9" i="1"/>
  <c r="J10" i="1" s="1"/>
  <c r="J8" i="1"/>
  <c r="J7" i="1"/>
  <c r="J6" i="1"/>
  <c r="J4" i="1"/>
  <c r="J5" i="1" s="1"/>
  <c r="J3" i="1"/>
  <c r="J11" i="1" l="1"/>
  <c r="J12" i="1" l="1"/>
  <c r="J13" i="1" l="1"/>
  <c r="J14" i="1" l="1"/>
  <c r="J15" i="1" s="1"/>
</calcChain>
</file>

<file path=xl/sharedStrings.xml><?xml version="1.0" encoding="utf-8"?>
<sst xmlns="http://schemas.openxmlformats.org/spreadsheetml/2006/main" count="40" uniqueCount="39">
  <si>
    <t>Period</t>
  </si>
  <si>
    <t>Date</t>
  </si>
  <si>
    <t>Product A</t>
  </si>
  <si>
    <t>Product B</t>
  </si>
  <si>
    <t>Product C</t>
  </si>
  <si>
    <t>Product D</t>
  </si>
  <si>
    <t>Simple Average</t>
  </si>
  <si>
    <t>Simple Moving Average</t>
  </si>
  <si>
    <t>Weights</t>
  </si>
  <si>
    <t>Simple Weighted Average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</si>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</sst>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C1" zoomScale="120" zoomScaleNormal="120" workbookViewId="0">
      <selection activeCell="I33" sqref="I33"/>
    </sheetView>
  </sheetViews>
  <sheetFormatPr defaultRowHeight="14.5" x14ac:dyDescent="0.35"/>
  <cols>
    <col min="2" max="2" width="10.453125" bestFit="1" customWidth="1"/>
    <col min="5" max="5" width="17.26953125" bestFit="1" customWidth="1"/>
    <col min="6" max="6" width="11.81640625" bestFit="1" customWidth="1"/>
    <col min="7" max="7" width="13.54296875" bestFit="1" customWidth="1"/>
    <col min="8" max="8" width="22.26953125" bestFit="1" customWidth="1"/>
    <col min="9" max="9" width="11.81640625" bestFit="1" customWidth="1"/>
    <col min="10" max="10" width="12.453125" bestFit="1" customWidth="1"/>
    <col min="11" max="11" width="11.81640625" bestFit="1" customWidth="1"/>
    <col min="12" max="13" width="12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21" x14ac:dyDescent="0.35">
      <c r="A2">
        <v>1</v>
      </c>
      <c r="B2" s="1">
        <v>42005</v>
      </c>
      <c r="C2">
        <v>384</v>
      </c>
      <c r="D2">
        <v>232</v>
      </c>
      <c r="E2">
        <v>80</v>
      </c>
      <c r="F2">
        <v>0</v>
      </c>
      <c r="J2" s="3">
        <v>42736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35">
      <c r="A3">
        <v>2</v>
      </c>
      <c r="B3" s="1">
        <v>42037</v>
      </c>
      <c r="C3">
        <v>252</v>
      </c>
      <c r="D3">
        <v>196</v>
      </c>
      <c r="E3">
        <v>112</v>
      </c>
      <c r="F3">
        <v>0</v>
      </c>
      <c r="H3" t="s">
        <v>6</v>
      </c>
      <c r="J3" s="2">
        <f>SUM(C2:C25)/COUNTA(C2:C25)</f>
        <v>705.16666666666663</v>
      </c>
    </row>
    <row r="4" spans="1:21" x14ac:dyDescent="0.35">
      <c r="A4">
        <v>3</v>
      </c>
      <c r="B4" s="1">
        <v>42069</v>
      </c>
      <c r="C4">
        <v>376</v>
      </c>
      <c r="D4">
        <v>224</v>
      </c>
      <c r="E4">
        <v>88</v>
      </c>
      <c r="F4">
        <v>0</v>
      </c>
      <c r="H4" t="s">
        <v>7</v>
      </c>
      <c r="I4" s="3">
        <v>42736</v>
      </c>
      <c r="J4" s="2">
        <f>SUM(C2:C25)/COUNTA($C$2:$C$25)</f>
        <v>705.16666666666663</v>
      </c>
      <c r="K4" s="2"/>
    </row>
    <row r="5" spans="1:21" x14ac:dyDescent="0.35">
      <c r="A5">
        <v>4</v>
      </c>
      <c r="B5" s="1">
        <v>42101</v>
      </c>
      <c r="C5">
        <v>396</v>
      </c>
      <c r="D5">
        <v>220</v>
      </c>
      <c r="E5">
        <v>143</v>
      </c>
      <c r="F5">
        <v>0</v>
      </c>
      <c r="I5" s="3">
        <v>42767</v>
      </c>
      <c r="J5" s="2">
        <f>(SUM(C3:$C$25)+SUM(J4))/COUNTA($C$2:$C$25)</f>
        <v>718.5486111111112</v>
      </c>
    </row>
    <row r="6" spans="1:21" x14ac:dyDescent="0.35">
      <c r="A6">
        <v>5</v>
      </c>
      <c r="B6" s="1">
        <v>42133</v>
      </c>
      <c r="C6">
        <v>600</v>
      </c>
      <c r="D6">
        <v>300</v>
      </c>
      <c r="E6">
        <v>195</v>
      </c>
      <c r="F6">
        <v>0</v>
      </c>
      <c r="I6" s="3">
        <v>42795</v>
      </c>
      <c r="J6" s="2">
        <f>(SUM(C4:$C$25)+SUM($J$4:J5))/COUNTA($C$2:$C$25)</f>
        <v>737.98813657407402</v>
      </c>
    </row>
    <row r="7" spans="1:21" x14ac:dyDescent="0.35">
      <c r="A7">
        <v>6</v>
      </c>
      <c r="B7" s="1">
        <v>42165</v>
      </c>
      <c r="C7">
        <v>752</v>
      </c>
      <c r="D7">
        <v>448</v>
      </c>
      <c r="E7">
        <v>288</v>
      </c>
      <c r="F7">
        <v>0</v>
      </c>
      <c r="I7" s="3">
        <v>42826</v>
      </c>
      <c r="J7" s="2">
        <f>(SUM(C5:$C$25)+SUM($J$4:J6))/COUNTA($C$2:$C$25)</f>
        <v>753.07097559799377</v>
      </c>
    </row>
    <row r="8" spans="1:21" x14ac:dyDescent="0.35">
      <c r="A8">
        <v>7</v>
      </c>
      <c r="B8" s="1">
        <v>42197</v>
      </c>
      <c r="C8">
        <v>480</v>
      </c>
      <c r="D8">
        <v>432</v>
      </c>
      <c r="E8">
        <v>240</v>
      </c>
      <c r="F8">
        <v>0</v>
      </c>
      <c r="I8" s="3">
        <v>42856</v>
      </c>
      <c r="J8" s="2">
        <f>(SUM(C6:$C$25)+SUM($J$4:J7))/COUNTA($C$2:$C$25)</f>
        <v>767.94893291457686</v>
      </c>
    </row>
    <row r="9" spans="1:21" x14ac:dyDescent="0.35">
      <c r="A9">
        <v>8</v>
      </c>
      <c r="B9" s="1">
        <v>42229</v>
      </c>
      <c r="C9">
        <v>594</v>
      </c>
      <c r="D9">
        <v>378</v>
      </c>
      <c r="E9">
        <v>252</v>
      </c>
      <c r="F9">
        <v>0</v>
      </c>
      <c r="I9" s="3">
        <v>42887</v>
      </c>
      <c r="J9" s="2">
        <f>(SUM(C7:$C$25)+SUM($J$4:J8))/COUNTA($C$2:$C$25)</f>
        <v>774.94680511935087</v>
      </c>
    </row>
    <row r="10" spans="1:21" x14ac:dyDescent="0.35">
      <c r="A10">
        <v>9</v>
      </c>
      <c r="B10" s="1">
        <v>42261</v>
      </c>
      <c r="C10">
        <v>512</v>
      </c>
      <c r="D10">
        <v>448</v>
      </c>
      <c r="E10">
        <v>160</v>
      </c>
      <c r="F10">
        <v>0</v>
      </c>
      <c r="G10">
        <v>0.1</v>
      </c>
      <c r="I10" s="3">
        <v>42917</v>
      </c>
      <c r="J10" s="2">
        <f>(SUM(C8:$C$25)+SUM($J$4:J9))/COUNTA($C$2:$C$25)</f>
        <v>775.90292199932389</v>
      </c>
    </row>
    <row r="11" spans="1:21" x14ac:dyDescent="0.35">
      <c r="A11">
        <v>10</v>
      </c>
      <c r="B11" s="1">
        <v>42293</v>
      </c>
      <c r="C11">
        <v>722</v>
      </c>
      <c r="D11">
        <v>570</v>
      </c>
      <c r="E11">
        <v>285</v>
      </c>
      <c r="F11">
        <v>0</v>
      </c>
      <c r="G11">
        <v>0.2</v>
      </c>
      <c r="I11" s="3">
        <v>42948</v>
      </c>
      <c r="J11" s="2">
        <f>(SUM(C9:$C$25)+SUM($J$4:J10))/COUNTA($C$2:$C$25)</f>
        <v>788.23221041596241</v>
      </c>
    </row>
    <row r="12" spans="1:21" x14ac:dyDescent="0.35">
      <c r="A12">
        <v>11</v>
      </c>
      <c r="B12" s="1">
        <v>42325</v>
      </c>
      <c r="C12">
        <v>629</v>
      </c>
      <c r="D12">
        <v>493</v>
      </c>
      <c r="E12">
        <v>306</v>
      </c>
      <c r="F12">
        <v>0</v>
      </c>
      <c r="G12">
        <v>0.3</v>
      </c>
      <c r="I12" s="3">
        <v>42979</v>
      </c>
      <c r="J12" s="2">
        <f>(SUM(C10:$C$25)+SUM($J$4:J11))/COUNTA($C$2:$C$25)</f>
        <v>796.32521918329405</v>
      </c>
    </row>
    <row r="13" spans="1:21" x14ac:dyDescent="0.35">
      <c r="A13">
        <v>12</v>
      </c>
      <c r="B13" s="1">
        <v>42357</v>
      </c>
      <c r="C13">
        <v>608</v>
      </c>
      <c r="D13">
        <v>494</v>
      </c>
      <c r="E13">
        <v>285</v>
      </c>
      <c r="F13">
        <v>0</v>
      </c>
      <c r="G13">
        <v>0.4</v>
      </c>
      <c r="I13" s="3">
        <v>43009</v>
      </c>
      <c r="J13" s="2">
        <f>(SUM(C11:$C$25)+SUM($J$4:J12))/COUNTA($C$2:$C$25)</f>
        <v>808.17210331593139</v>
      </c>
    </row>
    <row r="14" spans="1:21" x14ac:dyDescent="0.35">
      <c r="A14">
        <v>13</v>
      </c>
      <c r="B14" s="1">
        <v>42389</v>
      </c>
      <c r="C14">
        <v>770</v>
      </c>
      <c r="D14">
        <v>462</v>
      </c>
      <c r="E14">
        <v>286</v>
      </c>
      <c r="F14">
        <v>0</v>
      </c>
      <c r="I14" s="3">
        <v>43040</v>
      </c>
      <c r="J14" s="2">
        <f>(SUM(C12:$C$25)+SUM($J$4:J13))/COUNTA($C$2:$C$25)</f>
        <v>811.76260762076197</v>
      </c>
    </row>
    <row r="15" spans="1:21" x14ac:dyDescent="0.35">
      <c r="A15">
        <v>14</v>
      </c>
      <c r="B15" s="1">
        <v>42421</v>
      </c>
      <c r="C15">
        <v>798</v>
      </c>
      <c r="D15">
        <v>630</v>
      </c>
      <c r="E15">
        <v>378</v>
      </c>
      <c r="F15">
        <v>0</v>
      </c>
      <c r="I15" s="3">
        <v>43070</v>
      </c>
      <c r="J15" s="2">
        <f>(SUM(C13:$C$25)+SUM($J$4:J14))/COUNTA($C$2:$C$25)</f>
        <v>819.37771627162692</v>
      </c>
    </row>
    <row r="16" spans="1:21" x14ac:dyDescent="0.35">
      <c r="A16">
        <v>15</v>
      </c>
      <c r="B16" s="1">
        <v>42453</v>
      </c>
      <c r="C16">
        <v>777</v>
      </c>
      <c r="D16">
        <v>420</v>
      </c>
      <c r="E16">
        <v>210</v>
      </c>
      <c r="F16">
        <v>0</v>
      </c>
    </row>
    <row r="17" spans="1:10" x14ac:dyDescent="0.35">
      <c r="A17">
        <v>16</v>
      </c>
      <c r="B17" s="1">
        <v>42485</v>
      </c>
      <c r="C17">
        <v>700</v>
      </c>
      <c r="D17">
        <v>440</v>
      </c>
      <c r="E17">
        <v>380</v>
      </c>
      <c r="F17">
        <v>0</v>
      </c>
      <c r="H17" t="s">
        <v>9</v>
      </c>
      <c r="I17" s="3">
        <v>42736</v>
      </c>
      <c r="J17" s="2">
        <f>C25*$G$13+C24*$G$12+C23*$G$11+C22*$G$10</f>
        <v>1043.9000000000001</v>
      </c>
    </row>
    <row r="18" spans="1:10" x14ac:dyDescent="0.35">
      <c r="A18">
        <v>17</v>
      </c>
      <c r="B18" s="1">
        <v>42517</v>
      </c>
      <c r="C18">
        <v>741</v>
      </c>
      <c r="D18">
        <v>418</v>
      </c>
      <c r="E18">
        <v>285</v>
      </c>
      <c r="F18">
        <v>0</v>
      </c>
      <c r="I18" s="3">
        <v>42767</v>
      </c>
      <c r="J18" s="2"/>
    </row>
    <row r="19" spans="1:10" x14ac:dyDescent="0.35">
      <c r="A19">
        <v>18</v>
      </c>
      <c r="B19" s="1">
        <v>42549</v>
      </c>
      <c r="C19">
        <v>782</v>
      </c>
      <c r="D19">
        <v>621</v>
      </c>
      <c r="E19">
        <v>276</v>
      </c>
      <c r="F19">
        <v>0</v>
      </c>
      <c r="I19" s="3">
        <v>42795</v>
      </c>
      <c r="J19" s="2"/>
    </row>
    <row r="20" spans="1:10" x14ac:dyDescent="0.35">
      <c r="A20">
        <v>19</v>
      </c>
      <c r="B20" s="1">
        <v>42581</v>
      </c>
      <c r="C20">
        <v>816</v>
      </c>
      <c r="D20">
        <v>648</v>
      </c>
      <c r="E20">
        <v>384</v>
      </c>
      <c r="F20">
        <v>0</v>
      </c>
      <c r="I20" s="3">
        <v>42826</v>
      </c>
      <c r="J20" s="2"/>
    </row>
    <row r="21" spans="1:10" x14ac:dyDescent="0.35">
      <c r="A21">
        <v>20</v>
      </c>
      <c r="B21" s="1">
        <v>42613</v>
      </c>
      <c r="C21">
        <v>864</v>
      </c>
      <c r="D21">
        <v>504</v>
      </c>
      <c r="E21">
        <v>336</v>
      </c>
      <c r="F21">
        <v>312</v>
      </c>
      <c r="I21" s="3">
        <v>42856</v>
      </c>
      <c r="J21" s="2"/>
    </row>
    <row r="22" spans="1:10" x14ac:dyDescent="0.35">
      <c r="A22">
        <v>21</v>
      </c>
      <c r="B22" s="1">
        <v>42614</v>
      </c>
      <c r="C22">
        <v>1225</v>
      </c>
      <c r="D22">
        <v>650</v>
      </c>
      <c r="E22">
        <v>325</v>
      </c>
      <c r="F22">
        <v>200</v>
      </c>
      <c r="I22" s="3">
        <v>42887</v>
      </c>
      <c r="J22" s="2"/>
    </row>
    <row r="23" spans="1:10" x14ac:dyDescent="0.35">
      <c r="A23">
        <v>22</v>
      </c>
      <c r="B23" s="1">
        <v>42646</v>
      </c>
      <c r="C23">
        <v>1250</v>
      </c>
      <c r="D23">
        <v>550</v>
      </c>
      <c r="E23">
        <v>500</v>
      </c>
      <c r="F23">
        <v>225</v>
      </c>
      <c r="I23" s="3">
        <v>42917</v>
      </c>
      <c r="J23" s="2"/>
    </row>
    <row r="24" spans="1:10" x14ac:dyDescent="0.35">
      <c r="A24">
        <v>23</v>
      </c>
      <c r="B24" s="1">
        <v>42679</v>
      </c>
      <c r="C24">
        <v>870</v>
      </c>
      <c r="D24">
        <v>667</v>
      </c>
      <c r="E24">
        <v>435</v>
      </c>
      <c r="F24">
        <v>145</v>
      </c>
      <c r="I24" s="3">
        <v>42948</v>
      </c>
      <c r="J24" s="2"/>
    </row>
    <row r="25" spans="1:10" x14ac:dyDescent="0.35">
      <c r="A25">
        <v>24</v>
      </c>
      <c r="B25" s="1">
        <v>42705</v>
      </c>
      <c r="C25">
        <v>1026</v>
      </c>
      <c r="D25">
        <v>648</v>
      </c>
      <c r="E25">
        <v>432</v>
      </c>
      <c r="F25">
        <v>351</v>
      </c>
      <c r="I25" s="3">
        <v>42979</v>
      </c>
      <c r="J25" s="2"/>
    </row>
    <row r="26" spans="1:10" x14ac:dyDescent="0.35">
      <c r="A26">
        <v>25</v>
      </c>
      <c r="B26" s="1">
        <v>42736</v>
      </c>
      <c r="C26" s="2"/>
      <c r="I26" s="3">
        <v>43009</v>
      </c>
      <c r="J26" s="2"/>
    </row>
    <row r="27" spans="1:10" x14ac:dyDescent="0.35">
      <c r="A27">
        <v>26</v>
      </c>
      <c r="B27" s="1">
        <v>42767</v>
      </c>
      <c r="C27" s="2"/>
      <c r="I27" s="3">
        <v>43040</v>
      </c>
      <c r="J27" s="2"/>
    </row>
    <row r="28" spans="1:10" x14ac:dyDescent="0.35">
      <c r="A28">
        <v>27</v>
      </c>
      <c r="B28" s="1">
        <v>42795</v>
      </c>
      <c r="C28" s="2"/>
      <c r="I28" s="3">
        <v>43070</v>
      </c>
      <c r="J28" s="2"/>
    </row>
    <row r="29" spans="1:10" x14ac:dyDescent="0.35">
      <c r="A29">
        <v>28</v>
      </c>
      <c r="B29" s="1">
        <v>42826</v>
      </c>
      <c r="C29" s="2"/>
    </row>
    <row r="30" spans="1:10" x14ac:dyDescent="0.35">
      <c r="A30">
        <v>29</v>
      </c>
      <c r="B30" s="1">
        <v>42856</v>
      </c>
      <c r="C30" s="2"/>
    </row>
    <row r="31" spans="1:10" x14ac:dyDescent="0.35">
      <c r="A31">
        <v>30</v>
      </c>
      <c r="B31" s="1">
        <v>42887</v>
      </c>
      <c r="C31" s="2"/>
      <c r="J31" s="3"/>
    </row>
    <row r="32" spans="1:10" x14ac:dyDescent="0.35">
      <c r="A32">
        <v>31</v>
      </c>
      <c r="B32" s="1">
        <v>42917</v>
      </c>
      <c r="C32" s="2"/>
    </row>
    <row r="33" spans="1:10" x14ac:dyDescent="0.35">
      <c r="A33">
        <v>32</v>
      </c>
      <c r="B33" s="1">
        <v>42948</v>
      </c>
      <c r="C33" s="2"/>
    </row>
    <row r="34" spans="1:10" x14ac:dyDescent="0.35">
      <c r="A34">
        <v>33</v>
      </c>
      <c r="B34" s="1">
        <v>42979</v>
      </c>
      <c r="C34" s="2"/>
    </row>
    <row r="35" spans="1:10" x14ac:dyDescent="0.35">
      <c r="A35">
        <v>34</v>
      </c>
      <c r="B35" s="1">
        <v>43009</v>
      </c>
      <c r="C35" s="2"/>
      <c r="E35" t="s">
        <v>10</v>
      </c>
    </row>
    <row r="36" spans="1:10" ht="15" thickBot="1" x14ac:dyDescent="0.4">
      <c r="A36">
        <v>35</v>
      </c>
      <c r="B36" s="1">
        <v>43040</v>
      </c>
      <c r="C36" s="2"/>
    </row>
    <row r="37" spans="1:10" x14ac:dyDescent="0.35">
      <c r="A37">
        <v>36</v>
      </c>
      <c r="B37" s="1">
        <v>43070</v>
      </c>
      <c r="C37" s="2"/>
      <c r="E37" s="7" t="s">
        <v>11</v>
      </c>
      <c r="F37" s="7"/>
    </row>
    <row r="38" spans="1:10" x14ac:dyDescent="0.35">
      <c r="E38" s="4" t="s">
        <v>12</v>
      </c>
      <c r="F38" s="4">
        <v>0.87356276955668666</v>
      </c>
    </row>
    <row r="39" spans="1:10" x14ac:dyDescent="0.35">
      <c r="E39" s="4" t="s">
        <v>13</v>
      </c>
      <c r="F39" s="4">
        <v>0.76311191235554887</v>
      </c>
    </row>
    <row r="40" spans="1:10" x14ac:dyDescent="0.35">
      <c r="E40" s="4" t="s">
        <v>14</v>
      </c>
      <c r="F40" s="4">
        <v>0.75234427200807374</v>
      </c>
    </row>
    <row r="41" spans="1:10" x14ac:dyDescent="0.35">
      <c r="E41" s="4" t="s">
        <v>15</v>
      </c>
      <c r="F41" s="4">
        <v>122.84373140372706</v>
      </c>
    </row>
    <row r="42" spans="1:10" ht="15" thickBot="1" x14ac:dyDescent="0.4">
      <c r="E42" s="5" t="s">
        <v>16</v>
      </c>
      <c r="F42" s="5">
        <v>24</v>
      </c>
    </row>
    <row r="44" spans="1:10" ht="15" thickBot="1" x14ac:dyDescent="0.4">
      <c r="E44" t="s">
        <v>17</v>
      </c>
    </row>
    <row r="45" spans="1:10" x14ac:dyDescent="0.35">
      <c r="E45" s="6"/>
      <c r="F45" s="6" t="s">
        <v>22</v>
      </c>
      <c r="G45" s="6" t="s">
        <v>23</v>
      </c>
      <c r="H45" s="6" t="s">
        <v>24</v>
      </c>
      <c r="I45" s="6" t="s">
        <v>25</v>
      </c>
      <c r="J45" s="6" t="s">
        <v>26</v>
      </c>
    </row>
    <row r="46" spans="1:10" x14ac:dyDescent="0.35">
      <c r="E46" s="4" t="s">
        <v>18</v>
      </c>
      <c r="F46" s="4">
        <v>1</v>
      </c>
      <c r="G46" s="4">
        <v>1069482.5217391301</v>
      </c>
      <c r="H46" s="4">
        <v>1069482.5217391301</v>
      </c>
      <c r="I46" s="4">
        <v>70.870858213099069</v>
      </c>
      <c r="J46" s="4">
        <v>2.5062008669727348E-8</v>
      </c>
    </row>
    <row r="47" spans="1:10" x14ac:dyDescent="0.35">
      <c r="E47" s="4" t="s">
        <v>19</v>
      </c>
      <c r="F47" s="4">
        <v>22</v>
      </c>
      <c r="G47" s="4">
        <v>331992.81159420282</v>
      </c>
      <c r="H47" s="4">
        <v>15090.582345191038</v>
      </c>
      <c r="I47" s="4"/>
      <c r="J47" s="4"/>
    </row>
    <row r="48" spans="1:10" ht="15" thickBot="1" x14ac:dyDescent="0.4">
      <c r="E48" s="5" t="s">
        <v>20</v>
      </c>
      <c r="F48" s="5">
        <v>23</v>
      </c>
      <c r="G48" s="5">
        <v>1401475.333333333</v>
      </c>
      <c r="H48" s="5"/>
      <c r="I48" s="5"/>
      <c r="J48" s="5"/>
    </row>
    <row r="49" spans="5:13" ht="15" thickBot="1" x14ac:dyDescent="0.4"/>
    <row r="50" spans="5:13" x14ac:dyDescent="0.35">
      <c r="E50" s="6"/>
      <c r="F50" s="6" t="s">
        <v>27</v>
      </c>
      <c r="G50" s="6" t="s">
        <v>15</v>
      </c>
      <c r="H50" s="6" t="s">
        <v>28</v>
      </c>
      <c r="I50" s="6" t="s">
        <v>29</v>
      </c>
      <c r="J50" s="6" t="s">
        <v>30</v>
      </c>
      <c r="K50" s="6" t="s">
        <v>31</v>
      </c>
      <c r="L50" s="6" t="s">
        <v>32</v>
      </c>
      <c r="M50" s="6" t="s">
        <v>33</v>
      </c>
    </row>
    <row r="51" spans="5:13" x14ac:dyDescent="0.35">
      <c r="E51" s="4" t="s">
        <v>21</v>
      </c>
      <c r="F51" s="4">
        <v>323.97101449275374</v>
      </c>
      <c r="G51" s="4">
        <v>51.760265904468731</v>
      </c>
      <c r="H51" s="4">
        <v>6.2590678164345297</v>
      </c>
      <c r="I51" s="4">
        <v>2.6740538218337024E-6</v>
      </c>
      <c r="J51" s="4">
        <v>216.62679304592501</v>
      </c>
      <c r="K51" s="4">
        <v>431.31523593958246</v>
      </c>
      <c r="L51" s="4">
        <v>216.62679304592501</v>
      </c>
      <c r="M51" s="4">
        <v>431.31523593958246</v>
      </c>
    </row>
    <row r="52" spans="5:13" ht="15" thickBot="1" x14ac:dyDescent="0.4">
      <c r="E52" s="5" t="s">
        <v>34</v>
      </c>
      <c r="F52" s="5">
        <v>30.495652173913033</v>
      </c>
      <c r="G52" s="5">
        <v>3.6224640119064566</v>
      </c>
      <c r="H52" s="5">
        <v>8.4184831301784442</v>
      </c>
      <c r="I52" s="5">
        <v>2.5062008669727437E-8</v>
      </c>
      <c r="J52" s="5">
        <v>22.983121620168664</v>
      </c>
      <c r="K52" s="5">
        <v>38.008182727657399</v>
      </c>
      <c r="L52" s="5">
        <v>22.983121620168664</v>
      </c>
      <c r="M52" s="5">
        <v>38.008182727657399</v>
      </c>
    </row>
    <row r="56" spans="5:13" x14ac:dyDescent="0.35">
      <c r="E56" t="s">
        <v>35</v>
      </c>
    </row>
    <row r="57" spans="5:13" ht="15" thickBot="1" x14ac:dyDescent="0.4"/>
    <row r="58" spans="5:13" x14ac:dyDescent="0.35">
      <c r="E58" s="6" t="s">
        <v>36</v>
      </c>
      <c r="F58" s="6" t="s">
        <v>37</v>
      </c>
      <c r="G58" s="6" t="s">
        <v>38</v>
      </c>
    </row>
    <row r="59" spans="5:13" x14ac:dyDescent="0.35">
      <c r="E59" s="4">
        <v>1</v>
      </c>
      <c r="F59" s="4">
        <v>354.46666666666675</v>
      </c>
      <c r="G59" s="4">
        <v>29.533333333333246</v>
      </c>
    </row>
    <row r="60" spans="5:13" x14ac:dyDescent="0.35">
      <c r="E60" s="4">
        <v>2</v>
      </c>
      <c r="F60" s="4">
        <v>384.96231884057983</v>
      </c>
      <c r="G60" s="4">
        <v>-132.96231884057983</v>
      </c>
    </row>
    <row r="61" spans="5:13" x14ac:dyDescent="0.35">
      <c r="E61" s="4">
        <v>3</v>
      </c>
      <c r="F61" s="4">
        <v>415.45797101449284</v>
      </c>
      <c r="G61" s="4">
        <v>-39.457971014492841</v>
      </c>
    </row>
    <row r="62" spans="5:13" x14ac:dyDescent="0.35">
      <c r="E62" s="4">
        <v>4</v>
      </c>
      <c r="F62" s="4">
        <v>445.95362318840586</v>
      </c>
      <c r="G62" s="4">
        <v>-49.953623188405857</v>
      </c>
    </row>
    <row r="63" spans="5:13" x14ac:dyDescent="0.35">
      <c r="E63" s="4">
        <v>5</v>
      </c>
      <c r="F63" s="4">
        <v>476.44927536231887</v>
      </c>
      <c r="G63" s="4">
        <v>123.55072463768113</v>
      </c>
    </row>
    <row r="64" spans="5:13" x14ac:dyDescent="0.35">
      <c r="E64" s="4">
        <v>6</v>
      </c>
      <c r="F64" s="4">
        <v>506.94492753623194</v>
      </c>
      <c r="G64" s="4">
        <v>245.05507246376806</v>
      </c>
    </row>
    <row r="65" spans="5:7" x14ac:dyDescent="0.35">
      <c r="E65" s="4">
        <v>7</v>
      </c>
      <c r="F65" s="4">
        <v>537.4405797101449</v>
      </c>
      <c r="G65" s="4">
        <v>-57.440579710144902</v>
      </c>
    </row>
    <row r="66" spans="5:7" x14ac:dyDescent="0.35">
      <c r="E66" s="4">
        <v>8</v>
      </c>
      <c r="F66" s="4">
        <v>567.93623188405797</v>
      </c>
      <c r="G66" s="4">
        <v>26.063768115942025</v>
      </c>
    </row>
    <row r="67" spans="5:7" x14ac:dyDescent="0.35">
      <c r="E67" s="4">
        <v>9</v>
      </c>
      <c r="F67" s="4">
        <v>598.43188405797105</v>
      </c>
      <c r="G67" s="4">
        <v>-86.431884057971047</v>
      </c>
    </row>
    <row r="68" spans="5:7" x14ac:dyDescent="0.35">
      <c r="E68" s="4">
        <v>10</v>
      </c>
      <c r="F68" s="4">
        <v>628.92753623188401</v>
      </c>
      <c r="G68" s="4">
        <v>93.072463768115995</v>
      </c>
    </row>
    <row r="69" spans="5:7" x14ac:dyDescent="0.35">
      <c r="E69" s="4">
        <v>11</v>
      </c>
      <c r="F69" s="4">
        <v>659.42318840579708</v>
      </c>
      <c r="G69" s="4">
        <v>-30.423188405797077</v>
      </c>
    </row>
    <row r="70" spans="5:7" x14ac:dyDescent="0.35">
      <c r="E70" s="4">
        <v>12</v>
      </c>
      <c r="F70" s="4">
        <v>689.91884057971015</v>
      </c>
      <c r="G70" s="4">
        <v>-81.91884057971015</v>
      </c>
    </row>
    <row r="71" spans="5:7" x14ac:dyDescent="0.35">
      <c r="E71" s="4">
        <v>13</v>
      </c>
      <c r="F71" s="4">
        <v>720.41449275362311</v>
      </c>
      <c r="G71" s="4">
        <v>49.585507246376892</v>
      </c>
    </row>
    <row r="72" spans="5:7" x14ac:dyDescent="0.35">
      <c r="E72" s="4">
        <v>14</v>
      </c>
      <c r="F72" s="4">
        <v>750.91014492753618</v>
      </c>
      <c r="G72" s="4">
        <v>47.08985507246382</v>
      </c>
    </row>
    <row r="73" spans="5:7" x14ac:dyDescent="0.35">
      <c r="E73" s="4">
        <v>15</v>
      </c>
      <c r="F73" s="4">
        <v>781.40579710144925</v>
      </c>
      <c r="G73" s="4">
        <v>-4.4057971014492523</v>
      </c>
    </row>
    <row r="74" spans="5:7" x14ac:dyDescent="0.35">
      <c r="E74" s="4">
        <v>16</v>
      </c>
      <c r="F74" s="4">
        <v>811.90144927536221</v>
      </c>
      <c r="G74" s="4">
        <v>-111.90144927536221</v>
      </c>
    </row>
    <row r="75" spans="5:7" x14ac:dyDescent="0.35">
      <c r="E75" s="4">
        <v>17</v>
      </c>
      <c r="F75" s="4">
        <v>842.39710144927528</v>
      </c>
      <c r="G75" s="4">
        <v>-101.39710144927528</v>
      </c>
    </row>
    <row r="76" spans="5:7" x14ac:dyDescent="0.35">
      <c r="E76" s="4">
        <v>18</v>
      </c>
      <c r="F76" s="4">
        <v>872.89275362318836</v>
      </c>
      <c r="G76" s="4">
        <v>-90.892753623188355</v>
      </c>
    </row>
    <row r="77" spans="5:7" x14ac:dyDescent="0.35">
      <c r="E77" s="4">
        <v>19</v>
      </c>
      <c r="F77" s="4">
        <v>903.38840579710131</v>
      </c>
      <c r="G77" s="4">
        <v>-87.388405797101314</v>
      </c>
    </row>
    <row r="78" spans="5:7" x14ac:dyDescent="0.35">
      <c r="E78" s="4">
        <v>20</v>
      </c>
      <c r="F78" s="4">
        <v>933.88405797101439</v>
      </c>
      <c r="G78" s="4">
        <v>-69.884057971014386</v>
      </c>
    </row>
    <row r="79" spans="5:7" x14ac:dyDescent="0.35">
      <c r="E79" s="4">
        <v>21</v>
      </c>
      <c r="F79" s="4">
        <v>964.37971014492746</v>
      </c>
      <c r="G79" s="4">
        <v>260.62028985507254</v>
      </c>
    </row>
    <row r="80" spans="5:7" x14ac:dyDescent="0.35">
      <c r="E80" s="4">
        <v>22</v>
      </c>
      <c r="F80" s="4">
        <v>994.87536231884042</v>
      </c>
      <c r="G80" s="4">
        <v>255.12463768115958</v>
      </c>
    </row>
    <row r="81" spans="5:7" x14ac:dyDescent="0.35">
      <c r="E81" s="4">
        <v>23</v>
      </c>
      <c r="F81" s="4">
        <v>1025.3710144927536</v>
      </c>
      <c r="G81" s="4">
        <v>-155.3710144927536</v>
      </c>
    </row>
    <row r="82" spans="5:7" ht="15" thickBot="1" x14ac:dyDescent="0.4">
      <c r="E82" s="5">
        <v>24</v>
      </c>
      <c r="F82" s="5">
        <v>1055.8666666666666</v>
      </c>
      <c r="G82" s="5">
        <v>-29.866666666666561</v>
      </c>
    </row>
    <row r="83" spans="5:7" x14ac:dyDescent="0.35">
      <c r="G83">
        <f>SUM(G59:G82)</f>
        <v>6.2527760746888816E-13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Dreyfus</dc:creator>
  <cp:lastModifiedBy>David Dreyfus</cp:lastModifiedBy>
  <dcterms:created xsi:type="dcterms:W3CDTF">2017-10-02T14:28:18Z</dcterms:created>
  <dcterms:modified xsi:type="dcterms:W3CDTF">2017-10-03T05:08:34Z</dcterms:modified>
</cp:coreProperties>
</file>