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.parlak\Desktop\"/>
    </mc:Choice>
  </mc:AlternateContent>
  <xr:revisionPtr revIDLastSave="0" documentId="13_ncr:1_{EF08C1FE-8E86-4F2D-84FD-108E1827FFF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5" i="1" l="1"/>
  <c r="J5" i="1" s="1"/>
  <c r="H6" i="1"/>
  <c r="J6" i="1" s="1"/>
  <c r="H9" i="1"/>
  <c r="I9" i="1" s="1"/>
  <c r="H10" i="1"/>
  <c r="J10" i="1" s="1"/>
  <c r="H13" i="1"/>
  <c r="I13" i="1" s="1"/>
  <c r="H14" i="1"/>
  <c r="J14" i="1" s="1"/>
  <c r="H17" i="1"/>
  <c r="J17" i="1" s="1"/>
  <c r="H18" i="1"/>
  <c r="J18" i="1" s="1"/>
  <c r="H21" i="1"/>
  <c r="J21" i="1" s="1"/>
  <c r="H22" i="1"/>
  <c r="I22" i="1" s="1"/>
  <c r="H25" i="1"/>
  <c r="J25" i="1" s="1"/>
  <c r="H26" i="1"/>
  <c r="I26" i="1" s="1"/>
  <c r="H29" i="1"/>
  <c r="J29" i="1" s="1"/>
  <c r="H30" i="1"/>
  <c r="I30" i="1" s="1"/>
  <c r="H33" i="1"/>
  <c r="I33" i="1" s="1"/>
  <c r="H34" i="1"/>
  <c r="I34" i="1" s="1"/>
  <c r="H37" i="1"/>
  <c r="J37" i="1" s="1"/>
  <c r="H38" i="1"/>
  <c r="J38" i="1" s="1"/>
  <c r="D3" i="1"/>
  <c r="E3" i="1" s="1"/>
  <c r="H3" i="1" s="1"/>
  <c r="D4" i="1"/>
  <c r="E4" i="1"/>
  <c r="H4" i="1" s="1"/>
  <c r="D5" i="1"/>
  <c r="E5" i="1" s="1"/>
  <c r="D6" i="1"/>
  <c r="E6" i="1" s="1"/>
  <c r="D7" i="1"/>
  <c r="E7" i="1" s="1"/>
  <c r="H7" i="1" s="1"/>
  <c r="I7" i="1" s="1"/>
  <c r="D8" i="1"/>
  <c r="E8" i="1" s="1"/>
  <c r="H8" i="1" s="1"/>
  <c r="I8" i="1" s="1"/>
  <c r="D9" i="1"/>
  <c r="E9" i="1" s="1"/>
  <c r="D10" i="1"/>
  <c r="E10" i="1" s="1"/>
  <c r="D11" i="1"/>
  <c r="E11" i="1" s="1"/>
  <c r="H11" i="1" s="1"/>
  <c r="I11" i="1" s="1"/>
  <c r="D12" i="1"/>
  <c r="E12" i="1" s="1"/>
  <c r="H12" i="1" s="1"/>
  <c r="J12" i="1" s="1"/>
  <c r="D13" i="1"/>
  <c r="E13" i="1" s="1"/>
  <c r="D14" i="1"/>
  <c r="E14" i="1" s="1"/>
  <c r="D15" i="1"/>
  <c r="E15" i="1" s="1"/>
  <c r="H15" i="1" s="1"/>
  <c r="D16" i="1"/>
  <c r="E16" i="1" s="1"/>
  <c r="H16" i="1" s="1"/>
  <c r="D17" i="1"/>
  <c r="E17" i="1" s="1"/>
  <c r="D18" i="1"/>
  <c r="E18" i="1" s="1"/>
  <c r="D19" i="1"/>
  <c r="E19" i="1" s="1"/>
  <c r="H19" i="1" s="1"/>
  <c r="J19" i="1" s="1"/>
  <c r="D20" i="1"/>
  <c r="E20" i="1" s="1"/>
  <c r="H20" i="1" s="1"/>
  <c r="I20" i="1" s="1"/>
  <c r="D21" i="1"/>
  <c r="E21" i="1" s="1"/>
  <c r="D22" i="1"/>
  <c r="E22" i="1" s="1"/>
  <c r="D23" i="1"/>
  <c r="E23" i="1" s="1"/>
  <c r="H23" i="1" s="1"/>
  <c r="D24" i="1"/>
  <c r="E24" i="1" s="1"/>
  <c r="H24" i="1" s="1"/>
  <c r="I24" i="1" s="1"/>
  <c r="D25" i="1"/>
  <c r="E25" i="1" s="1"/>
  <c r="D26" i="1"/>
  <c r="E26" i="1" s="1"/>
  <c r="D27" i="1"/>
  <c r="E27" i="1" s="1"/>
  <c r="H27" i="1" s="1"/>
  <c r="I27" i="1" s="1"/>
  <c r="D28" i="1"/>
  <c r="E28" i="1" s="1"/>
  <c r="H28" i="1" s="1"/>
  <c r="D29" i="1"/>
  <c r="E29" i="1" s="1"/>
  <c r="D30" i="1"/>
  <c r="E30" i="1" s="1"/>
  <c r="D31" i="1"/>
  <c r="E31" i="1" s="1"/>
  <c r="H31" i="1" s="1"/>
  <c r="I31" i="1" s="1"/>
  <c r="D32" i="1"/>
  <c r="E32" i="1" s="1"/>
  <c r="H32" i="1" s="1"/>
  <c r="I32" i="1" s="1"/>
  <c r="D33" i="1"/>
  <c r="E33" i="1" s="1"/>
  <c r="D34" i="1"/>
  <c r="E34" i="1" s="1"/>
  <c r="D35" i="1"/>
  <c r="E35" i="1" s="1"/>
  <c r="H35" i="1" s="1"/>
  <c r="J35" i="1" s="1"/>
  <c r="D36" i="1"/>
  <c r="E36" i="1" s="1"/>
  <c r="H36" i="1" s="1"/>
  <c r="D37" i="1"/>
  <c r="E37" i="1" s="1"/>
  <c r="D38" i="1"/>
  <c r="E38" i="1" s="1"/>
  <c r="D2" i="1"/>
  <c r="E2" i="1" s="1"/>
  <c r="H2" i="1" s="1"/>
  <c r="J3" i="1" l="1"/>
  <c r="I3" i="1"/>
  <c r="J2" i="1"/>
  <c r="I2" i="1"/>
  <c r="J23" i="1"/>
  <c r="I23" i="1"/>
  <c r="J15" i="1"/>
  <c r="I15" i="1"/>
  <c r="J36" i="1"/>
  <c r="I36" i="1"/>
  <c r="J28" i="1"/>
  <c r="I28" i="1"/>
  <c r="J16" i="1"/>
  <c r="I16" i="1"/>
  <c r="I4" i="1"/>
  <c r="J4" i="1"/>
  <c r="I18" i="1"/>
  <c r="I10" i="1"/>
  <c r="I38" i="1"/>
  <c r="I29" i="1"/>
  <c r="I17" i="1"/>
  <c r="I6" i="1"/>
  <c r="J34" i="1"/>
  <c r="I37" i="1"/>
  <c r="I5" i="1"/>
  <c r="I35" i="1"/>
  <c r="J33" i="1"/>
  <c r="J32" i="1"/>
  <c r="J31" i="1"/>
  <c r="J30" i="1"/>
  <c r="J27" i="1"/>
  <c r="J26" i="1"/>
  <c r="I25" i="1"/>
  <c r="J24" i="1"/>
  <c r="J22" i="1"/>
  <c r="I21" i="1"/>
  <c r="J20" i="1"/>
  <c r="I19" i="1"/>
  <c r="I14" i="1"/>
  <c r="J13" i="1"/>
  <c r="I12" i="1"/>
  <c r="J11" i="1"/>
  <c r="J9" i="1"/>
  <c r="J8" i="1"/>
  <c r="J7" i="1"/>
</calcChain>
</file>

<file path=xl/sharedStrings.xml><?xml version="1.0" encoding="utf-8"?>
<sst xmlns="http://schemas.openxmlformats.org/spreadsheetml/2006/main" count="84" uniqueCount="84">
  <si>
    <t>BARKOD</t>
  </si>
  <si>
    <t>ÜRÜN ADI</t>
  </si>
  <si>
    <t>3 700327 002240</t>
  </si>
  <si>
    <t>Capilactif Saç Bakım Serumu</t>
  </si>
  <si>
    <t>3 700327 002288</t>
  </si>
  <si>
    <t>Capilactif Hair Loss Lotion-Dökülme Önleyici Losyon</t>
  </si>
  <si>
    <t>3 700327 002291</t>
  </si>
  <si>
    <t>Capilactif Anti-Dandruff Lotion-Kepek Önleyici Losyon</t>
  </si>
  <si>
    <t>3 700327 002172</t>
  </si>
  <si>
    <t>Capilactif Re-balancing Lotion-Yeniden Dengeleyici Losyon-Yağlı Saçlar</t>
  </si>
  <si>
    <t>3 700327 002165</t>
  </si>
  <si>
    <t>Capilactif Soothing Lotion-Rahatlatıcı Losyon-Kuru Saçlar</t>
  </si>
  <si>
    <t>3 700327 002196</t>
  </si>
  <si>
    <t>Capilactif Loss Case Shampoo-Dökülme Önleyici Şampuan</t>
  </si>
  <si>
    <t>3 700327 002271</t>
  </si>
  <si>
    <t>Capilactif Anti-Dandruff Shampoo-Kepek Önleyici Şampuan</t>
  </si>
  <si>
    <t>3 700327 002202</t>
  </si>
  <si>
    <t>Capilactif Re-balancing Shampoo-Yeniden Dengeleyici Şampuan-Yağlı Saçlar</t>
  </si>
  <si>
    <t>3 700327 002219</t>
  </si>
  <si>
    <t>Capilactif Soothing Shampoo-Rahatlatıcı Şampuan-Kuru Saçlar</t>
  </si>
  <si>
    <t>3 700327 002189</t>
  </si>
  <si>
    <t>Capilactif Frequency Hair Care Shampoo-Sık kullanılan saç bakım Şampuanı</t>
  </si>
  <si>
    <t>3 700327 002264</t>
  </si>
  <si>
    <t>Capilactif Eucalyptus Hair Care Shampoo-Okaliptus saç bakım Şampuanı</t>
  </si>
  <si>
    <t>8 681254 301017</t>
  </si>
  <si>
    <t>Capicade Ardıç Özlü Şampuan</t>
  </si>
  <si>
    <t>8 681254 301024</t>
  </si>
  <si>
    <t>Capicade Hair BB Cream</t>
  </si>
  <si>
    <t>8 681254 301048</t>
  </si>
  <si>
    <t>Capicade Nemlendirici Saç Maskesi</t>
  </si>
  <si>
    <t>8 681254 301031</t>
  </si>
  <si>
    <t>Capicade Nemlendirici Şampuan</t>
  </si>
  <si>
    <t>8 681254 301086</t>
  </si>
  <si>
    <t>Capicade Anti-Acne Yağlı Ciltler için Temizleme Jeli</t>
  </si>
  <si>
    <t>8 681254 301079</t>
  </si>
  <si>
    <t>Capicade Anti-Acne Yağlı Ciltler için Jel Krem</t>
  </si>
  <si>
    <t>8 681254 301055</t>
  </si>
  <si>
    <t>Capicade Anti-Wrinkle Kırışıklık Karşıtı Gece Bakım Serumu</t>
  </si>
  <si>
    <t>8 681254 301062</t>
  </si>
  <si>
    <t>Capicade Anti-Aging 15 spf Yaşlanma Karşıtı Gündüz Bakım kremi</t>
  </si>
  <si>
    <t>8 691254 301214</t>
  </si>
  <si>
    <t>Capicade Dökülme Önleyici Şampuan</t>
  </si>
  <si>
    <t>8 691254 301207</t>
  </si>
  <si>
    <t>Capicade Dökülme Önleyici Losyon</t>
  </si>
  <si>
    <t>8 691254 301221</t>
  </si>
  <si>
    <t>Capicade Yağlı Saçlar için Şampuan</t>
  </si>
  <si>
    <t>8 681254 301154</t>
  </si>
  <si>
    <t>Capicade Normal ve Kuru Saçlar için Şampuan</t>
  </si>
  <si>
    <t>8 681254 301130</t>
  </si>
  <si>
    <t>Capicade Boyalı Saçlar için Şampuan</t>
  </si>
  <si>
    <t>8 681254 301123</t>
  </si>
  <si>
    <t xml:space="preserve">Capicade Güneş Koruyucu Krem 50+ Normal Ciltler </t>
  </si>
  <si>
    <t>8 691254 301290</t>
  </si>
  <si>
    <t>Capicade Güneş Koruyucu Krem 50+ Kuru Ciltler</t>
  </si>
  <si>
    <t>8 691254 301313</t>
  </si>
  <si>
    <t>Capicade Güneş Koruyucu Krem 50+ Yağlı Ciltler</t>
  </si>
  <si>
    <t>8 691254 301306</t>
  </si>
  <si>
    <t>Capicade Güneş Koruyucu Krem 50+ Lekeli Ciltler</t>
  </si>
  <si>
    <t>8 691254 301283</t>
  </si>
  <si>
    <t>Capicade Güneş Koruyucu Krem 50+ Hassas Ciltler</t>
  </si>
  <si>
    <t>8 691254 301320</t>
  </si>
  <si>
    <t>Capicade Güneş Koruyucu Losyon 50+ Kids</t>
  </si>
  <si>
    <t>8 691254 301238</t>
  </si>
  <si>
    <t xml:space="preserve">Capicade Leke Giderici Krem SPF 30 </t>
  </si>
  <si>
    <t>8 691254 301245</t>
  </si>
  <si>
    <t>Capicade Göz Çevresi Bakım Kremi</t>
  </si>
  <si>
    <t>8 681254 301147</t>
  </si>
  <si>
    <t>Capicade Çinko Oksit % 40 Krem</t>
  </si>
  <si>
    <t>8 691254 301429</t>
  </si>
  <si>
    <t>Capicade Saç Bakım Serumu</t>
  </si>
  <si>
    <t>8 691254 301252</t>
  </si>
  <si>
    <t>Capicade Dökülme Önleyici SET (Şampuan+Losyon)</t>
  </si>
  <si>
    <t>8 691254 301269</t>
  </si>
  <si>
    <t>Capicade Anti-Acne Yağlı Ciltler için SET (Krem+Temizleme Jeli)</t>
  </si>
  <si>
    <t>8 691254 301276</t>
  </si>
  <si>
    <t>Capicade Anti-Aging SET (Krem+Serum)</t>
  </si>
  <si>
    <t>Alış Fiyatı</t>
  </si>
  <si>
    <t>KDV</t>
  </si>
  <si>
    <t xml:space="preserve">Cost per item / KDV Dahil Alış </t>
  </si>
  <si>
    <t>Perakende / Compare at price</t>
  </si>
  <si>
    <t>Satış Fiyatları / price</t>
  </si>
  <si>
    <t>Net Kar</t>
  </si>
  <si>
    <t>Shopify</t>
  </si>
  <si>
    <t>İyzico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</si>
</sst>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₺&quot;_-;\-* #,##0.00\ &quot;₺&quot;_-;_-* &quot;-&quot;??\ &quot;₺&quot;_-;_-@_-"/>
    <numFmt numFmtId="165" formatCode="#,##0.00\ &quot;₺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0" applyNumberFormat="1"/>
    <xf numFmtId="165" fontId="0" fillId="0" borderId="0" xfId="1" applyNumberFormat="1" applyFont="1"/>
    <xf numFmtId="165" fontId="0" fillId="2" borderId="0" xfId="1" applyNumberFormat="1" applyFont="1" applyFill="1"/>
    <xf numFmtId="0" fontId="0" fillId="0" borderId="0" xfId="0" applyFill="1"/>
    <xf numFmtId="165" fontId="0" fillId="3" borderId="0" xfId="1" applyNumberFormat="1" applyFont="1" applyFill="1"/>
    <xf numFmtId="165" fontId="0" fillId="4" borderId="0" xfId="1" applyNumberFormat="1" applyFont="1" applyFill="1"/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B1" workbookViewId="0">
      <selection activeCell="E4" sqref="E4"/>
    </sheetView>
  </sheetViews>
  <sheetFormatPr defaultRowHeight="15" x14ac:dyDescent="0.25"/>
  <cols>
    <col min="1" max="1" width="16.5703125" customWidth="1"/>
    <col min="2" max="2" width="70.28515625" customWidth="1"/>
    <col min="3" max="3" width="14.28515625" customWidth="1"/>
    <col min="4" max="4" width="14.42578125" customWidth="1"/>
    <col min="5" max="6" width="27.85546875" customWidth="1"/>
    <col min="7" max="7" width="21.42578125" customWidth="1"/>
    <col min="8" max="8" width="10.85546875" customWidth="1"/>
  </cols>
  <sheetData>
    <row r="1" spans="1:10" x14ac:dyDescent="0.25">
      <c r="A1" t="s">
        <v>0</v>
      </c>
      <c r="B1" t="s">
        <v>1</v>
      </c>
      <c r="C1" t="s">
        <v>76</v>
      </c>
      <c r="D1" t="s">
        <v>77</v>
      </c>
      <c r="E1" s="4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</row>
    <row r="2" spans="1:10" x14ac:dyDescent="0.25">
      <c r="A2" t="s">
        <v>2</v>
      </c>
      <c r="B2" t="s">
        <v>3</v>
      </c>
      <c r="C2" s="1">
        <v>67.5</v>
      </c>
      <c r="D2" s="2">
        <f>C2*18%</f>
        <v>12.15</v>
      </c>
      <c r="E2" s="3">
        <f>C2+D2</f>
        <v>79.650000000000006</v>
      </c>
      <c r="F2" s="5">
        <v>114.5</v>
      </c>
      <c r="G2" s="6">
        <v>99.5</v>
      </c>
      <c r="H2" s="1">
        <f>G2-E2</f>
        <v>19.849999999999994</v>
      </c>
      <c r="I2" s="1">
        <f>H2*2%</f>
        <v>0.39699999999999991</v>
      </c>
      <c r="J2" s="1">
        <f>H2*3%</f>
        <v>0.59549999999999981</v>
      </c>
    </row>
    <row r="3" spans="1:10" x14ac:dyDescent="0.25">
      <c r="A3" t="s">
        <v>4</v>
      </c>
      <c r="B3" t="s">
        <v>5</v>
      </c>
      <c r="C3" s="1">
        <v>52.5</v>
      </c>
      <c r="D3" s="2">
        <f t="shared" ref="D3:D38" si="0">C3*18%</f>
        <v>9.4499999999999993</v>
      </c>
      <c r="E3" s="3">
        <f t="shared" ref="E3:E38" si="1">C3+D3</f>
        <v>61.95</v>
      </c>
      <c r="F3" s="5">
        <v>87.5</v>
      </c>
      <c r="G3" s="6">
        <v>73.5</v>
      </c>
      <c r="H3" s="1">
        <f t="shared" ref="H3:H38" si="2">G3-E3</f>
        <v>11.549999999999997</v>
      </c>
      <c r="I3" s="1">
        <f t="shared" ref="I3:I38" si="3">H3*2%</f>
        <v>0.23099999999999996</v>
      </c>
      <c r="J3" s="1">
        <f t="shared" ref="J3:J38" si="4">H3*3%</f>
        <v>0.34649999999999992</v>
      </c>
    </row>
    <row r="4" spans="1:10" x14ac:dyDescent="0.25">
      <c r="A4" t="s">
        <v>6</v>
      </c>
      <c r="B4" t="s">
        <v>7</v>
      </c>
      <c r="C4" s="1">
        <v>52.5</v>
      </c>
      <c r="D4" s="2">
        <f t="shared" si="0"/>
        <v>9.4499999999999993</v>
      </c>
      <c r="E4" s="3">
        <f t="shared" si="1"/>
        <v>61.95</v>
      </c>
      <c r="F4" s="5">
        <v>87.5</v>
      </c>
      <c r="G4" s="6">
        <v>73.5</v>
      </c>
      <c r="H4" s="1">
        <f t="shared" si="2"/>
        <v>11.549999999999997</v>
      </c>
      <c r="I4" s="1">
        <f t="shared" si="3"/>
        <v>0.23099999999999996</v>
      </c>
      <c r="J4" s="1">
        <f t="shared" si="4"/>
        <v>0.34649999999999992</v>
      </c>
    </row>
    <row r="5" spans="1:10" x14ac:dyDescent="0.25">
      <c r="A5" t="s">
        <v>8</v>
      </c>
      <c r="B5" t="s">
        <v>9</v>
      </c>
      <c r="C5" s="1">
        <v>52.5</v>
      </c>
      <c r="D5" s="2">
        <f t="shared" si="0"/>
        <v>9.4499999999999993</v>
      </c>
      <c r="E5" s="3">
        <f t="shared" si="1"/>
        <v>61.95</v>
      </c>
      <c r="F5" s="5">
        <v>87.5</v>
      </c>
      <c r="G5" s="6">
        <v>73.5</v>
      </c>
      <c r="H5" s="1">
        <f t="shared" si="2"/>
        <v>11.549999999999997</v>
      </c>
      <c r="I5" s="1">
        <f t="shared" si="3"/>
        <v>0.23099999999999996</v>
      </c>
      <c r="J5" s="1">
        <f t="shared" si="4"/>
        <v>0.34649999999999992</v>
      </c>
    </row>
    <row r="6" spans="1:10" x14ac:dyDescent="0.25">
      <c r="A6" t="s">
        <v>10</v>
      </c>
      <c r="B6" t="s">
        <v>11</v>
      </c>
      <c r="C6" s="1">
        <v>52.5</v>
      </c>
      <c r="D6" s="2">
        <f t="shared" si="0"/>
        <v>9.4499999999999993</v>
      </c>
      <c r="E6" s="3">
        <f t="shared" si="1"/>
        <v>61.95</v>
      </c>
      <c r="F6" s="5">
        <v>87.5</v>
      </c>
      <c r="G6" s="6">
        <v>73.5</v>
      </c>
      <c r="H6" s="1">
        <f t="shared" si="2"/>
        <v>11.549999999999997</v>
      </c>
      <c r="I6" s="1">
        <f t="shared" si="3"/>
        <v>0.23099999999999996</v>
      </c>
      <c r="J6" s="1">
        <f t="shared" si="4"/>
        <v>0.34649999999999992</v>
      </c>
    </row>
    <row r="7" spans="1:10" x14ac:dyDescent="0.25">
      <c r="A7" t="s">
        <v>12</v>
      </c>
      <c r="B7" t="s">
        <v>13</v>
      </c>
      <c r="C7" s="1">
        <v>36.5</v>
      </c>
      <c r="D7" s="2">
        <f t="shared" si="0"/>
        <v>6.5699999999999994</v>
      </c>
      <c r="E7" s="3">
        <f t="shared" si="1"/>
        <v>43.07</v>
      </c>
      <c r="F7" s="5">
        <v>62.5</v>
      </c>
      <c r="G7" s="6">
        <v>55.5</v>
      </c>
      <c r="H7" s="1">
        <f t="shared" si="2"/>
        <v>12.43</v>
      </c>
      <c r="I7" s="1">
        <f t="shared" si="3"/>
        <v>0.24859999999999999</v>
      </c>
      <c r="J7" s="1">
        <f t="shared" si="4"/>
        <v>0.37289999999999995</v>
      </c>
    </row>
    <row r="8" spans="1:10" x14ac:dyDescent="0.25">
      <c r="A8" t="s">
        <v>14</v>
      </c>
      <c r="B8" t="s">
        <v>15</v>
      </c>
      <c r="C8" s="1">
        <v>36.5</v>
      </c>
      <c r="D8" s="2">
        <f t="shared" si="0"/>
        <v>6.5699999999999994</v>
      </c>
      <c r="E8" s="3">
        <f t="shared" si="1"/>
        <v>43.07</v>
      </c>
      <c r="F8" s="5">
        <v>62.5</v>
      </c>
      <c r="G8" s="6">
        <v>55.5</v>
      </c>
      <c r="H8" s="1">
        <f t="shared" si="2"/>
        <v>12.43</v>
      </c>
      <c r="I8" s="1">
        <f t="shared" si="3"/>
        <v>0.24859999999999999</v>
      </c>
      <c r="J8" s="1">
        <f t="shared" si="4"/>
        <v>0.37289999999999995</v>
      </c>
    </row>
    <row r="9" spans="1:10" x14ac:dyDescent="0.25">
      <c r="A9" t="s">
        <v>16</v>
      </c>
      <c r="B9" t="s">
        <v>17</v>
      </c>
      <c r="C9" s="1">
        <v>36.5</v>
      </c>
      <c r="D9" s="2">
        <f t="shared" si="0"/>
        <v>6.5699999999999994</v>
      </c>
      <c r="E9" s="3">
        <f t="shared" si="1"/>
        <v>43.07</v>
      </c>
      <c r="F9" s="5">
        <v>62.5</v>
      </c>
      <c r="G9" s="6">
        <v>55.5</v>
      </c>
      <c r="H9" s="1">
        <f t="shared" si="2"/>
        <v>12.43</v>
      </c>
      <c r="I9" s="1">
        <f t="shared" si="3"/>
        <v>0.24859999999999999</v>
      </c>
      <c r="J9" s="1">
        <f t="shared" si="4"/>
        <v>0.37289999999999995</v>
      </c>
    </row>
    <row r="10" spans="1:10" x14ac:dyDescent="0.25">
      <c r="A10" t="s">
        <v>18</v>
      </c>
      <c r="B10" t="s">
        <v>19</v>
      </c>
      <c r="C10" s="1">
        <v>36.5</v>
      </c>
      <c r="D10" s="2">
        <f t="shared" si="0"/>
        <v>6.5699999999999994</v>
      </c>
      <c r="E10" s="3">
        <f t="shared" si="1"/>
        <v>43.07</v>
      </c>
      <c r="F10" s="5">
        <v>62.5</v>
      </c>
      <c r="G10" s="6">
        <v>55.5</v>
      </c>
      <c r="H10" s="1">
        <f t="shared" si="2"/>
        <v>12.43</v>
      </c>
      <c r="I10" s="1">
        <f t="shared" si="3"/>
        <v>0.24859999999999999</v>
      </c>
      <c r="J10" s="1">
        <f t="shared" si="4"/>
        <v>0.37289999999999995</v>
      </c>
    </row>
    <row r="11" spans="1:10" x14ac:dyDescent="0.25">
      <c r="A11" t="s">
        <v>20</v>
      </c>
      <c r="B11" t="s">
        <v>21</v>
      </c>
      <c r="C11" s="1">
        <v>36.5</v>
      </c>
      <c r="D11" s="2">
        <f t="shared" si="0"/>
        <v>6.5699999999999994</v>
      </c>
      <c r="E11" s="3">
        <f t="shared" si="1"/>
        <v>43.07</v>
      </c>
      <c r="F11" s="5">
        <v>62.5</v>
      </c>
      <c r="G11" s="6">
        <v>55.5</v>
      </c>
      <c r="H11" s="1">
        <f t="shared" si="2"/>
        <v>12.43</v>
      </c>
      <c r="I11" s="1">
        <f t="shared" si="3"/>
        <v>0.24859999999999999</v>
      </c>
      <c r="J11" s="1">
        <f t="shared" si="4"/>
        <v>0.37289999999999995</v>
      </c>
    </row>
    <row r="12" spans="1:10" x14ac:dyDescent="0.25">
      <c r="A12" t="s">
        <v>22</v>
      </c>
      <c r="B12" t="s">
        <v>23</v>
      </c>
      <c r="C12" s="1">
        <v>36.5</v>
      </c>
      <c r="D12" s="2">
        <f t="shared" si="0"/>
        <v>6.5699999999999994</v>
      </c>
      <c r="E12" s="3">
        <f t="shared" si="1"/>
        <v>43.07</v>
      </c>
      <c r="F12" s="5">
        <v>62.5</v>
      </c>
      <c r="G12" s="6">
        <v>55.5</v>
      </c>
      <c r="H12" s="1">
        <f t="shared" si="2"/>
        <v>12.43</v>
      </c>
      <c r="I12" s="1">
        <f t="shared" si="3"/>
        <v>0.24859999999999999</v>
      </c>
      <c r="J12" s="1">
        <f t="shared" si="4"/>
        <v>0.37289999999999995</v>
      </c>
    </row>
    <row r="13" spans="1:10" x14ac:dyDescent="0.25">
      <c r="A13" t="s">
        <v>24</v>
      </c>
      <c r="B13" t="s">
        <v>25</v>
      </c>
      <c r="C13" s="1">
        <v>29.5</v>
      </c>
      <c r="D13" s="2">
        <f t="shared" si="0"/>
        <v>5.31</v>
      </c>
      <c r="E13" s="3">
        <f t="shared" si="1"/>
        <v>34.81</v>
      </c>
      <c r="F13" s="5">
        <v>47.5</v>
      </c>
      <c r="G13" s="6">
        <v>45.5</v>
      </c>
      <c r="H13" s="1">
        <f t="shared" si="2"/>
        <v>10.689999999999998</v>
      </c>
      <c r="I13" s="1">
        <f t="shared" si="3"/>
        <v>0.21379999999999996</v>
      </c>
      <c r="J13" s="1">
        <f t="shared" si="4"/>
        <v>0.32069999999999993</v>
      </c>
    </row>
    <row r="14" spans="1:10" x14ac:dyDescent="0.25">
      <c r="A14" t="s">
        <v>26</v>
      </c>
      <c r="B14" t="s">
        <v>27</v>
      </c>
      <c r="C14" s="1">
        <v>45.5</v>
      </c>
      <c r="D14" s="2">
        <f t="shared" si="0"/>
        <v>8.19</v>
      </c>
      <c r="E14" s="3">
        <f t="shared" si="1"/>
        <v>53.69</v>
      </c>
      <c r="F14" s="5">
        <v>77.5</v>
      </c>
      <c r="G14" s="6">
        <v>65.5</v>
      </c>
      <c r="H14" s="1">
        <f t="shared" si="2"/>
        <v>11.810000000000002</v>
      </c>
      <c r="I14" s="1">
        <f t="shared" si="3"/>
        <v>0.23620000000000005</v>
      </c>
      <c r="J14" s="1">
        <f t="shared" si="4"/>
        <v>0.35430000000000006</v>
      </c>
    </row>
    <row r="15" spans="1:10" x14ac:dyDescent="0.25">
      <c r="A15" t="s">
        <v>28</v>
      </c>
      <c r="B15" t="s">
        <v>29</v>
      </c>
      <c r="C15" s="1">
        <v>40.5</v>
      </c>
      <c r="D15" s="2">
        <f t="shared" si="0"/>
        <v>7.29</v>
      </c>
      <c r="E15" s="3">
        <f t="shared" si="1"/>
        <v>47.79</v>
      </c>
      <c r="F15" s="5">
        <v>67.5</v>
      </c>
      <c r="G15" s="6">
        <v>59.5</v>
      </c>
      <c r="H15" s="1">
        <f t="shared" si="2"/>
        <v>11.71</v>
      </c>
      <c r="I15" s="1">
        <f t="shared" si="3"/>
        <v>0.23420000000000002</v>
      </c>
      <c r="J15" s="1">
        <f t="shared" si="4"/>
        <v>0.3513</v>
      </c>
    </row>
    <row r="16" spans="1:10" x14ac:dyDescent="0.25">
      <c r="A16" t="s">
        <v>30</v>
      </c>
      <c r="B16" t="s">
        <v>31</v>
      </c>
      <c r="C16" s="1">
        <v>34.5</v>
      </c>
      <c r="D16" s="2">
        <f t="shared" si="0"/>
        <v>6.21</v>
      </c>
      <c r="E16" s="3">
        <f t="shared" si="1"/>
        <v>40.71</v>
      </c>
      <c r="F16" s="5">
        <v>57.5</v>
      </c>
      <c r="G16" s="6">
        <v>52.5</v>
      </c>
      <c r="H16" s="1">
        <f t="shared" si="2"/>
        <v>11.79</v>
      </c>
      <c r="I16" s="1">
        <f t="shared" si="3"/>
        <v>0.23579999999999998</v>
      </c>
      <c r="J16" s="1">
        <f t="shared" si="4"/>
        <v>0.35369999999999996</v>
      </c>
    </row>
    <row r="17" spans="1:10" x14ac:dyDescent="0.25">
      <c r="A17" t="s">
        <v>32</v>
      </c>
      <c r="B17" t="s">
        <v>33</v>
      </c>
      <c r="C17" s="1">
        <v>40.5</v>
      </c>
      <c r="D17" s="2">
        <f t="shared" si="0"/>
        <v>7.29</v>
      </c>
      <c r="E17" s="3">
        <f t="shared" si="1"/>
        <v>47.79</v>
      </c>
      <c r="F17" s="5">
        <v>67.5</v>
      </c>
      <c r="G17" s="6">
        <v>59.5</v>
      </c>
      <c r="H17" s="1">
        <f t="shared" si="2"/>
        <v>11.71</v>
      </c>
      <c r="I17" s="1">
        <f t="shared" si="3"/>
        <v>0.23420000000000002</v>
      </c>
      <c r="J17" s="1">
        <f t="shared" si="4"/>
        <v>0.3513</v>
      </c>
    </row>
    <row r="18" spans="1:10" x14ac:dyDescent="0.25">
      <c r="A18" t="s">
        <v>34</v>
      </c>
      <c r="B18" t="s">
        <v>35</v>
      </c>
      <c r="C18" s="1">
        <v>40.5</v>
      </c>
      <c r="D18" s="2">
        <f t="shared" si="0"/>
        <v>7.29</v>
      </c>
      <c r="E18" s="3">
        <f t="shared" si="1"/>
        <v>47.79</v>
      </c>
      <c r="F18" s="5">
        <v>67.5</v>
      </c>
      <c r="G18" s="6">
        <v>59.5</v>
      </c>
      <c r="H18" s="1">
        <f t="shared" si="2"/>
        <v>11.71</v>
      </c>
      <c r="I18" s="1">
        <f t="shared" si="3"/>
        <v>0.23420000000000002</v>
      </c>
      <c r="J18" s="1">
        <f t="shared" si="4"/>
        <v>0.3513</v>
      </c>
    </row>
    <row r="19" spans="1:10" x14ac:dyDescent="0.25">
      <c r="A19" t="s">
        <v>36</v>
      </c>
      <c r="B19" t="s">
        <v>37</v>
      </c>
      <c r="C19" s="1">
        <v>63.5</v>
      </c>
      <c r="D19" s="2">
        <f t="shared" si="0"/>
        <v>11.43</v>
      </c>
      <c r="E19" s="3">
        <f t="shared" si="1"/>
        <v>74.930000000000007</v>
      </c>
      <c r="F19" s="5">
        <v>107.5</v>
      </c>
      <c r="G19" s="6">
        <v>89.5</v>
      </c>
      <c r="H19" s="1">
        <f t="shared" si="2"/>
        <v>14.569999999999993</v>
      </c>
      <c r="I19" s="1">
        <f t="shared" si="3"/>
        <v>0.29139999999999988</v>
      </c>
      <c r="J19" s="1">
        <f t="shared" si="4"/>
        <v>0.43709999999999977</v>
      </c>
    </row>
    <row r="20" spans="1:10" x14ac:dyDescent="0.25">
      <c r="A20" t="s">
        <v>38</v>
      </c>
      <c r="B20" t="s">
        <v>39</v>
      </c>
      <c r="C20" s="1">
        <v>63.5</v>
      </c>
      <c r="D20" s="2">
        <f t="shared" si="0"/>
        <v>11.43</v>
      </c>
      <c r="E20" s="3">
        <f t="shared" si="1"/>
        <v>74.930000000000007</v>
      </c>
      <c r="F20" s="5">
        <v>107.5</v>
      </c>
      <c r="G20" s="6">
        <v>89.5</v>
      </c>
      <c r="H20" s="1">
        <f t="shared" si="2"/>
        <v>14.569999999999993</v>
      </c>
      <c r="I20" s="1">
        <f t="shared" si="3"/>
        <v>0.29139999999999988</v>
      </c>
      <c r="J20" s="1">
        <f t="shared" si="4"/>
        <v>0.43709999999999977</v>
      </c>
    </row>
    <row r="21" spans="1:10" x14ac:dyDescent="0.25">
      <c r="A21" t="s">
        <v>40</v>
      </c>
      <c r="B21" t="s">
        <v>41</v>
      </c>
      <c r="C21" s="1">
        <v>40.15</v>
      </c>
      <c r="D21" s="2">
        <f t="shared" si="0"/>
        <v>7.2269999999999994</v>
      </c>
      <c r="E21" s="3">
        <f t="shared" si="1"/>
        <v>47.376999999999995</v>
      </c>
      <c r="F21" s="5">
        <v>67.5</v>
      </c>
      <c r="G21" s="6">
        <v>59.5</v>
      </c>
      <c r="H21" s="1">
        <f t="shared" si="2"/>
        <v>12.123000000000005</v>
      </c>
      <c r="I21" s="1">
        <f t="shared" si="3"/>
        <v>0.24246000000000009</v>
      </c>
      <c r="J21" s="1">
        <f t="shared" si="4"/>
        <v>0.36369000000000012</v>
      </c>
    </row>
    <row r="22" spans="1:10" x14ac:dyDescent="0.25">
      <c r="A22" t="s">
        <v>42</v>
      </c>
      <c r="B22" t="s">
        <v>43</v>
      </c>
      <c r="C22" s="1">
        <v>45.5</v>
      </c>
      <c r="D22" s="2">
        <f t="shared" si="0"/>
        <v>8.19</v>
      </c>
      <c r="E22" s="3">
        <f t="shared" si="1"/>
        <v>53.69</v>
      </c>
      <c r="F22" s="5">
        <v>77.5</v>
      </c>
      <c r="G22" s="6">
        <v>65.5</v>
      </c>
      <c r="H22" s="1">
        <f t="shared" si="2"/>
        <v>11.810000000000002</v>
      </c>
      <c r="I22" s="1">
        <f t="shared" si="3"/>
        <v>0.23620000000000005</v>
      </c>
      <c r="J22" s="1">
        <f t="shared" si="4"/>
        <v>0.35430000000000006</v>
      </c>
    </row>
    <row r="23" spans="1:10" x14ac:dyDescent="0.25">
      <c r="A23" t="s">
        <v>44</v>
      </c>
      <c r="B23" t="s">
        <v>45</v>
      </c>
      <c r="C23" s="1">
        <v>34.5</v>
      </c>
      <c r="D23" s="2">
        <f t="shared" si="0"/>
        <v>6.21</v>
      </c>
      <c r="E23" s="3">
        <f t="shared" si="1"/>
        <v>40.71</v>
      </c>
      <c r="F23" s="5">
        <v>57.5</v>
      </c>
      <c r="G23" s="6">
        <v>55.5</v>
      </c>
      <c r="H23" s="1">
        <f t="shared" si="2"/>
        <v>14.79</v>
      </c>
      <c r="I23" s="1">
        <f t="shared" si="3"/>
        <v>0.29580000000000001</v>
      </c>
      <c r="J23" s="1">
        <f t="shared" si="4"/>
        <v>0.44369999999999998</v>
      </c>
    </row>
    <row r="24" spans="1:10" x14ac:dyDescent="0.25">
      <c r="A24" t="s">
        <v>46</v>
      </c>
      <c r="B24" t="s">
        <v>47</v>
      </c>
      <c r="C24" s="1">
        <v>34.5</v>
      </c>
      <c r="D24" s="2">
        <f t="shared" si="0"/>
        <v>6.21</v>
      </c>
      <c r="E24" s="3">
        <f t="shared" si="1"/>
        <v>40.71</v>
      </c>
      <c r="F24" s="5">
        <v>57.5</v>
      </c>
      <c r="G24" s="6">
        <v>55.5</v>
      </c>
      <c r="H24" s="1">
        <f t="shared" si="2"/>
        <v>14.79</v>
      </c>
      <c r="I24" s="1">
        <f t="shared" si="3"/>
        <v>0.29580000000000001</v>
      </c>
      <c r="J24" s="1">
        <f t="shared" si="4"/>
        <v>0.44369999999999998</v>
      </c>
    </row>
    <row r="25" spans="1:10" x14ac:dyDescent="0.25">
      <c r="A25" t="s">
        <v>48</v>
      </c>
      <c r="B25" t="s">
        <v>49</v>
      </c>
      <c r="C25" s="1">
        <v>34.5</v>
      </c>
      <c r="D25" s="2">
        <f t="shared" si="0"/>
        <v>6.21</v>
      </c>
      <c r="E25" s="3">
        <f t="shared" si="1"/>
        <v>40.71</v>
      </c>
      <c r="F25" s="5">
        <v>57.5</v>
      </c>
      <c r="G25" s="6">
        <v>55.5</v>
      </c>
      <c r="H25" s="1">
        <f t="shared" si="2"/>
        <v>14.79</v>
      </c>
      <c r="I25" s="1">
        <f t="shared" si="3"/>
        <v>0.29580000000000001</v>
      </c>
      <c r="J25" s="1">
        <f t="shared" si="4"/>
        <v>0.44369999999999998</v>
      </c>
    </row>
    <row r="26" spans="1:10" x14ac:dyDescent="0.25">
      <c r="A26" t="s">
        <v>50</v>
      </c>
      <c r="B26" t="s">
        <v>51</v>
      </c>
      <c r="C26" s="1">
        <v>52.5</v>
      </c>
      <c r="D26" s="2">
        <f t="shared" si="0"/>
        <v>9.4499999999999993</v>
      </c>
      <c r="E26" s="3">
        <f t="shared" si="1"/>
        <v>61.95</v>
      </c>
      <c r="F26" s="5">
        <v>87.5</v>
      </c>
      <c r="G26" s="6">
        <v>74.5</v>
      </c>
      <c r="H26" s="1">
        <f t="shared" si="2"/>
        <v>12.549999999999997</v>
      </c>
      <c r="I26" s="1">
        <f t="shared" si="3"/>
        <v>0.25099999999999995</v>
      </c>
      <c r="J26" s="1">
        <f t="shared" si="4"/>
        <v>0.37649999999999989</v>
      </c>
    </row>
    <row r="27" spans="1:10" x14ac:dyDescent="0.25">
      <c r="A27" t="s">
        <v>52</v>
      </c>
      <c r="B27" t="s">
        <v>53</v>
      </c>
      <c r="C27" s="1">
        <v>52.5</v>
      </c>
      <c r="D27" s="2">
        <f t="shared" si="0"/>
        <v>9.4499999999999993</v>
      </c>
      <c r="E27" s="3">
        <f t="shared" si="1"/>
        <v>61.95</v>
      </c>
      <c r="F27" s="5">
        <v>87.5</v>
      </c>
      <c r="G27" s="6">
        <v>74.5</v>
      </c>
      <c r="H27" s="1">
        <f t="shared" si="2"/>
        <v>12.549999999999997</v>
      </c>
      <c r="I27" s="1">
        <f t="shared" si="3"/>
        <v>0.25099999999999995</v>
      </c>
      <c r="J27" s="1">
        <f t="shared" si="4"/>
        <v>0.37649999999999989</v>
      </c>
    </row>
    <row r="28" spans="1:10" x14ac:dyDescent="0.25">
      <c r="A28" t="s">
        <v>54</v>
      </c>
      <c r="B28" t="s">
        <v>55</v>
      </c>
      <c r="C28" s="1">
        <v>52.5</v>
      </c>
      <c r="D28" s="2">
        <f t="shared" si="0"/>
        <v>9.4499999999999993</v>
      </c>
      <c r="E28" s="3">
        <f t="shared" si="1"/>
        <v>61.95</v>
      </c>
      <c r="F28" s="5">
        <v>87.5</v>
      </c>
      <c r="G28" s="6">
        <v>74.5</v>
      </c>
      <c r="H28" s="1">
        <f t="shared" si="2"/>
        <v>12.549999999999997</v>
      </c>
      <c r="I28" s="1">
        <f t="shared" si="3"/>
        <v>0.25099999999999995</v>
      </c>
      <c r="J28" s="1">
        <f t="shared" si="4"/>
        <v>0.37649999999999989</v>
      </c>
    </row>
    <row r="29" spans="1:10" x14ac:dyDescent="0.25">
      <c r="A29" t="s">
        <v>56</v>
      </c>
      <c r="B29" t="s">
        <v>57</v>
      </c>
      <c r="C29" s="1">
        <v>52.5</v>
      </c>
      <c r="D29" s="2">
        <f t="shared" si="0"/>
        <v>9.4499999999999993</v>
      </c>
      <c r="E29" s="3">
        <f t="shared" si="1"/>
        <v>61.95</v>
      </c>
      <c r="F29" s="5">
        <v>87.5</v>
      </c>
      <c r="G29" s="6">
        <v>74.5</v>
      </c>
      <c r="H29" s="1">
        <f t="shared" si="2"/>
        <v>12.549999999999997</v>
      </c>
      <c r="I29" s="1">
        <f t="shared" si="3"/>
        <v>0.25099999999999995</v>
      </c>
      <c r="J29" s="1">
        <f t="shared" si="4"/>
        <v>0.37649999999999989</v>
      </c>
    </row>
    <row r="30" spans="1:10" x14ac:dyDescent="0.25">
      <c r="A30" t="s">
        <v>58</v>
      </c>
      <c r="B30" t="s">
        <v>59</v>
      </c>
      <c r="C30" s="1">
        <v>52.5</v>
      </c>
      <c r="D30" s="2">
        <f t="shared" si="0"/>
        <v>9.4499999999999993</v>
      </c>
      <c r="E30" s="3">
        <f t="shared" si="1"/>
        <v>61.95</v>
      </c>
      <c r="F30" s="5">
        <v>87.5</v>
      </c>
      <c r="G30" s="6">
        <v>74.5</v>
      </c>
      <c r="H30" s="1">
        <f t="shared" si="2"/>
        <v>12.549999999999997</v>
      </c>
      <c r="I30" s="1">
        <f t="shared" si="3"/>
        <v>0.25099999999999995</v>
      </c>
      <c r="J30" s="1">
        <f t="shared" si="4"/>
        <v>0.37649999999999989</v>
      </c>
    </row>
    <row r="31" spans="1:10" x14ac:dyDescent="0.25">
      <c r="A31" t="s">
        <v>60</v>
      </c>
      <c r="B31" t="s">
        <v>61</v>
      </c>
      <c r="C31" s="1">
        <v>52.5</v>
      </c>
      <c r="D31" s="2">
        <f t="shared" si="0"/>
        <v>9.4499999999999993</v>
      </c>
      <c r="E31" s="3">
        <f t="shared" si="1"/>
        <v>61.95</v>
      </c>
      <c r="F31" s="5">
        <v>87.5</v>
      </c>
      <c r="G31" s="6">
        <v>74.5</v>
      </c>
      <c r="H31" s="1">
        <f t="shared" si="2"/>
        <v>12.549999999999997</v>
      </c>
      <c r="I31" s="1">
        <f t="shared" si="3"/>
        <v>0.25099999999999995</v>
      </c>
      <c r="J31" s="1">
        <f t="shared" si="4"/>
        <v>0.37649999999999989</v>
      </c>
    </row>
    <row r="32" spans="1:10" x14ac:dyDescent="0.25">
      <c r="A32" t="s">
        <v>62</v>
      </c>
      <c r="B32" t="s">
        <v>63</v>
      </c>
      <c r="C32" s="1">
        <v>69.5</v>
      </c>
      <c r="D32" s="2">
        <f t="shared" si="0"/>
        <v>12.51</v>
      </c>
      <c r="E32" s="3">
        <f t="shared" si="1"/>
        <v>82.01</v>
      </c>
      <c r="F32" s="5">
        <v>117.5</v>
      </c>
      <c r="G32" s="6">
        <v>95.5</v>
      </c>
      <c r="H32" s="1">
        <f t="shared" si="2"/>
        <v>13.489999999999995</v>
      </c>
      <c r="I32" s="1">
        <f t="shared" si="3"/>
        <v>0.26979999999999993</v>
      </c>
      <c r="J32" s="1">
        <f t="shared" si="4"/>
        <v>0.40469999999999984</v>
      </c>
    </row>
    <row r="33" spans="1:10" x14ac:dyDescent="0.25">
      <c r="A33" t="s">
        <v>64</v>
      </c>
      <c r="B33" t="s">
        <v>65</v>
      </c>
      <c r="C33" s="1">
        <v>63.5</v>
      </c>
      <c r="D33" s="2">
        <f t="shared" si="0"/>
        <v>11.43</v>
      </c>
      <c r="E33" s="3">
        <f t="shared" si="1"/>
        <v>74.930000000000007</v>
      </c>
      <c r="F33" s="5">
        <v>107.5</v>
      </c>
      <c r="G33" s="6">
        <v>89.5</v>
      </c>
      <c r="H33" s="1">
        <f t="shared" si="2"/>
        <v>14.569999999999993</v>
      </c>
      <c r="I33" s="1">
        <f t="shared" si="3"/>
        <v>0.29139999999999988</v>
      </c>
      <c r="J33" s="1">
        <f t="shared" si="4"/>
        <v>0.43709999999999977</v>
      </c>
    </row>
    <row r="34" spans="1:10" x14ac:dyDescent="0.25">
      <c r="A34" t="s">
        <v>66</v>
      </c>
      <c r="B34" t="s">
        <v>67</v>
      </c>
      <c r="C34" s="1">
        <v>10.5</v>
      </c>
      <c r="D34" s="2">
        <f t="shared" si="0"/>
        <v>1.89</v>
      </c>
      <c r="E34" s="3">
        <f t="shared" si="1"/>
        <v>12.39</v>
      </c>
      <c r="F34" s="5">
        <v>17.5</v>
      </c>
      <c r="G34" s="6">
        <v>14.5</v>
      </c>
      <c r="H34" s="1">
        <f t="shared" si="2"/>
        <v>2.1099999999999994</v>
      </c>
      <c r="I34" s="1">
        <f t="shared" si="3"/>
        <v>4.2199999999999988E-2</v>
      </c>
      <c r="J34" s="1">
        <f t="shared" si="4"/>
        <v>6.3299999999999981E-2</v>
      </c>
    </row>
    <row r="35" spans="1:10" x14ac:dyDescent="0.25">
      <c r="A35" t="s">
        <v>68</v>
      </c>
      <c r="B35" t="s">
        <v>69</v>
      </c>
      <c r="C35" s="1">
        <v>69.5</v>
      </c>
      <c r="D35" s="2">
        <f t="shared" si="0"/>
        <v>12.51</v>
      </c>
      <c r="E35" s="3">
        <f t="shared" si="1"/>
        <v>82.01</v>
      </c>
      <c r="F35" s="5">
        <v>117.5</v>
      </c>
      <c r="G35" s="6">
        <v>95.5</v>
      </c>
      <c r="H35" s="1">
        <f t="shared" si="2"/>
        <v>13.489999999999995</v>
      </c>
      <c r="I35" s="1">
        <f t="shared" si="3"/>
        <v>0.26979999999999993</v>
      </c>
      <c r="J35" s="1">
        <f t="shared" si="4"/>
        <v>0.40469999999999984</v>
      </c>
    </row>
    <row r="36" spans="1:10" x14ac:dyDescent="0.25">
      <c r="A36" t="s">
        <v>70</v>
      </c>
      <c r="B36" t="s">
        <v>71</v>
      </c>
      <c r="C36" s="1">
        <v>69.5</v>
      </c>
      <c r="D36" s="2">
        <f t="shared" si="0"/>
        <v>12.51</v>
      </c>
      <c r="E36" s="3">
        <f t="shared" si="1"/>
        <v>82.01</v>
      </c>
      <c r="F36" s="5">
        <v>117.5</v>
      </c>
      <c r="G36" s="6">
        <v>95.5</v>
      </c>
      <c r="H36" s="1">
        <f t="shared" si="2"/>
        <v>13.489999999999995</v>
      </c>
      <c r="I36" s="1">
        <f t="shared" si="3"/>
        <v>0.26979999999999993</v>
      </c>
      <c r="J36" s="1">
        <f t="shared" si="4"/>
        <v>0.40469999999999984</v>
      </c>
    </row>
    <row r="37" spans="1:10" x14ac:dyDescent="0.25">
      <c r="A37" t="s">
        <v>72</v>
      </c>
      <c r="B37" t="s">
        <v>73</v>
      </c>
      <c r="C37" s="1">
        <v>63.5</v>
      </c>
      <c r="D37" s="2">
        <f t="shared" si="0"/>
        <v>11.43</v>
      </c>
      <c r="E37" s="3">
        <f t="shared" si="1"/>
        <v>74.930000000000007</v>
      </c>
      <c r="F37" s="5">
        <v>107.5</v>
      </c>
      <c r="G37" s="6">
        <v>86.5</v>
      </c>
      <c r="H37" s="1">
        <f t="shared" si="2"/>
        <v>11.569999999999993</v>
      </c>
      <c r="I37" s="1">
        <f t="shared" si="3"/>
        <v>0.23139999999999986</v>
      </c>
      <c r="J37" s="1">
        <f t="shared" si="4"/>
        <v>0.3470999999999998</v>
      </c>
    </row>
    <row r="38" spans="1:10" x14ac:dyDescent="0.25">
      <c r="A38" t="s">
        <v>74</v>
      </c>
      <c r="B38" t="s">
        <v>75</v>
      </c>
      <c r="C38" s="1">
        <v>99.5</v>
      </c>
      <c r="D38" s="2">
        <f t="shared" si="0"/>
        <v>17.91</v>
      </c>
      <c r="E38" s="3">
        <f t="shared" si="1"/>
        <v>117.41</v>
      </c>
      <c r="F38" s="5">
        <v>167.5</v>
      </c>
      <c r="G38" s="6">
        <v>139.5</v>
      </c>
      <c r="H38" s="1">
        <f t="shared" si="2"/>
        <v>22.090000000000003</v>
      </c>
      <c r="I38" s="1">
        <f t="shared" si="3"/>
        <v>0.44180000000000008</v>
      </c>
      <c r="J38" s="1">
        <f t="shared" si="4"/>
        <v>0.66270000000000007</v>
      </c>
    </row>
    <row r="39" spans="1:10" x14ac:dyDescent="0.25">
      <c r="I39" s="1"/>
    </row>
    <row r="40" spans="1:10" x14ac:dyDescent="0.25">
      <c r="I40" s="1"/>
    </row>
    <row r="41" spans="1:10" x14ac:dyDescent="0.25">
      <c r="I41" s="1"/>
    </row>
    <row r="42" spans="1:10" x14ac:dyDescent="0.25">
      <c r="I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PARLAK</dc:creator>
  <cp:lastModifiedBy>Alper PARLAK</cp:lastModifiedBy>
  <dcterms:created xsi:type="dcterms:W3CDTF">2015-06-05T18:19:34Z</dcterms:created>
  <dcterms:modified xsi:type="dcterms:W3CDTF">2019-07-15T11:02:40Z</dcterms:modified>
</cp:coreProperties>
</file>