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<sst xmlns="http://schemas.openxmlformats.org/spreadsheetml/2006/main" count="1023" uniqueCount="966">
  <si>
    <t>ASCENDED ATRIBUTES SHEETS</t>
  </si>
  <si>
    <t>All NFTs</t>
  </si>
  <si>
    <t>MASKLESS</t>
  </si>
  <si>
    <t>MINOR MASK</t>
  </si>
  <si>
    <t>UNIQUE MASK</t>
  </si>
  <si>
    <t>BACKGROUND</t>
  </si>
  <si>
    <t>ENERGY</t>
  </si>
  <si>
    <t>BODY</t>
  </si>
  <si>
    <t>TATOO</t>
  </si>
  <si>
    <t>OUTFIT</t>
  </si>
  <si>
    <t>GEAR</t>
  </si>
  <si>
    <t>HAIR / HAT</t>
  </si>
  <si>
    <t>MOUTH</t>
  </si>
  <si>
    <t>EYES</t>
  </si>
  <si>
    <t>BASE</t>
  </si>
  <si>
    <t>STRAPS</t>
  </si>
  <si>
    <t>EARS</t>
  </si>
  <si>
    <t>TOP</t>
  </si>
  <si>
    <t>MASK</t>
  </si>
  <si>
    <t>1/1 UNIQUE</t>
  </si>
  <si>
    <t>ascended_background_south</t>
  </si>
  <si>
    <t>South</t>
  </si>
  <si>
    <t>ascended_white_energy_wonder</t>
  </si>
  <si>
    <t>White Wonder</t>
  </si>
  <si>
    <t>ascended_skin_dark</t>
  </si>
  <si>
    <t>Dark Skin</t>
  </si>
  <si>
    <t>ascended_outfit_tattoo_aura</t>
  </si>
  <si>
    <t>Aura</t>
  </si>
  <si>
    <t>ascended_outfit_serious_shirt_grey_pattern</t>
  </si>
  <si>
    <t>Grey Serious Shirt With Pattern</t>
  </si>
  <si>
    <t>ascended_gear_spaulders_grey</t>
  </si>
  <si>
    <t>Grey Spaulders</t>
  </si>
  <si>
    <t>ascended_head_band_red</t>
  </si>
  <si>
    <t>Red Band</t>
  </si>
  <si>
    <t>ascended_mouth_neutral</t>
  </si>
  <si>
    <t>Neutral Mouth</t>
  </si>
  <si>
    <t>ascended_eyes_closed</t>
  </si>
  <si>
    <t>Eyes Closed</t>
  </si>
  <si>
    <t>ascended_minor_mask_base</t>
  </si>
  <si>
    <t>Minor Mask</t>
  </si>
  <si>
    <t>ascended_minor_mask_chain_straps</t>
  </si>
  <si>
    <t>Chain Straps</t>
  </si>
  <si>
    <t>ascended_minor_mask_ears_white</t>
  </si>
  <si>
    <t>White Ears</t>
  </si>
  <si>
    <t>ascended_minor_mask_bitty_mouth</t>
  </si>
  <si>
    <t>Bitty Mouth</t>
  </si>
  <si>
    <t>ascended_minor_mask_eyes_square_eyes</t>
  </si>
  <si>
    <t>Square Eyes</t>
  </si>
  <si>
    <t>ascended_minor_mask_top_four_spikes_grey</t>
  </si>
  <si>
    <t>Four Grey Spikes</t>
  </si>
  <si>
    <t>ascended_mask_of_deceit_red</t>
  </si>
  <si>
    <t>Red Mask Of Deceit</t>
  </si>
  <si>
    <t>unique_corrupter_judge</t>
  </si>
  <si>
    <t>The Corrupter Judge</t>
  </si>
  <si>
    <t>ascended_background_north</t>
  </si>
  <si>
    <t>North</t>
  </si>
  <si>
    <t>ascended_white_energy_fear</t>
  </si>
  <si>
    <t>White Fear</t>
  </si>
  <si>
    <t>ascended_skin_tanned</t>
  </si>
  <si>
    <t>Tanned Skin</t>
  </si>
  <si>
    <t>ascended_outfit_tattoo_witness</t>
  </si>
  <si>
    <t>Witness</t>
  </si>
  <si>
    <t>ascended_outfit_serious_shirt_red</t>
  </si>
  <si>
    <t>Red Serious Shirt</t>
  </si>
  <si>
    <t>ascended_gear_spaulders_beige</t>
  </si>
  <si>
    <t>Beige Spaulders</t>
  </si>
  <si>
    <t>ascended_head_bun_white</t>
  </si>
  <si>
    <t>White Bun</t>
  </si>
  <si>
    <t>ascended_mouth_howl_mouthpiece_dark</t>
  </si>
  <si>
    <t>Dark Howl Mouthpiece</t>
  </si>
  <si>
    <t>ascended_eyes_round_goggles_red</t>
  </si>
  <si>
    <t>Red Round Goggles</t>
  </si>
  <si>
    <t>TOTAL : 1</t>
  </si>
  <si>
    <t>ascended_minor_mask_short_straps</t>
  </si>
  <si>
    <t>Short Straps</t>
  </si>
  <si>
    <t>ascended_minor_mask_ears_handle_grey</t>
  </si>
  <si>
    <t>Beige Ears</t>
  </si>
  <si>
    <t>ascended_minor_mask_howling_mouth</t>
  </si>
  <si>
    <t>Howling Mouth</t>
  </si>
  <si>
    <t>ascended_minor_mask_eyes_triangle_eyes_grey</t>
  </si>
  <si>
    <t>Grey Triangles Eyes</t>
  </si>
  <si>
    <t>ascended_minor_mask_top_four_spikes_white</t>
  </si>
  <si>
    <t>Four White Spikes</t>
  </si>
  <si>
    <t>ascended_mask_of_deceit_grey</t>
  </si>
  <si>
    <t>Grey Mask Of Deceit</t>
  </si>
  <si>
    <t>unique_counselor_of_the_moons</t>
  </si>
  <si>
    <t>The Counselor Of The Moons</t>
  </si>
  <si>
    <t>ascended_background_east</t>
  </si>
  <si>
    <t>East</t>
  </si>
  <si>
    <t>ascended_white_energy_anger</t>
  </si>
  <si>
    <t>White Anger</t>
  </si>
  <si>
    <t>ascended_skin_light</t>
  </si>
  <si>
    <t>Light Skin</t>
  </si>
  <si>
    <t>ascended_outfit_tattoo_protector</t>
  </si>
  <si>
    <t>Protector</t>
  </si>
  <si>
    <t>ascended_outfit_serious_shirt_black</t>
  </si>
  <si>
    <t>Black Serious Shirt</t>
  </si>
  <si>
    <t>ascended_gear_pauldron_beige</t>
  </si>
  <si>
    <t>Beige Pauldron</t>
  </si>
  <si>
    <t>ascended_head_bun_black</t>
  </si>
  <si>
    <t>Black Bun</t>
  </si>
  <si>
    <t>ascended_mouth_howl_mouthpiece_light</t>
  </si>
  <si>
    <t>Light Howl Mouthpiece</t>
  </si>
  <si>
    <t>ascended_eyes_round_goggles_yellow</t>
  </si>
  <si>
    <t>Yellow Round Goggles</t>
  </si>
  <si>
    <t>ascended_minor_mask_rope_straps</t>
  </si>
  <si>
    <t>Rope Straps</t>
  </si>
  <si>
    <t>ascended_minor_mask_ears_handle_red</t>
  </si>
  <si>
    <t>Red Handle</t>
  </si>
  <si>
    <t>ascended_minor_mask_doll_mouth</t>
  </si>
  <si>
    <t>Doll Mouth</t>
  </si>
  <si>
    <t>ascended_minor_mask_eyes_triangle_eyes_white</t>
  </si>
  <si>
    <t>White Triangle Eyes</t>
  </si>
  <si>
    <t>ascended_minor_mask_top_pipe_grey</t>
  </si>
  <si>
    <t>Grey Pipe</t>
  </si>
  <si>
    <t>ascended_mask_of_the_waking_devil_grey</t>
  </si>
  <si>
    <t>Grey Mask Of The Waking Devil</t>
  </si>
  <si>
    <t>unique_first_being_of_duality</t>
  </si>
  <si>
    <t>The First Being Of Duality</t>
  </si>
  <si>
    <t>ascended_background_west</t>
  </si>
  <si>
    <t>West</t>
  </si>
  <si>
    <t>ascended_white_energy_focus</t>
  </si>
  <si>
    <t>White focus</t>
  </si>
  <si>
    <t>ascended_skin_pale</t>
  </si>
  <si>
    <t>Pale Skin</t>
  </si>
  <si>
    <t>NO TATOO</t>
  </si>
  <si>
    <t>No Tattoo</t>
  </si>
  <si>
    <t>ascended_outfit_tactical_jacket_black</t>
  </si>
  <si>
    <t>Black Tactical Jacket</t>
  </si>
  <si>
    <t>ascended_gear_pauldron_grey</t>
  </si>
  <si>
    <t>Grey Pauldron</t>
  </si>
  <si>
    <t>ascended_head_priest_hat_black</t>
  </si>
  <si>
    <t>Black Priest Hat</t>
  </si>
  <si>
    <t>ascended_mouth_proper_mouthpiece_beige</t>
  </si>
  <si>
    <t>Beige Proper Mouthpiece</t>
  </si>
  <si>
    <t>ascended_eyes_screen_of_insight_black</t>
  </si>
  <si>
    <t>Black Screen Of Insight</t>
  </si>
  <si>
    <t>ascended_minor_mask_long_straps</t>
  </si>
  <si>
    <t>Long Straps</t>
  </si>
  <si>
    <t>Grey Handle</t>
  </si>
  <si>
    <t>ascended_minor_mask_crossed_mouth</t>
  </si>
  <si>
    <t>Crossed Mouth</t>
  </si>
  <si>
    <t>ascended_minor_mask_eyes_quirky_eyes</t>
  </si>
  <si>
    <t>Quirky Eyes</t>
  </si>
  <si>
    <t>ascended_minor_mask_top_pipe_white</t>
  </si>
  <si>
    <t>White Pipe</t>
  </si>
  <si>
    <t>.</t>
  </si>
  <si>
    <t>ascended_mask_of_the_waking_devil_red</t>
  </si>
  <si>
    <t>Red Mask Of The Waking Devil</t>
  </si>
  <si>
    <t>unique_guardian_of_matter</t>
  </si>
  <si>
    <t>The Guardian Of Matter</t>
  </si>
  <si>
    <t>TOTAL : 4</t>
  </si>
  <si>
    <t>ascended_white_energy_vertigo</t>
  </si>
  <si>
    <t>White Vertigo</t>
  </si>
  <si>
    <t>ascended_outfit_tactical_jacket_red</t>
  </si>
  <si>
    <t>Red Tactical Jacket</t>
  </si>
  <si>
    <t>ascended_gear_climbing_rope_black</t>
  </si>
  <si>
    <t>Black Climbing Rope</t>
  </si>
  <si>
    <t>ascended_head_priest_hat_red</t>
  </si>
  <si>
    <t>Red Priest Hat</t>
  </si>
  <si>
    <t>ascended_mouth_proper_mouthpiece_grey</t>
  </si>
  <si>
    <t>Grey Proper Mouthpiece</t>
  </si>
  <si>
    <t>ascended_eyes_screen_of_insight_red</t>
  </si>
  <si>
    <t>Red Screen Of Insight</t>
  </si>
  <si>
    <t>ascended_minor_mask_ears_sticks</t>
  </si>
  <si>
    <t>Sticks</t>
  </si>
  <si>
    <t>ascended_minor_mask_breathing_mouth</t>
  </si>
  <si>
    <t>Breathing Mouth</t>
  </si>
  <si>
    <t>ascended_minor_mask_eyes_true_eye_visor_red</t>
  </si>
  <si>
    <t>Red True Eyes Visor</t>
  </si>
  <si>
    <t>ascended_minor_mask_top_owl_brows_red</t>
  </si>
  <si>
    <t>Red Owl Brows</t>
  </si>
  <si>
    <t>ascended_mask_of_the_sixth_gate_black</t>
  </si>
  <si>
    <t>Black Mask Of The Sixth Gate</t>
  </si>
  <si>
    <t>unique_keeper_of_balance</t>
  </si>
  <si>
    <t>The Keeper Of Balance</t>
  </si>
  <si>
    <t xml:space="preserve"> </t>
  </si>
  <si>
    <t>ascended_black_energy_focus</t>
  </si>
  <si>
    <t>Black Focus</t>
  </si>
  <si>
    <t>ascended_outfit_tactical_jacket_blue</t>
  </si>
  <si>
    <t>Blue Tactical Jacket</t>
  </si>
  <si>
    <t>ascended_gear_climbing_rope_beige</t>
  </si>
  <si>
    <t>Beige Climbing Rope</t>
  </si>
  <si>
    <t>ascended_head_helmet_light</t>
  </si>
  <si>
    <t>Light Helmet</t>
  </si>
  <si>
    <t>ascended_mouth_hidden_black</t>
  </si>
  <si>
    <t>Black Hidden Mouth</t>
  </si>
  <si>
    <t>ascended_eyes_cloth_of_perception_light</t>
  </si>
  <si>
    <t>Light Cloth Of Perception</t>
  </si>
  <si>
    <t>ascended_minor_mask_ears_pipes_beige</t>
  </si>
  <si>
    <t>Beige Pipes</t>
  </si>
  <si>
    <t>ascended_minor_mask_quattro_mouth_white</t>
  </si>
  <si>
    <t>White Quattro Mouth</t>
  </si>
  <si>
    <t>ascended_minor_mask_eyes_true_eye_visor_grey</t>
  </si>
  <si>
    <t>Grey True Eyes Visor</t>
  </si>
  <si>
    <t>ascended_minor_mask_top_owl_brows_grey</t>
  </si>
  <si>
    <t>Grey Owl Brows</t>
  </si>
  <si>
    <t>ascended_mask_of_the_sixth_gate_white</t>
  </si>
  <si>
    <t>White Mask Of The Sixth Gate</t>
  </si>
  <si>
    <t>unique_master_of_discord</t>
  </si>
  <si>
    <t>The Master Of Discord</t>
  </si>
  <si>
    <t>ascended_black_energy_anger</t>
  </si>
  <si>
    <t>Black Anger</t>
  </si>
  <si>
    <t>ascended_outfit_pioneer_hoodie_white_pattern</t>
  </si>
  <si>
    <t>White Pioneer Hoodie With Pattern</t>
  </si>
  <si>
    <t>ascended_gear_compact_backpack_black</t>
  </si>
  <si>
    <t>Black Compact Backpack</t>
  </si>
  <si>
    <t>ascended_head_helmet_dark</t>
  </si>
  <si>
    <t>Dark Helmet</t>
  </si>
  <si>
    <t>ascended_mouth_pocket_breather_beige</t>
  </si>
  <si>
    <t>Beige Pocket Breather</t>
  </si>
  <si>
    <t>ascended_eyes_cloth_of_perception_dark</t>
  </si>
  <si>
    <t>Dark Cloth Of Perception</t>
  </si>
  <si>
    <t>ascended_minor_mask_ears_pipes_grey</t>
  </si>
  <si>
    <t>Grey Pipes</t>
  </si>
  <si>
    <t>ascended_minor_mask_quattro_mouth_black</t>
  </si>
  <si>
    <t>Black Quattro Mouth</t>
  </si>
  <si>
    <t>ascended_minor_mask_eyes_hammer_visor_beige</t>
  </si>
  <si>
    <t>Beige Hammer Visor</t>
  </si>
  <si>
    <t>ascended_minor_mask_top_owl_brows_white</t>
  </si>
  <si>
    <t>White Owl Brows</t>
  </si>
  <si>
    <t>ascended_mask_of_the_guiding_hawk_red</t>
  </si>
  <si>
    <t>Red Mask Of The Guiding Hawk</t>
  </si>
  <si>
    <t>unique_mother_of_the_fifth_gate</t>
  </si>
  <si>
    <t>The Mother Of The Fifth Gate</t>
  </si>
  <si>
    <t>ascended_black_energy_wonder</t>
  </si>
  <si>
    <t>Black Wonder</t>
  </si>
  <si>
    <t>ascended_outfit_pioneer_hoodie_white</t>
  </si>
  <si>
    <t>White Pioneer Hoodie</t>
  </si>
  <si>
    <t>ascended_gear_compact_backpack_beige</t>
  </si>
  <si>
    <t>Beige Compact Backpack</t>
  </si>
  <si>
    <t>ascended_head_ponytail_black</t>
  </si>
  <si>
    <t>Black Ponytail</t>
  </si>
  <si>
    <t>ascended_mouth_pocket_breather_grey</t>
  </si>
  <si>
    <t>Grey Pocket Breather</t>
  </si>
  <si>
    <t>ascended_eyes_three_eyed_mask_red</t>
  </si>
  <si>
    <t>Red Three Eyed Mask</t>
  </si>
  <si>
    <t>TOTAL : 7</t>
  </si>
  <si>
    <t>ascended_minor_mask_closed_mouth_red</t>
  </si>
  <si>
    <t>Red Closed Mouth</t>
  </si>
  <si>
    <t>ascended_minor_mask_eyes_hammer_visor_grey</t>
  </si>
  <si>
    <t>Grey Hammer Visor</t>
  </si>
  <si>
    <t>ascended_minor_mask_top_brush</t>
  </si>
  <si>
    <t>Brush</t>
  </si>
  <si>
    <t>ascended_mask_of_the_guiding_hawk_grey</t>
  </si>
  <si>
    <t>Grey Mask Of The Guiding Hawk</t>
  </si>
  <si>
    <t>unique_whisperer_of_chaos</t>
  </si>
  <si>
    <t>The Whisperer Of Chaos</t>
  </si>
  <si>
    <t>ascended_black_energy_fear</t>
  </si>
  <si>
    <t>Black Fear</t>
  </si>
  <si>
    <t>ascended_outfit_pioneer_hoodie_beige</t>
  </si>
  <si>
    <t>Beige Pioneer Hoodie</t>
  </si>
  <si>
    <t>ascended_gear_frontpack_beige</t>
  </si>
  <si>
    <t>Beige Frontpack</t>
  </si>
  <si>
    <t>ascended_head_ponytail_white</t>
  </si>
  <si>
    <t>White Ponytail</t>
  </si>
  <si>
    <t>ascended_mouth_spikes_black</t>
  </si>
  <si>
    <t>Black Spikes</t>
  </si>
  <si>
    <t>ascended_eyes_cross_of_judgment_beige</t>
  </si>
  <si>
    <t>Beige Cross Of Judgment</t>
  </si>
  <si>
    <t>ascended_minor_mask_closed_mouth_grey</t>
  </si>
  <si>
    <t>Grey Closed Mouth</t>
  </si>
  <si>
    <t>ascended_minor_mask_eyes_one_eyed_visor_white</t>
  </si>
  <si>
    <t>White One Eyed Visor</t>
  </si>
  <si>
    <t>ascended_minor_mask_top_bull_horns_beige</t>
  </si>
  <si>
    <t>Beige Bull Horns</t>
  </si>
  <si>
    <t>ascended_mask_of_the_scorpion_red</t>
  </si>
  <si>
    <t>Red Mask Of The Scorpion</t>
  </si>
  <si>
    <t>ascended_black_energy_vertigo</t>
  </si>
  <si>
    <t>Black Vertigo</t>
  </si>
  <si>
    <t>ascended_outfit_pioneer_hoodie_black_pattern</t>
  </si>
  <si>
    <t>Black Pioneer Hoodie With Pattern</t>
  </si>
  <si>
    <t>ascended_gear_frontpack_grey</t>
  </si>
  <si>
    <t>Grey Frontpack</t>
  </si>
  <si>
    <t>ascended_head_beanie_red</t>
  </si>
  <si>
    <t>Red Beanie</t>
  </si>
  <si>
    <t>ascended_mouth_spikes_white</t>
  </si>
  <si>
    <t>White Spikes</t>
  </si>
  <si>
    <t>ascended_eyes_cross_of_judgment_grey</t>
  </si>
  <si>
    <t>Grey Cross Of Judgment</t>
  </si>
  <si>
    <t>ascended_minor_mask_dazed_mouth_beige</t>
  </si>
  <si>
    <t>Beige Dazed Mouth</t>
  </si>
  <si>
    <t>ascended_minor_mask_eyes_one_eyed_visor_red</t>
  </si>
  <si>
    <t>Red One Eyed Visor</t>
  </si>
  <si>
    <t>ascended_minor_mask_top_bull_horns_grey</t>
  </si>
  <si>
    <t>Grey Bull Horns</t>
  </si>
  <si>
    <t>ascended_mask_of_the_scorpion_blue</t>
  </si>
  <si>
    <t>Blue Mask Of The Scorpion</t>
  </si>
  <si>
    <t>ascended_white_energy_substance</t>
  </si>
  <si>
    <t>White Substance</t>
  </si>
  <si>
    <t>ascended_outfit_pioneer_hoodie_black</t>
  </si>
  <si>
    <t>Black Pioneer Hoodie</t>
  </si>
  <si>
    <t>ascended_gear_bumbag_red</t>
  </si>
  <si>
    <t>Red Bumbag</t>
  </si>
  <si>
    <t>ascended_head_beanie_grey</t>
  </si>
  <si>
    <t>Grey Beanie</t>
  </si>
  <si>
    <t>ascended_mouth_grin</t>
  </si>
  <si>
    <t>Grin Mouth</t>
  </si>
  <si>
    <t>ascended_eyes_cross_of_faith_grey</t>
  </si>
  <si>
    <t>Grey Cross Of Faith</t>
  </si>
  <si>
    <t>ascended_minor_mask_dazed_mouth_grey</t>
  </si>
  <si>
    <t>Grey Dazed Mouth</t>
  </si>
  <si>
    <t>ascended_minor_mask_eyes_cubic_visor_red</t>
  </si>
  <si>
    <t>Red Cubic Visor</t>
  </si>
  <si>
    <t>ascended_minor_mask_top_five_spikes_grey</t>
  </si>
  <si>
    <t>Five Grey Spikes</t>
  </si>
  <si>
    <t>ascended_mask_of_the_usurper_blue</t>
  </si>
  <si>
    <t>Blue Mask Of The Usurper</t>
  </si>
  <si>
    <t>ascended_black_energy_substance</t>
  </si>
  <si>
    <t>Black Substance</t>
  </si>
  <si>
    <t>ascended_outfit_sturdy_hoodie_grey</t>
  </si>
  <si>
    <t>Grey Sturdy Hoodie</t>
  </si>
  <si>
    <t>ascended_gear_bumbag_grey</t>
  </si>
  <si>
    <t>Grey Bumbag</t>
  </si>
  <si>
    <t>ascended_head_spikes_black</t>
  </si>
  <si>
    <t>ascended_mouth_screamer_mouthpiece_black</t>
  </si>
  <si>
    <t>Black Screamer Mouthpiece</t>
  </si>
  <si>
    <t>ascended_eyes_cross_of_faith_yellow</t>
  </si>
  <si>
    <t>Yellow Cross Of Faith</t>
  </si>
  <si>
    <t>ascended_minor_mask_big_mouth_red</t>
  </si>
  <si>
    <t>Red Big Mouth</t>
  </si>
  <si>
    <t>ascended_minor_mask_eyes_cubic_visor_beige</t>
  </si>
  <si>
    <t>Beige Cubic Visor</t>
  </si>
  <si>
    <t>ascended_minor_mask_top_five_spikes_white</t>
  </si>
  <si>
    <t>Five White Spikes</t>
  </si>
  <si>
    <t>ascended_mask_of_the_usurper_red</t>
  </si>
  <si>
    <t>Red Mask Of The Usurper</t>
  </si>
  <si>
    <t>ascended_white_energy_spreading</t>
  </si>
  <si>
    <t>White Spreading</t>
  </si>
  <si>
    <t>ascended_outfit_sturdy_hoodie_red</t>
  </si>
  <si>
    <t>Red Sturdy Hoodie</t>
  </si>
  <si>
    <t>ascended_gear_mecanic_pack_beige</t>
  </si>
  <si>
    <t>Beige Mecanic Pack</t>
  </si>
  <si>
    <t>ascended_head_spikes_white</t>
  </si>
  <si>
    <t>ascended_mouth_screamer_mouthpiece_grey</t>
  </si>
  <si>
    <t>Grey Screamer Mouthpiece</t>
  </si>
  <si>
    <t>ascended_eyes_mountaineer_goggles_red</t>
  </si>
  <si>
    <t>Red Mountaineer Goggles</t>
  </si>
  <si>
    <t>ascended_minor_mask_big_mouth_grey</t>
  </si>
  <si>
    <t>Grey Big Mouth</t>
  </si>
  <si>
    <t>ascended_minor_mask_eyes_cubic_visor_white</t>
  </si>
  <si>
    <t>White Cubic Visor</t>
  </si>
  <si>
    <t>ascended_minor_mask_top_swirling_horns_red</t>
  </si>
  <si>
    <t>Red Swirling Horns</t>
  </si>
  <si>
    <t>ascended_mask_of_false_chaos_red</t>
  </si>
  <si>
    <t>Red Mask Of False Chaos</t>
  </si>
  <si>
    <t>item rarity:</t>
  </si>
  <si>
    <t>ascended_black_energy_spreading</t>
  </si>
  <si>
    <t>Black Spreading</t>
  </si>
  <si>
    <t>ascended_outfit_sturdy_hoodie_black</t>
  </si>
  <si>
    <t>Black Sturdy Hoodie</t>
  </si>
  <si>
    <t>ascended_gear_mecanic_pack_black</t>
  </si>
  <si>
    <t>Black Mecanic Pack</t>
  </si>
  <si>
    <t>ascended_head_posh_hat_blue</t>
  </si>
  <si>
    <t>Blue Posh Hat</t>
  </si>
  <si>
    <t>ascended_mouth_horror_mouthpiece_grey</t>
  </si>
  <si>
    <t>Grey Horror Mouthpiece</t>
  </si>
  <si>
    <t>ascended_eyes_mountaineer_goggles_grey</t>
  </si>
  <si>
    <t>Grey Mountaineer Goggles</t>
  </si>
  <si>
    <t>ascended_minor_mask_smiling_beak_mouth_black</t>
  </si>
  <si>
    <t>Black Smiling Beak</t>
  </si>
  <si>
    <t>ascended_minor_mask_eyes_maze_visor_red</t>
  </si>
  <si>
    <t>Red Maze Visor</t>
  </si>
  <si>
    <t>ascended_minor_mask_top_swirling_horns_grey</t>
  </si>
  <si>
    <t>Grey Swirling Horns</t>
  </si>
  <si>
    <t>ascended_mask_of_false_chaos_black</t>
  </si>
  <si>
    <t>Black Mask Of False Chaos</t>
  </si>
  <si>
    <t>MOST COMMON</t>
  </si>
  <si>
    <t>ascended_white_energy_composed</t>
  </si>
  <si>
    <t>White Composed</t>
  </si>
  <si>
    <t>ascended_outfit_worn_tshirt_grey</t>
  </si>
  <si>
    <t>Grey Worn Tshirt</t>
  </si>
  <si>
    <t>ascended_gear_shoulder_pads_beige</t>
  </si>
  <si>
    <t>Beige Shoulder Pads</t>
  </si>
  <si>
    <t>ascended_head_posh_hat_red</t>
  </si>
  <si>
    <t>Red Posh Hat</t>
  </si>
  <si>
    <t>ascended_mouth_cig</t>
  </si>
  <si>
    <t>Mouth Cig</t>
  </si>
  <si>
    <t>ascended_eyes_serious_glasses_red</t>
  </si>
  <si>
    <t>Red Serious Glasses</t>
  </si>
  <si>
    <t>ascended_minor_mask_smiling_beak_mouth_beige</t>
  </si>
  <si>
    <t>Beige Smiling Beak</t>
  </si>
  <si>
    <t>ascended_minor_mask_eyes_maze_visor_grey</t>
  </si>
  <si>
    <t>Grey Maze Visor</t>
  </si>
  <si>
    <t>ascended_minor_mask_top_swirling_horns_beige</t>
  </si>
  <si>
    <t>Beige Swirling Horns</t>
  </si>
  <si>
    <t>ascended_mask_of_the_falling_star_blue</t>
  </si>
  <si>
    <t>Blue Mask Of The Falling Star</t>
  </si>
  <si>
    <t>COMMON</t>
  </si>
  <si>
    <t>ascended_black_energy_composed</t>
  </si>
  <si>
    <t>Black Composed</t>
  </si>
  <si>
    <t>ascended_outfit_worn_tshirt_red</t>
  </si>
  <si>
    <t>Red Worn Tshirt</t>
  </si>
  <si>
    <t>ascended_gear_shoulder_pads_black</t>
  </si>
  <si>
    <t>Black Shoulder Pads</t>
  </si>
  <si>
    <t>ascended_head_grunt_beanie_black</t>
  </si>
  <si>
    <t>Black Grunt Beanie</t>
  </si>
  <si>
    <t>ascended_mouth_tongue</t>
  </si>
  <si>
    <t>Mouth Tongue</t>
  </si>
  <si>
    <t>ascended_eyes_serious_glasses_black</t>
  </si>
  <si>
    <t>Black Serious Glasses</t>
  </si>
  <si>
    <t>ascended_minor_mask_beak_mouth_beige</t>
  </si>
  <si>
    <t>Beige Beak</t>
  </si>
  <si>
    <t>ascended_minor_mask_eyes_dual_visor_grey</t>
  </si>
  <si>
    <t>Grey Dual Visor</t>
  </si>
  <si>
    <t>ascended_minor_mask_top_ornament_beige</t>
  </si>
  <si>
    <t>Beige Ornament</t>
  </si>
  <si>
    <t>ascended_mask_of_the_falling_star_red</t>
  </si>
  <si>
    <t>Red Mask Of The Falling Star</t>
  </si>
  <si>
    <t>RARE</t>
  </si>
  <si>
    <t>ascended_white_energy_swarming</t>
  </si>
  <si>
    <t>White Swarming</t>
  </si>
  <si>
    <t>ascended_outfit_worn_tshirt_black</t>
  </si>
  <si>
    <t>Black Worn Tshirt</t>
  </si>
  <si>
    <t>ascended_gear_comfy_backpack_grey</t>
  </si>
  <si>
    <t>Grey Comfy Backpack</t>
  </si>
  <si>
    <t>ascended_head_grunt_beanie_red</t>
  </si>
  <si>
    <t>Red Grunt Beanie</t>
  </si>
  <si>
    <t>ascended_mouth_demon_mouthpiece_red</t>
  </si>
  <si>
    <t>Red Demon Mouthpiece</t>
  </si>
  <si>
    <t>ascended_eyes_pathfinder_yellow</t>
  </si>
  <si>
    <t>Yellow Pathfinder</t>
  </si>
  <si>
    <t>ascended_minor_mask_beak_mouth_red</t>
  </si>
  <si>
    <t>Red Beak</t>
  </si>
  <si>
    <t>ascended_minor_mask_eyes_dual_visor_red</t>
  </si>
  <si>
    <t>Red Dual Visor</t>
  </si>
  <si>
    <t>ascended_minor_mask_top_ornament_red</t>
  </si>
  <si>
    <t>Red Ornament</t>
  </si>
  <si>
    <t>ascended_mask_of_endless_time_blue</t>
  </si>
  <si>
    <t>Blue Mask Of The Endless Time</t>
  </si>
  <si>
    <t>ascended_black_energy_swarming</t>
  </si>
  <si>
    <t>Black Swarming</t>
  </si>
  <si>
    <t>ascended_outfit_nomad_gown_black</t>
  </si>
  <si>
    <t>Black Nomad Gown</t>
  </si>
  <si>
    <t>ascended_gear_comfy_backpack_beige</t>
  </si>
  <si>
    <t>Beige Comfy Backpack</t>
  </si>
  <si>
    <t>ascended_head_chieftain_hat</t>
  </si>
  <si>
    <t>Chieftain Hat</t>
  </si>
  <si>
    <t>ascended_mouth_demon_mouthpiece_grey</t>
  </si>
  <si>
    <t>Grey Demon Mouthpiece</t>
  </si>
  <si>
    <t>ascended_eyes_pathfinder_red</t>
  </si>
  <si>
    <t>Red Pahfinder</t>
  </si>
  <si>
    <t>ascended_minor_mask_grid_mouth_black</t>
  </si>
  <si>
    <t>Black Grid</t>
  </si>
  <si>
    <t>ascended_minor_mask_eyes_six_cross_red</t>
  </si>
  <si>
    <t>Red Six Cross</t>
  </si>
  <si>
    <t>ascended_minor_mask_top_horns_and_bun_red</t>
  </si>
  <si>
    <t>Red Horns And Bun</t>
  </si>
  <si>
    <t>ascended_mask_of_endless_time_grey</t>
  </si>
  <si>
    <t>Grey Mask Of The Endless Time</t>
  </si>
  <si>
    <t>ascended_white_energy_drain</t>
  </si>
  <si>
    <t>White Drain</t>
  </si>
  <si>
    <t>ascended_outfit_nomad_gown_blue</t>
  </si>
  <si>
    <t>Blue Nomad Gown</t>
  </si>
  <si>
    <t>ascended_gear_rope_necklace_black</t>
  </si>
  <si>
    <t>Black Rope Necklace</t>
  </si>
  <si>
    <t>ascended_head_northener_cap_blue</t>
  </si>
  <si>
    <t>Blue Northener Cap</t>
  </si>
  <si>
    <t>ascended_mouth_tubular_mouthpiece_white</t>
  </si>
  <si>
    <t>White Tubular Mouthpiece</t>
  </si>
  <si>
    <t>ascended_eyes_desert_goggles_white</t>
  </si>
  <si>
    <t>White Desert Goggles</t>
  </si>
  <si>
    <t>ascended_minor_mask_grid_mouth_white</t>
  </si>
  <si>
    <t>White Grid</t>
  </si>
  <si>
    <t>ascended_minor_mask_eyes_six_cross_beige</t>
  </si>
  <si>
    <t>Beige Six Cross</t>
  </si>
  <si>
    <t>ascended_minor_mask_top_horns_and_bun_grey</t>
  </si>
  <si>
    <t>Grey Horns And Bun</t>
  </si>
  <si>
    <t>ascended_mask_of_the_high_trees_blue</t>
  </si>
  <si>
    <t>Blue Mask Of The High Trees</t>
  </si>
  <si>
    <t>these items should only go togehter</t>
  </si>
  <si>
    <t>ascended_black_energy_drain</t>
  </si>
  <si>
    <t>Black Drain</t>
  </si>
  <si>
    <t>ascended_outfit_nomad_gown_white</t>
  </si>
  <si>
    <t>White Nomad Gown</t>
  </si>
  <si>
    <t>ascended_gear_rope_necklace_red</t>
  </si>
  <si>
    <t>Red Rope Necklace</t>
  </si>
  <si>
    <t>ascended_head_northener_cap_red</t>
  </si>
  <si>
    <t>Red Northener Cap</t>
  </si>
  <si>
    <t>ascended_mouth_tubular_mouthpiece_grey</t>
  </si>
  <si>
    <t>Grey Tubular Mouthpiece</t>
  </si>
  <si>
    <t>ascended_eyes_desert_goggles_yellow</t>
  </si>
  <si>
    <t>Yellow Desert Goggles</t>
  </si>
  <si>
    <t>ascended_minor_mask_laughing_mouth_beige</t>
  </si>
  <si>
    <t>Beige Laughing Mouth</t>
  </si>
  <si>
    <t>ascended_minor_mask_eyes_seven_signs_white</t>
  </si>
  <si>
    <t>White Seven Signs</t>
  </si>
  <si>
    <t>ascended_minor_mask_top_small_spikes_beige</t>
  </si>
  <si>
    <t>Small Beige Spikes</t>
  </si>
  <si>
    <t>ascended_mask_of_the_high_trees_red</t>
  </si>
  <si>
    <t>Red Mask Of The High Trees</t>
  </si>
  <si>
    <t>can go with others but should be together eventually</t>
  </si>
  <si>
    <t>ascended_white_energy_prickling</t>
  </si>
  <si>
    <t>White Prickling</t>
  </si>
  <si>
    <t>ascended_outfit_nomad_gown_red</t>
  </si>
  <si>
    <t>Red Nomad Gown</t>
  </si>
  <si>
    <t>ascended_gear_chain_black</t>
  </si>
  <si>
    <t>Black Chain</t>
  </si>
  <si>
    <t>ascended_head_bowl_hair_red</t>
  </si>
  <si>
    <t>Red Bowl Haircut</t>
  </si>
  <si>
    <t>ascended_mouth_strips_black</t>
  </si>
  <si>
    <t>Black Strips</t>
  </si>
  <si>
    <t xml:space="preserve"> ascended_eyes_triangle_goggles_red</t>
  </si>
  <si>
    <t>Red Triangle Goggles</t>
  </si>
  <si>
    <t>ascended_minor_mask_laughing_mouth_white</t>
  </si>
  <si>
    <t>White Laughing Mouth</t>
  </si>
  <si>
    <t>ascended_minor_mask_eyes_seven_signs_grey</t>
  </si>
  <si>
    <t>Grey Seven Signs</t>
  </si>
  <si>
    <t>ascended_minor_mask_top_small_spikes_white</t>
  </si>
  <si>
    <t>Small White Spikes</t>
  </si>
  <si>
    <t>ascended_mask_of_doubt_blue</t>
  </si>
  <si>
    <t>Blue Mask Of Doubt</t>
  </si>
  <si>
    <t>these outfits go with everything including UNIQUE MASKS
Other outfits go with everything except UNIQUE MASKS</t>
  </si>
  <si>
    <t>ascended_black_energy_prickling</t>
  </si>
  <si>
    <t>Black Prickling</t>
  </si>
  <si>
    <t>ascended_outfit_navigator_jacket_white</t>
  </si>
  <si>
    <t>White Navigator Jacket</t>
  </si>
  <si>
    <t>ascended_gear_chain_grey</t>
  </si>
  <si>
    <t>Grey Chain</t>
  </si>
  <si>
    <t>ascended_head_bowl_hair_black</t>
  </si>
  <si>
    <t>Black Bowl Haircut</t>
  </si>
  <si>
    <t>ascended_mouth_strips_white</t>
  </si>
  <si>
    <t>White Strips</t>
  </si>
  <si>
    <t>ascended_eyes_triangle_goggles_white</t>
  </si>
  <si>
    <t>White Triangle Goggles</t>
  </si>
  <si>
    <t>ascended_minor_mask_screaming_mouth_grey</t>
  </si>
  <si>
    <t>Grey Screaming Mouth</t>
  </si>
  <si>
    <t>ascended_minor_mask_eyes_big_eyes_grey</t>
  </si>
  <si>
    <t>Grey Big Eyes</t>
  </si>
  <si>
    <t>ascended_minor_mask_top_sticks_dark</t>
  </si>
  <si>
    <t>Dark Sticks</t>
  </si>
  <si>
    <t>ascended_mask_of_doubt_red</t>
  </si>
  <si>
    <t>Red Mask Of Doubt</t>
  </si>
  <si>
    <t>outifs match only with “no gear” as gear</t>
  </si>
  <si>
    <t>TOTAL : 22</t>
  </si>
  <si>
    <t>ascended_outfit_navigator_jacket_black</t>
  </si>
  <si>
    <t>Black Navigator Jacket</t>
  </si>
  <si>
    <t>ascended_gear_crafty_strap_beige</t>
  </si>
  <si>
    <t>Beige Crafty Strap</t>
  </si>
  <si>
    <t>ascended_head_wild_hair_grey</t>
  </si>
  <si>
    <t>Grey Wild Hair</t>
  </si>
  <si>
    <t>ascended_mouth_tusks_beige</t>
  </si>
  <si>
    <t>Beige Tusks</t>
  </si>
  <si>
    <t>ascended_eyes_monolens_black</t>
  </si>
  <si>
    <t>Black Monolens</t>
  </si>
  <si>
    <t>ascended_minor_mask_screaming_mouth_beige</t>
  </si>
  <si>
    <t>Beige Screaming Mouth</t>
  </si>
  <si>
    <t>ascended_minor_mask_eyes_big_eyes_white</t>
  </si>
  <si>
    <t>White Big Eyes</t>
  </si>
  <si>
    <t>ascended_minor_mask_top_sticks_light</t>
  </si>
  <si>
    <t>Light Sticks</t>
  </si>
  <si>
    <t>ascended_mask_of_the_destructor_white</t>
  </si>
  <si>
    <t>White Mask Of The Destructor</t>
  </si>
  <si>
    <t>ascended_outfit_navigator_jacket_blue</t>
  </si>
  <si>
    <t>Blue Navigator Jacket</t>
  </si>
  <si>
    <t>ascended_gear_crafty_strap_white</t>
  </si>
  <si>
    <t>White Crafty Strap</t>
  </si>
  <si>
    <t>ascended_head_wild_hair_red</t>
  </si>
  <si>
    <t>Red Wild Hair</t>
  </si>
  <si>
    <t>ascended_mouth_tusks_grey</t>
  </si>
  <si>
    <t>Grey Tusks</t>
  </si>
  <si>
    <t>ascended_eyes_monolens_grey</t>
  </si>
  <si>
    <t>Grey Monolens</t>
  </si>
  <si>
    <t>TOTAL : 23</t>
  </si>
  <si>
    <t>ascended_minor_mask_top_four_horns_beige</t>
  </si>
  <si>
    <t>Four Beige Horns</t>
  </si>
  <si>
    <t>ascended_mask_of_the_destructor_grey</t>
  </si>
  <si>
    <t>Grey Mask Of The Destructor</t>
  </si>
  <si>
    <t>Total Number of NFTs</t>
  </si>
  <si>
    <t>ascended_outfit_shortsleeve_tshirt_red</t>
  </si>
  <si>
    <t>Red Shortsleeve Tshirt</t>
  </si>
  <si>
    <t>ascended_gear_rider_backpack_black</t>
  </si>
  <si>
    <t>Black Rider Backpack</t>
  </si>
  <si>
    <t>ascended_head_monk_hair</t>
  </si>
  <si>
    <t>Monk Hair</t>
  </si>
  <si>
    <t>ascended_mouth_predator_mouthpiece_red</t>
  </si>
  <si>
    <t>Red Predator Mouthpiece</t>
  </si>
  <si>
    <t>ascended_eyes_spikes_white</t>
  </si>
  <si>
    <t>ascended_minor_mask_top_four_horns_red</t>
  </si>
  <si>
    <t>Four Red Horns</t>
  </si>
  <si>
    <t>ascended_mask_of_the_ancestor_blue</t>
  </si>
  <si>
    <t>Blue Mask Of The Ancestor</t>
  </si>
  <si>
    <t>Maskless</t>
  </si>
  <si>
    <t>ascended_outfit_shortsleeve_tshirt_blue</t>
  </si>
  <si>
    <t>Blue Shortsleeve Tshirt</t>
  </si>
  <si>
    <t>ascended_gear_rider_backpack_beige</t>
  </si>
  <si>
    <t>Beige Rider Backpack</t>
  </si>
  <si>
    <t>ascended_head_gunther_hair_white</t>
  </si>
  <si>
    <t>White Gunther Hair</t>
  </si>
  <si>
    <t>ascended_mouth_predator_mouthpiece_grey</t>
  </si>
  <si>
    <t>Grey Predator Mouthpiece</t>
  </si>
  <si>
    <t>ascended_eyes_spikes_black</t>
  </si>
  <si>
    <t>ascended_minor_mask_top_four_horns_grey</t>
  </si>
  <si>
    <t>Four Grey Horns</t>
  </si>
  <si>
    <t>ascended_mask_of_the_ancestor_red</t>
  </si>
  <si>
    <t>Red Mask Of The Ancestor</t>
  </si>
  <si>
    <t>ascended_outfit_shortsleeve_tshirt_white</t>
  </si>
  <si>
    <t>White Shortsleeve Tshirt</t>
  </si>
  <si>
    <t>ascended_gear_practical_backpack_black</t>
  </si>
  <si>
    <t>Black Practical Backpack</t>
  </si>
  <si>
    <t>ascended_head_gunther_hair_grey</t>
  </si>
  <si>
    <t>Grey Gunther Hair</t>
  </si>
  <si>
    <t>ascended_mouth_breathing_nosepiece_red</t>
  </si>
  <si>
    <t>Red Breathing Nosepiece</t>
  </si>
  <si>
    <t>ascended_eyes_cool_glasses_blue</t>
  </si>
  <si>
    <t>Blue Cool Glasses</t>
  </si>
  <si>
    <t>ascended_minor_mask_top_antenna_red</t>
  </si>
  <si>
    <t>Red Antenna</t>
  </si>
  <si>
    <t>ascended_mask_of_the_frail_balance_yellow</t>
  </si>
  <si>
    <t>Yellow Mask Of The Frail Balance</t>
  </si>
  <si>
    <t>Unique Mask</t>
  </si>
  <si>
    <t>ascended_outfit_shortsleeve_tshirt_grey</t>
  </si>
  <si>
    <t>Grey Shortsleeve Tshirt</t>
  </si>
  <si>
    <t>ascended_gear_practical_backpack_beige</t>
  </si>
  <si>
    <t>Beige Practical Backpack</t>
  </si>
  <si>
    <t>ascended_head_bob_grey</t>
  </si>
  <si>
    <t>Grey Bob</t>
  </si>
  <si>
    <t>ascended_mouth_breathing_nosepiece_grey</t>
  </si>
  <si>
    <t>Grey Breathing Nosepiece</t>
  </si>
  <si>
    <t>ascended_eyes_cool_glasses_red</t>
  </si>
  <si>
    <t>Red Cool Glasses</t>
  </si>
  <si>
    <t>ascended_minor_mask_top_antenna_white</t>
  </si>
  <si>
    <t>White Antenna</t>
  </si>
  <si>
    <t>ascended_mask_of_the_frail_balance_red</t>
  </si>
  <si>
    <t>Red Mask Of The Frail Balance</t>
  </si>
  <si>
    <t>ascended_outfit_ritual_sweater_red</t>
  </si>
  <si>
    <t>Red Ritual Sweater</t>
  </si>
  <si>
    <t>ascended_gear_shoulder_spike_dark</t>
  </si>
  <si>
    <t>Dark Shoulder Spike</t>
  </si>
  <si>
    <t>ascended_head_bob_blue</t>
  </si>
  <si>
    <t>Blue Bob</t>
  </si>
  <si>
    <t>ascended_mouth_breathing_mouthpiece_blue</t>
  </si>
  <si>
    <t>Blue Breathing Mouthpiece</t>
  </si>
  <si>
    <t>ascended_eyes_piercing_eyes_red</t>
  </si>
  <si>
    <t>Red Piercing Eyes</t>
  </si>
  <si>
    <t>TOTAL : 28</t>
  </si>
  <si>
    <t>ascended_mask_of_the_twelve_dots_blue</t>
  </si>
  <si>
    <t>Blue Mask Of The Twelve Dots</t>
  </si>
  <si>
    <t>ascended_outfit_ritual_sweater_blue</t>
  </si>
  <si>
    <t>Blue Ritual Sweater</t>
  </si>
  <si>
    <t>ascended_gear_shoulder_spike_light</t>
  </si>
  <si>
    <t>Light Shoulder Spike</t>
  </si>
  <si>
    <t>ascended_head_bob_beige</t>
  </si>
  <si>
    <t>Beige Bob</t>
  </si>
  <si>
    <t>ascended_mouth_breathing_mouthpiece_red</t>
  </si>
  <si>
    <t>Red Breathing Mouthpiece</t>
  </si>
  <si>
    <t>ascended_eyes_piercing_eyes_white</t>
  </si>
  <si>
    <t>White Piercing Eyes</t>
  </si>
  <si>
    <t>ascended_mask_of_the_twelve_dots_white</t>
  </si>
  <si>
    <t>White Mask Of The Twelve Dots</t>
  </si>
  <si>
    <t>ascended_outfit_ritual_sweater_dark</t>
  </si>
  <si>
    <t>Dark Ritual Sweater</t>
  </si>
  <si>
    <t>ascended_gear_small_backpack_beige</t>
  </si>
  <si>
    <t>Beige Small Backpack</t>
  </si>
  <si>
    <t>nothing (bald)</t>
  </si>
  <si>
    <t>Bald</t>
  </si>
  <si>
    <t>ascended_mouth_poly_mouthpiece_black</t>
  </si>
  <si>
    <t>Black Poly Mouthpiece</t>
  </si>
  <si>
    <t>ascended_eyes_tubular_goggles_grey</t>
  </si>
  <si>
    <t>Grey Tubular Goggles</t>
  </si>
  <si>
    <t>ascended_mask_of_the_wrong_path_blue</t>
  </si>
  <si>
    <t>Blue Mask Of The Wrong Path</t>
  </si>
  <si>
    <t>ascended_outfit_climber_sweater_black</t>
  </si>
  <si>
    <t>Black Climber Sweater</t>
  </si>
  <si>
    <t>ascended_gear_small_backpack_black</t>
  </si>
  <si>
    <t>Black Small Backpack</t>
  </si>
  <si>
    <t>ascended_head_band_grey</t>
  </si>
  <si>
    <t>Grey Band</t>
  </si>
  <si>
    <t>ascended_mouth_poly_mouthpiece_blue</t>
  </si>
  <si>
    <t>Blue Poly Mouthpiece</t>
  </si>
  <si>
    <t>ascended_eyes_tubular_goggles_black</t>
  </si>
  <si>
    <t>Black Tubular Goggles</t>
  </si>
  <si>
    <t>ascended_mask_of_the_wrong_path_red</t>
  </si>
  <si>
    <t>Red Mask Of The Wrong Path</t>
  </si>
  <si>
    <t>ascended_outfit_climber_sweater_white</t>
  </si>
  <si>
    <t>White Climber Sweater</t>
  </si>
  <si>
    <t>ascended_gear_chestpiece_black</t>
  </si>
  <si>
    <t>Black Chestpiece</t>
  </si>
  <si>
    <t>ascended_head_band_black</t>
  </si>
  <si>
    <t>Black Band</t>
  </si>
  <si>
    <t>ascended_mouth_poly_mouthpiece_white</t>
  </si>
  <si>
    <t>White Poly Mouthpiece</t>
  </si>
  <si>
    <t>ascended_eyes_chain_black</t>
  </si>
  <si>
    <t>ascended_mask_of_the_nines_blue</t>
  </si>
  <si>
    <t>Blue Mask Of The Nines</t>
  </si>
  <si>
    <t>ascended_outfit_climber_sweater_grey</t>
  </si>
  <si>
    <t>Grey Climber Sweater</t>
  </si>
  <si>
    <t>ascended_gear_chestpiece_beige</t>
  </si>
  <si>
    <t>Beige Chestpiece</t>
  </si>
  <si>
    <t>ascended_head_band_white</t>
  </si>
  <si>
    <t>White Band</t>
  </si>
  <si>
    <t>ascended_mouth_breathing_mouthpiece_black</t>
  </si>
  <si>
    <t>Black Breathing Mouthpiece</t>
  </si>
  <si>
    <t>ascended_eyes_chain_grey</t>
  </si>
  <si>
    <t>ascended_mask_of_the_nines_red</t>
  </si>
  <si>
    <t>Red Mask Of The Nines</t>
  </si>
  <si>
    <t>ascended_outfit_rebozo_black</t>
  </si>
  <si>
    <t>Black Rebozo</t>
  </si>
  <si>
    <t>ascended_gear_rope_black</t>
  </si>
  <si>
    <t>Black Rope</t>
  </si>
  <si>
    <t>ascended_head_war_paint</t>
  </si>
  <si>
    <t>War Paint</t>
  </si>
  <si>
    <t>TOTAL : 34</t>
  </si>
  <si>
    <t>ascended_eyes_strips_black</t>
  </si>
  <si>
    <t>ascended_mask_of_the_raider_red</t>
  </si>
  <si>
    <t>Red Mask Of The Raider</t>
  </si>
  <si>
    <t>ascended_outfit_rebozo_white</t>
  </si>
  <si>
    <t>White Rebozo</t>
  </si>
  <si>
    <t>ascended_gear_rope_beige</t>
  </si>
  <si>
    <t>Beige Rope</t>
  </si>
  <si>
    <t>ascended_head_teeth_paint</t>
  </si>
  <si>
    <t>Teeth Paint</t>
  </si>
  <si>
    <t>ascended_eyes_strips_white</t>
  </si>
  <si>
    <t>ascended_mask_of_the_raider_black</t>
  </si>
  <si>
    <t>Black Mask Of The Raider</t>
  </si>
  <si>
    <t>ascended_outfit_rebozo_red</t>
  </si>
  <si>
    <t>Red Rebozo</t>
  </si>
  <si>
    <t>ascended_gear_buckle_beige</t>
  </si>
  <si>
    <t>Beige Buckle</t>
  </si>
  <si>
    <t>ascended_head_lunar_paint</t>
  </si>
  <si>
    <t>Lunar Paint</t>
  </si>
  <si>
    <t>ascended_eyes_hidden_black</t>
  </si>
  <si>
    <t>Black Hidden Eyes</t>
  </si>
  <si>
    <t>ascended_mask_of_the_wolf_black</t>
  </si>
  <si>
    <t>Black Mask Of The Wolf</t>
  </si>
  <si>
    <t>ascended_outfit_scout_jacket_blue_pattern</t>
  </si>
  <si>
    <t>Blue Scout Jacket With Pattern</t>
  </si>
  <si>
    <t>ascended_gear_buckle_black</t>
  </si>
  <si>
    <t>Black Buckle</t>
  </si>
  <si>
    <t>ascended_head_vision_paint</t>
  </si>
  <si>
    <t>Vision Paint</t>
  </si>
  <si>
    <t>ascended_eyes_rigid_goggles_red</t>
  </si>
  <si>
    <t>Red Rigid Goggles</t>
  </si>
  <si>
    <t>ascended_mask_of_the_wolf_red</t>
  </si>
  <si>
    <t>Red Mask Of The Wolf</t>
  </si>
  <si>
    <t>ascended_outfit_scout_jacket_red</t>
  </si>
  <si>
    <t>Red Scout Jacket</t>
  </si>
  <si>
    <t>ascended_gear_pockets_black</t>
  </si>
  <si>
    <t>Black Pockets</t>
  </si>
  <si>
    <t>ascended_head_casual_hair_black</t>
  </si>
  <si>
    <t>Black Casual Hair</t>
  </si>
  <si>
    <t>ascended_eyes_rigid_goggles_grey</t>
  </si>
  <si>
    <t>Grey Rigid Goggles</t>
  </si>
  <si>
    <t>ascended_mask_of_the_conjurer_red</t>
  </si>
  <si>
    <t>Red Mask Of The Conjurer</t>
  </si>
  <si>
    <t>ascended_outfit_scout_jacket_beige</t>
  </si>
  <si>
    <t>Beige Scout Jacket</t>
  </si>
  <si>
    <t>ascended_gear_pockets_beige</t>
  </si>
  <si>
    <t>Beige Pockets</t>
  </si>
  <si>
    <t>ascended_head_casual_hair_white</t>
  </si>
  <si>
    <t>White Casual Hair</t>
  </si>
  <si>
    <t>ascended_eyes_morphy_glasses_red</t>
  </si>
  <si>
    <t>Red Morphy Glasses</t>
  </si>
  <si>
    <t>ascended_mask_of_the_conjurer_grey</t>
  </si>
  <si>
    <t>Grey Mask Of The Conjurer</t>
  </si>
  <si>
    <t>ascended_outfit_scout_jacket_dark</t>
  </si>
  <si>
    <t>Dark Scout Jacket</t>
  </si>
  <si>
    <t>no gear</t>
  </si>
  <si>
    <t>No Gear</t>
  </si>
  <si>
    <t>ascended_head_casual_hair_red</t>
  </si>
  <si>
    <t>Red Casual Hair</t>
  </si>
  <si>
    <t>ascended_eyes_morphy_glasses_black</t>
  </si>
  <si>
    <t>Black Morphy Glasses</t>
  </si>
  <si>
    <t>ascended_mask_of_the_fifth_vision_blue</t>
  </si>
  <si>
    <t>Blue Mask Of The Fifth Vision</t>
  </si>
  <si>
    <t>ascended_outfit_puffer_jacket_black</t>
  </si>
  <si>
    <t>Black Puffer Jacket</t>
  </si>
  <si>
    <t>TOTAL : 41</t>
  </si>
  <si>
    <t>ascended_head_mangaka_black</t>
  </si>
  <si>
    <t>Black Mangaka Hair</t>
  </si>
  <si>
    <t>ascended_eyes_visualizer_grey</t>
  </si>
  <si>
    <t>Grey Visualizer</t>
  </si>
  <si>
    <t>ascended_mask_of_the_fifth_vision_red</t>
  </si>
  <si>
    <t>Red Mask Of The Fifth Vision</t>
  </si>
  <si>
    <t>ascended_outfit_puffer_jacket_red</t>
  </si>
  <si>
    <t>Red Puffer Jacket</t>
  </si>
  <si>
    <t>ascended_head_mangaka_red</t>
  </si>
  <si>
    <t>Red Mangaka Hair</t>
  </si>
  <si>
    <t>ascended_eyes_visualizer_black</t>
  </si>
  <si>
    <t>Black Visualizer</t>
  </si>
  <si>
    <t>ascended_mask_of_the_true_blind_red</t>
  </si>
  <si>
    <t>Red Mask Of The True Blind</t>
  </si>
  <si>
    <t>ascended_outfit_puffer_jacket_grey</t>
  </si>
  <si>
    <t>Grey Puffer Jacket</t>
  </si>
  <si>
    <t>ascended_head_mangaka_white</t>
  </si>
  <si>
    <t>White Mangaka Hair</t>
  </si>
  <si>
    <t>ascended_eyes_true_goggles_grey</t>
  </si>
  <si>
    <t>Grey True Goggles</t>
  </si>
  <si>
    <t>ascended_mask_of_the_true_blind_white</t>
  </si>
  <si>
    <t>White Mask Of The True Blind</t>
  </si>
  <si>
    <t>ascended_outfit_puffer_jacket_blue</t>
  </si>
  <si>
    <t>Blue Puffer Jacket</t>
  </si>
  <si>
    <t>ascended_head_focus_paint</t>
  </si>
  <si>
    <t>Focus Paint</t>
  </si>
  <si>
    <t>ascended_eyes_true_goggles_red</t>
  </si>
  <si>
    <t>Red True Goggles</t>
  </si>
  <si>
    <t>ascended_mask_of_the_marauder_black</t>
  </si>
  <si>
    <t>Black Mask Of The Marauder</t>
  </si>
  <si>
    <t>ascended_outfit_ceremonial_garment_red</t>
  </si>
  <si>
    <t>Red Ceremonial Garment</t>
  </si>
  <si>
    <t>TOTAL : 45</t>
  </si>
  <si>
    <t>ascended_eyes_brown</t>
  </si>
  <si>
    <t>Brown Eyes</t>
  </si>
  <si>
    <t>ascended_mask_of_the_marauder_red</t>
  </si>
  <si>
    <t>Red Mask Of The Marauder</t>
  </si>
  <si>
    <t>ascended_outfit_ceremonial_garment_white</t>
  </si>
  <si>
    <t>White Ceremonial Garment</t>
  </si>
  <si>
    <t>ascended_eyes_blind</t>
  </si>
  <si>
    <t>Blind Eyes</t>
  </si>
  <si>
    <t>ascended_mask_of_the_reaper_red</t>
  </si>
  <si>
    <t>Red Mask Of The Reaper</t>
  </si>
  <si>
    <t>ascended_outfit_ceremonial_garment_black</t>
  </si>
  <si>
    <t>Black Ceremonial Garment</t>
  </si>
  <si>
    <t>TOTAL : 47</t>
  </si>
  <si>
    <t>ascended_mask_of_the_reaper_black</t>
  </si>
  <si>
    <t>Black Mask Of The Reaper</t>
  </si>
  <si>
    <t>ascended_outfit_regular_tshirt_grey</t>
  </si>
  <si>
    <t>Grey Regular Tshirt</t>
  </si>
  <si>
    <t>ascended_mask_of_the_misfit_blue</t>
  </si>
  <si>
    <t>Blue Mask Of The Misfit</t>
  </si>
  <si>
    <t>ascended_outfit_regular_tshirt_red</t>
  </si>
  <si>
    <t>Red Regular Tshirt</t>
  </si>
  <si>
    <t>ascended_mask_of_the_misfit_red</t>
  </si>
  <si>
    <t>Red Mask Of The Misfit</t>
  </si>
  <si>
    <t>ascended_outfit_worn_jacket_red</t>
  </si>
  <si>
    <t>Red Worn Jacket</t>
  </si>
  <si>
    <t>ascended_mask_of_the_maze_blue</t>
  </si>
  <si>
    <t>Blue Mask Of The Maze</t>
  </si>
  <si>
    <t>ascended_outfit_worn_jacket_black</t>
  </si>
  <si>
    <t>Black Worn Jacket</t>
  </si>
  <si>
    <t>ascended_mask_of_the_maze_red</t>
  </si>
  <si>
    <t>Red Mask Of The Maze</t>
  </si>
  <si>
    <t>ascended_outfit_worn_jacket_beige</t>
  </si>
  <si>
    <t>Beige Worn Jacket</t>
  </si>
  <si>
    <t>ascended_mask_of_the_dawn_red</t>
  </si>
  <si>
    <t>Red Mask Of The Dawn</t>
  </si>
  <si>
    <t>ascended_outfit_astral_sweatshirt_blue</t>
  </si>
  <si>
    <t>Blue Astral Sweatshirt</t>
  </si>
  <si>
    <t>ascended_mask_of_the_dawn_black</t>
  </si>
  <si>
    <t>Black Mask Of The Dawn</t>
  </si>
  <si>
    <t>ascended_outfit_astral_sweatshirt_black</t>
  </si>
  <si>
    <t>Black Astral Sweatshirt</t>
  </si>
  <si>
    <t>ascended_mask_of_the_void_red</t>
  </si>
  <si>
    <t>Red Mask Of The Void</t>
  </si>
  <si>
    <t>ascended_outfit_astral_sweatshirt_red</t>
  </si>
  <si>
    <t>Red Astral Sweatshirt</t>
  </si>
  <si>
    <t>ascended_mask_of_the_void_yellow</t>
  </si>
  <si>
    <t>Yellow Mask Of The Void</t>
  </si>
  <si>
    <t>ascended_outfit_traveller_jacket_white</t>
  </si>
  <si>
    <t>White Traveller Jacket</t>
  </si>
  <si>
    <t>ascended_mask_of_the_bewitcher_blue</t>
  </si>
  <si>
    <t>Blue Mask Of The Bewitcher</t>
  </si>
  <si>
    <t>ascended_outfit_traveller_jacket_dark</t>
  </si>
  <si>
    <t>Dark Traveller Jacket</t>
  </si>
  <si>
    <t>ascended_mask_of_the_bewitcher_red</t>
  </si>
  <si>
    <t>Red Mask Of The Bewitcher</t>
  </si>
  <si>
    <t>ascended_outfit_traveller_jacket_grey</t>
  </si>
  <si>
    <t>Grey Traveller Jacket</t>
  </si>
  <si>
    <t>ascended_mask_of_rorschach_beige</t>
  </si>
  <si>
    <t>Beige Mask Of Rorschach</t>
  </si>
  <si>
    <t>no outfit (naked)</t>
  </si>
  <si>
    <t>Naked</t>
  </si>
  <si>
    <t>ascended_mask_of_rorschach_grey</t>
  </si>
  <si>
    <t>Grey Mask Of Rorschach</t>
  </si>
  <si>
    <t>TOTAL : 60</t>
  </si>
  <si>
    <t>ascended_mask_of_the_scarab_red</t>
  </si>
  <si>
    <t>Red Mask Of The Scarab</t>
  </si>
  <si>
    <t>ascended_mask_of_the_scarab_grey</t>
  </si>
  <si>
    <t>Grey Mask Of The Scarab</t>
  </si>
  <si>
    <t>ascended_mask_of_wisdom_blue</t>
  </si>
  <si>
    <t>Blue Mask Of Wisdom</t>
  </si>
  <si>
    <t>ascended_mask_of_wisdom_red</t>
  </si>
  <si>
    <t>Red Mask Of Wisdom</t>
  </si>
  <si>
    <t>ascended_mask_of_the_shadows_red</t>
  </si>
  <si>
    <t>Red Mask Of The Shadows</t>
  </si>
  <si>
    <t>ascended_mask_of_the_shadows_white</t>
  </si>
  <si>
    <t>White Mask Of The Shadows</t>
  </si>
  <si>
    <t>ascended_mask_of_the_silence_grey</t>
  </si>
  <si>
    <t>Grey Mask Of The Silence</t>
  </si>
  <si>
    <t>ascended_mask_of_the_silence_red</t>
  </si>
  <si>
    <t>Red Mask Of The Silence</t>
  </si>
  <si>
    <t>ascended_mask_of_the_merciful_grey</t>
  </si>
  <si>
    <t>Grey Mask Of The Merciful</t>
  </si>
  <si>
    <t>ascended_mask_of_the_merciful_red</t>
  </si>
  <si>
    <t>Red Mask Of The Merciful</t>
  </si>
  <si>
    <t>ascended_mask_of_the_banned_grey</t>
  </si>
  <si>
    <t>Grey Mask Of The Banned</t>
  </si>
  <si>
    <t>ascended_mask_of_the_banned_blue</t>
  </si>
  <si>
    <t>Blue Mask Of The Banned</t>
  </si>
  <si>
    <t>ascended_mask_of_the_speaking_wind_grey</t>
  </si>
  <si>
    <t>Grey Mask Of The Speaking Wind</t>
  </si>
  <si>
    <t>ascended_mask_of_the_speaking_wind_red</t>
  </si>
  <si>
    <t>Red Mask Of The Speaking Wind</t>
  </si>
  <si>
    <t>ascended_mask_of_the_infinite_dusk_light</t>
  </si>
  <si>
    <t>Light Mask Of The Infinite Dusk</t>
  </si>
  <si>
    <t>ascended_mask_of_the_infinite_dusk_dark</t>
  </si>
  <si>
    <t>Dark Mask Of The Infinite Dusk</t>
  </si>
  <si>
    <t>ascended_mask_of_the_kooky_blue</t>
  </si>
  <si>
    <t>Blue Mask Of The Kooky</t>
  </si>
  <si>
    <t>ascended_mask_of_the_kooky_red</t>
  </si>
  <si>
    <t>Red Mask Of The Kooky</t>
  </si>
  <si>
    <t>ascended_mask_of_the_moon_red</t>
  </si>
  <si>
    <t>Red Mask Of The Moon</t>
  </si>
  <si>
    <t>ascended_mask_of_the_moon_blue</t>
  </si>
  <si>
    <t>Blue Mask Of The Moon</t>
  </si>
  <si>
    <t>ascended_mask_of_the_deer_black</t>
  </si>
  <si>
    <t>Black Mask Of The Deer</t>
  </si>
  <si>
    <t>ascended_mask_of_the_deer_white</t>
  </si>
  <si>
    <t>White Mask Of The Deer</t>
  </si>
  <si>
    <t>ascended_mask_of_the_deep_valley_blue</t>
  </si>
  <si>
    <t>Blue Mask Of The Deep Valley</t>
  </si>
  <si>
    <t>ascended_mask_of_the_deep_valley_red</t>
  </si>
  <si>
    <t>Red Mask Of The Deep Valley</t>
  </si>
  <si>
    <t>ascended_mask_of_the_wanderer_blue</t>
  </si>
  <si>
    <t>Blue Mask Of The Wanderer</t>
  </si>
  <si>
    <t>ascended_mask_of_the_wanderer_red</t>
  </si>
  <si>
    <t>Red Mask Of The Wanderer</t>
  </si>
  <si>
    <t>ascended_mask_of_the_rising_sun_white</t>
  </si>
  <si>
    <t>White Mask Of The Rising Sun</t>
  </si>
  <si>
    <t>ascended_mask_of_the_rising_sun_blue</t>
  </si>
  <si>
    <t>Blue Mask Of The Rising Sun</t>
  </si>
  <si>
    <t>ascended_mask_of_the_reacher_blue</t>
  </si>
  <si>
    <t>Blue Mask Of The Reacher</t>
  </si>
  <si>
    <t>ascended_mask_of_the_reacher_beige</t>
  </si>
  <si>
    <t>Beige Mask Of The Reacher</t>
  </si>
  <si>
    <t>ascended_mask_of_the_rufa_black</t>
  </si>
  <si>
    <t>Black Mask Of The Rufa</t>
  </si>
  <si>
    <t>ascended_mask_of_the_rufa_red</t>
  </si>
  <si>
    <t>Red Mask Of The Rufa</t>
  </si>
  <si>
    <t>ascended_mask_of_the_dreamer_yellow</t>
  </si>
  <si>
    <t>Yellow Mask Of The Dreamer</t>
  </si>
  <si>
    <t>ascended_mask_of_the_dreamer_red</t>
  </si>
  <si>
    <t>Red Mask Of The Dreamer</t>
  </si>
  <si>
    <t>ascended_mask_of_death_white</t>
  </si>
  <si>
    <t>White Mask Of Death</t>
  </si>
  <si>
    <t>ascended_mask_of_death_grey</t>
  </si>
  <si>
    <t>Grey Mask Of Death</t>
  </si>
  <si>
    <t>ascended_mask_of_the_trinity_blue</t>
  </si>
  <si>
    <t>Blue Mask Of The Trinity</t>
  </si>
  <si>
    <t>ascended_mask_of_the_trinity_red</t>
  </si>
  <si>
    <t>Red Mask Of The Trinity</t>
  </si>
  <si>
    <t>ascended_mask_of_the__discordant_red</t>
  </si>
  <si>
    <t>Red Mask Of The Discordant</t>
  </si>
  <si>
    <t>ascended_mask_of_the__discordant_grey</t>
  </si>
  <si>
    <t>Grey Mask Of The Discordant</t>
  </si>
  <si>
    <t>ascended_mask_of_the_hunter_blue</t>
  </si>
  <si>
    <t>Blue Mask Of The Hunter</t>
  </si>
  <si>
    <t>ascended_mask_of_the_hunter_red</t>
  </si>
  <si>
    <t>Red Mask Of The Hunter</t>
  </si>
  <si>
    <t>ascended_mask_of_the_seeker_black</t>
  </si>
  <si>
    <t>Black Mask Of The Seeker</t>
  </si>
  <si>
    <t>ascended_mask_of_the_seeker_red</t>
  </si>
  <si>
    <t>Red Mask Of The Seeker</t>
  </si>
  <si>
    <t>ascended_mask_of_the_underworld_black</t>
  </si>
  <si>
    <t>Black Mask Of The Underworld</t>
  </si>
  <si>
    <t>ascended_mask_of_the_underworld_grey</t>
  </si>
  <si>
    <t>Grey Mask Of The Underworld</t>
  </si>
  <si>
    <t>ascended_mask_of_the_fox_blue</t>
  </si>
  <si>
    <t>Blue Mask Of The Fox</t>
  </si>
  <si>
    <t>ascended_mask_of_the_fox_red</t>
  </si>
  <si>
    <t>Red Mask Of The Fox</t>
  </si>
  <si>
    <t>ascended_mask_of_the_dunes_blue</t>
  </si>
  <si>
    <t>Blue Mask Of The Dunes</t>
  </si>
  <si>
    <t>ascended_mask_of_the_dunes_beige</t>
  </si>
  <si>
    <t>Beige Mask Of The Dunes</t>
  </si>
  <si>
    <t>TOTAL : 110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</si>
</sst>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2">
    <font>
      <sz val="11.0"/>
      <color theme="1"/>
      <name val="Arial"/>
    </font>
    <font>
      <sz val="60.0"/>
      <color rgb="FF000000"/>
      <name val="Arial"/>
    </font>
    <font/>
    <font>
      <sz val="11.0"/>
      <color rgb="FF000000"/>
      <name val="Arial"/>
    </font>
    <font>
      <b/>
      <sz val="20.0"/>
      <color rgb="FF000000"/>
      <name val="Arial"/>
    </font>
    <font>
      <sz val="48.0"/>
      <color rgb="FF000000"/>
      <name val="Arial"/>
    </font>
    <font>
      <b/>
      <sz val="36.0"/>
      <color rgb="FF000000"/>
      <name val="Arial"/>
    </font>
    <font>
      <b/>
      <sz val="28.0"/>
      <color rgb="FF000000"/>
      <name val="Arial"/>
    </font>
    <font>
      <b/>
      <sz val="20.0"/>
      <color rgb="FFFF0000"/>
      <name val="Arial"/>
    </font>
    <font>
      <b/>
      <sz val="20.0"/>
      <color theme="1"/>
      <name val="Arial"/>
    </font>
    <font>
      <b/>
      <sz val="20.0"/>
      <color rgb="FFFFFFFF"/>
      <name val="Arial"/>
    </font>
    <font>
      <b/>
      <sz val="28.0"/>
      <color rgb="FFFF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6600"/>
        <bgColor rgb="FFFF6600"/>
      </patternFill>
    </fill>
    <fill>
      <patternFill patternType="solid">
        <fgColor rgb="FF969696"/>
        <bgColor rgb="FF969696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</fills>
  <borders count="6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0" fillId="0" fontId="5" numFmtId="0" xfId="0" applyFont="1"/>
    <xf borderId="4" fillId="2" fontId="6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4" fillId="3" fontId="6" numFmtId="1" xfId="0" applyAlignment="1" applyBorder="1" applyFill="1" applyFont="1" applyNumberFormat="1">
      <alignment horizontal="center" vertical="center"/>
    </xf>
    <xf borderId="7" fillId="0" fontId="2" numFmtId="0" xfId="0" applyBorder="1" applyFont="1"/>
    <xf borderId="8" fillId="2" fontId="6" numFmtId="0" xfId="0" applyAlignment="1" applyBorder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11" fillId="3" fontId="6" numFmtId="1" xfId="0" applyAlignment="1" applyBorder="1" applyFont="1" applyNumberFormat="1">
      <alignment horizontal="center" vertical="center"/>
    </xf>
    <xf borderId="8" fillId="3" fontId="6" numFmtId="1" xfId="0" applyAlignment="1" applyBorder="1" applyFont="1" applyNumberFormat="1">
      <alignment horizontal="center" vertical="center"/>
    </xf>
    <xf borderId="12" fillId="2" fontId="7" numFmtId="0" xfId="0" applyAlignment="1" applyBorder="1" applyFont="1">
      <alignment horizontal="center" vertical="center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2" fontId="7" numFmtId="0" xfId="0" applyAlignment="1" applyBorder="1" applyFont="1">
      <alignment horizontal="center" vertical="center"/>
    </xf>
    <xf borderId="11" fillId="2" fontId="7" numFmtId="0" xfId="0" applyAlignment="1" applyBorder="1" applyFont="1">
      <alignment horizontal="center" vertical="center"/>
    </xf>
    <xf borderId="8" fillId="2" fontId="7" numFmtId="0" xfId="0" applyAlignment="1" applyBorder="1" applyFont="1">
      <alignment horizontal="center" vertical="center"/>
    </xf>
    <xf borderId="17" fillId="2" fontId="7" numFmtId="0" xfId="0" applyAlignment="1" applyBorder="1" applyFont="1">
      <alignment horizontal="center" vertical="center"/>
    </xf>
    <xf borderId="4" fillId="2" fontId="7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18" fillId="0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center" vertical="center"/>
    </xf>
    <xf borderId="19" fillId="0" fontId="8" numFmtId="9" xfId="0" applyAlignment="1" applyBorder="1" applyFont="1" applyNumberFormat="1">
      <alignment horizontal="center" vertical="center"/>
    </xf>
    <xf borderId="1" fillId="0" fontId="4" numFmtId="1" xfId="0" applyAlignment="1" applyBorder="1" applyFont="1" applyNumberFormat="1">
      <alignment horizontal="center" vertical="center"/>
    </xf>
    <xf borderId="20" fillId="0" fontId="4" numFmtId="0" xfId="0" applyAlignment="1" applyBorder="1" applyFont="1">
      <alignment horizontal="center" vertical="center"/>
    </xf>
    <xf borderId="21" fillId="0" fontId="4" numFmtId="0" xfId="0" applyAlignment="1" applyBorder="1" applyFont="1">
      <alignment horizontal="center" vertical="center"/>
    </xf>
    <xf borderId="1" fillId="0" fontId="8" numFmtId="10" xfId="0" applyAlignment="1" applyBorder="1" applyFont="1" applyNumberFormat="1">
      <alignment horizontal="center" vertical="center"/>
    </xf>
    <xf borderId="22" fillId="0" fontId="4" numFmtId="1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21" fillId="0" fontId="8" numFmtId="9" xfId="0" applyAlignment="1" applyBorder="1" applyFont="1" applyNumberFormat="1">
      <alignment horizontal="center" vertical="center"/>
    </xf>
    <xf borderId="3" fillId="0" fontId="4" numFmtId="0" xfId="0" applyAlignment="1" applyBorder="1" applyFont="1">
      <alignment horizontal="center" vertical="center"/>
    </xf>
    <xf borderId="2" fillId="0" fontId="8" numFmtId="9" xfId="0" applyAlignment="1" applyBorder="1" applyFont="1" applyNumberFormat="1">
      <alignment horizontal="center" readingOrder="0" vertical="center"/>
    </xf>
    <xf borderId="23" fillId="4" fontId="4" numFmtId="1" xfId="0" applyAlignment="1" applyBorder="1" applyFill="1" applyFont="1" applyNumberFormat="1">
      <alignment horizontal="center" vertical="center"/>
    </xf>
    <xf borderId="24" fillId="5" fontId="4" numFmtId="0" xfId="0" applyAlignment="1" applyBorder="1" applyFill="1" applyFont="1">
      <alignment horizontal="center" vertical="center"/>
    </xf>
    <xf borderId="25" fillId="5" fontId="4" numFmtId="0" xfId="0" applyAlignment="1" applyBorder="1" applyFont="1">
      <alignment horizontal="center" vertical="center"/>
    </xf>
    <xf borderId="25" fillId="0" fontId="8" numFmtId="10" xfId="0" applyAlignment="1" applyBorder="1" applyFont="1" applyNumberFormat="1">
      <alignment horizontal="center" vertical="center"/>
    </xf>
    <xf borderId="26" fillId="0" fontId="9" numFmtId="1" xfId="0" applyAlignment="1" applyBorder="1" applyFont="1" applyNumberFormat="1">
      <alignment horizontal="center" vertical="center"/>
    </xf>
    <xf borderId="27" fillId="0" fontId="4" numFmtId="0" xfId="0" applyAlignment="1" applyBorder="1" applyFont="1">
      <alignment horizontal="center" vertical="center"/>
    </xf>
    <xf borderId="28" fillId="0" fontId="4" numFmtId="0" xfId="0" applyAlignment="1" applyBorder="1" applyFont="1">
      <alignment horizontal="center" vertical="center"/>
    </xf>
    <xf borderId="28" fillId="0" fontId="8" numFmtId="10" xfId="0" applyAlignment="1" applyBorder="1" applyFont="1" applyNumberFormat="1">
      <alignment horizontal="center" vertical="center"/>
    </xf>
    <xf borderId="29" fillId="0" fontId="4" numFmtId="1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30" fillId="0" fontId="4" numFmtId="0" xfId="0" applyAlignment="1" applyBorder="1" applyFont="1">
      <alignment horizontal="center" vertical="center"/>
    </xf>
    <xf borderId="31" fillId="0" fontId="8" numFmtId="10" xfId="0" applyAlignment="1" applyBorder="1" applyFont="1" applyNumberFormat="1">
      <alignment horizontal="center" vertical="center"/>
    </xf>
    <xf borderId="32" fillId="0" fontId="4" numFmtId="1" xfId="0" applyAlignment="1" applyBorder="1" applyFont="1" applyNumberFormat="1">
      <alignment horizontal="center" vertical="center"/>
    </xf>
    <xf borderId="33" fillId="6" fontId="4" numFmtId="0" xfId="0" applyAlignment="1" applyBorder="1" applyFill="1" applyFont="1">
      <alignment horizontal="center" vertical="center"/>
    </xf>
    <xf borderId="34" fillId="6" fontId="4" numFmtId="0" xfId="0" applyAlignment="1" applyBorder="1" applyFont="1">
      <alignment horizontal="center" vertical="center"/>
    </xf>
    <xf borderId="35" fillId="6" fontId="4" numFmtId="0" xfId="0" applyAlignment="1" applyBorder="1" applyFont="1">
      <alignment horizontal="center" vertical="center"/>
    </xf>
    <xf borderId="36" fillId="0" fontId="4" numFmtId="0" xfId="0" applyAlignment="1" applyBorder="1" applyFont="1">
      <alignment horizontal="center" vertical="center"/>
    </xf>
    <xf borderId="37" fillId="0" fontId="4" numFmtId="0" xfId="0" applyAlignment="1" applyBorder="1" applyFont="1">
      <alignment horizontal="center" vertical="center"/>
    </xf>
    <xf borderId="37" fillId="0" fontId="8" numFmtId="9" xfId="0" applyAlignment="1" applyBorder="1" applyFont="1" applyNumberFormat="1">
      <alignment horizontal="center" vertical="center"/>
    </xf>
    <xf borderId="38" fillId="0" fontId="4" numFmtId="1" xfId="0" applyAlignment="1" applyBorder="1" applyFont="1" applyNumberFormat="1">
      <alignment horizontal="center" vertical="center"/>
    </xf>
    <xf borderId="31" fillId="0" fontId="8" numFmtId="9" xfId="0" applyAlignment="1" applyBorder="1" applyFont="1" applyNumberFormat="1">
      <alignment horizontal="center" vertical="center"/>
    </xf>
    <xf borderId="28" fillId="0" fontId="4" numFmtId="1" xfId="0" applyAlignment="1" applyBorder="1" applyFont="1" applyNumberFormat="1">
      <alignment horizontal="center" vertical="center"/>
    </xf>
    <xf borderId="28" fillId="0" fontId="8" numFmtId="9" xfId="0" applyAlignment="1" applyBorder="1" applyFont="1" applyNumberFormat="1">
      <alignment horizontal="center" vertical="center"/>
    </xf>
    <xf borderId="22" fillId="0" fontId="4" numFmtId="0" xfId="0" applyAlignment="1" applyBorder="1" applyFont="1">
      <alignment horizontal="center" vertical="center"/>
    </xf>
    <xf borderId="1" fillId="0" fontId="8" numFmtId="9" xfId="0" applyAlignment="1" applyBorder="1" applyFont="1" applyNumberFormat="1">
      <alignment horizontal="center" vertical="center"/>
    </xf>
    <xf borderId="21" fillId="0" fontId="8" numFmtId="10" xfId="0" applyAlignment="1" applyBorder="1" applyFont="1" applyNumberFormat="1">
      <alignment horizontal="center" vertical="center"/>
    </xf>
    <xf borderId="22" fillId="0" fontId="9" numFmtId="1" xfId="0" applyAlignment="1" applyBorder="1" applyFont="1" applyNumberFormat="1">
      <alignment horizontal="center" vertical="center"/>
    </xf>
    <xf borderId="39" fillId="0" fontId="4" numFmtId="0" xfId="0" applyAlignment="1" applyBorder="1" applyFont="1">
      <alignment horizontal="center" vertical="center"/>
    </xf>
    <xf borderId="20" fillId="5" fontId="4" numFmtId="0" xfId="0" applyAlignment="1" applyBorder="1" applyFont="1">
      <alignment horizontal="center" vertical="center"/>
    </xf>
    <xf borderId="23" fillId="5" fontId="4" numFmtId="0" xfId="0" applyAlignment="1" applyBorder="1" applyFont="1">
      <alignment horizontal="center" vertical="center"/>
    </xf>
    <xf borderId="40" fillId="0" fontId="8" numFmtId="10" xfId="0" applyAlignment="1" applyBorder="1" applyFont="1" applyNumberFormat="1">
      <alignment horizontal="center" vertical="center"/>
    </xf>
    <xf borderId="41" fillId="0" fontId="4" numFmtId="1" xfId="0" applyAlignment="1" applyBorder="1" applyFont="1" applyNumberFormat="1">
      <alignment horizontal="center" vertical="center"/>
    </xf>
    <xf borderId="42" fillId="5" fontId="4" numFmtId="0" xfId="0" applyAlignment="1" applyBorder="1" applyFont="1">
      <alignment horizontal="center" vertical="center"/>
    </xf>
    <xf borderId="43" fillId="0" fontId="4" numFmtId="0" xfId="0" applyAlignment="1" applyBorder="1" applyFont="1">
      <alignment horizontal="center" vertical="center"/>
    </xf>
    <xf borderId="0" fillId="0" fontId="4" numFmtId="9" xfId="0" applyAlignment="1" applyFont="1" applyNumberFormat="1">
      <alignment horizontal="center" vertical="center"/>
    </xf>
    <xf borderId="20" fillId="6" fontId="4" numFmtId="0" xfId="0" applyAlignment="1" applyBorder="1" applyFont="1">
      <alignment horizontal="center" vertical="center"/>
    </xf>
    <xf borderId="23" fillId="6" fontId="4" numFmtId="0" xfId="0" applyAlignment="1" applyBorder="1" applyFont="1">
      <alignment horizontal="center" vertical="center"/>
    </xf>
    <xf borderId="44" fillId="6" fontId="4" numFmtId="0" xfId="0" applyAlignment="1" applyBorder="1" applyFont="1">
      <alignment horizontal="center" vertical="center"/>
    </xf>
    <xf borderId="45" fillId="0" fontId="4" numFmtId="0" xfId="0" applyAlignment="1" applyBorder="1" applyFont="1">
      <alignment horizontal="center" vertical="center"/>
    </xf>
    <xf borderId="46" fillId="0" fontId="4" numFmtId="0" xfId="0" applyAlignment="1" applyBorder="1" applyFont="1">
      <alignment horizontal="center" vertical="center"/>
    </xf>
    <xf borderId="20" fillId="7" fontId="4" numFmtId="0" xfId="0" applyAlignment="1" applyBorder="1" applyFill="1" applyFont="1">
      <alignment horizontal="center" vertical="center"/>
    </xf>
    <xf borderId="21" fillId="7" fontId="4" numFmtId="0" xfId="0" applyAlignment="1" applyBorder="1" applyFont="1">
      <alignment horizontal="center" vertical="center"/>
    </xf>
    <xf borderId="44" fillId="5" fontId="4" numFmtId="0" xfId="0" applyAlignment="1" applyBorder="1" applyFont="1">
      <alignment horizontal="center" vertical="center"/>
    </xf>
    <xf borderId="0" fillId="0" fontId="4" numFmtId="10" xfId="0" applyAlignment="1" applyFont="1" applyNumberFormat="1">
      <alignment horizontal="center" vertical="center"/>
    </xf>
    <xf borderId="47" fillId="0" fontId="4" numFmtId="0" xfId="0" applyAlignment="1" applyBorder="1" applyFont="1">
      <alignment horizontal="center" vertical="center"/>
    </xf>
    <xf borderId="37" fillId="0" fontId="4" numFmtId="1" xfId="0" applyAlignment="1" applyBorder="1" applyFont="1" applyNumberFormat="1">
      <alignment horizontal="center" vertical="center"/>
    </xf>
    <xf borderId="48" fillId="0" fontId="8" numFmtId="9" xfId="0" applyAlignment="1" applyBorder="1" applyFont="1" applyNumberFormat="1">
      <alignment horizontal="center" vertical="center"/>
    </xf>
    <xf borderId="48" fillId="0" fontId="4" numFmtId="0" xfId="0" applyAlignment="1" applyBorder="1" applyFont="1">
      <alignment horizontal="center" vertical="center"/>
    </xf>
    <xf borderId="37" fillId="0" fontId="8" numFmtId="9" xfId="0" applyAlignment="1" applyBorder="1" applyFont="1" applyNumberFormat="1">
      <alignment horizontal="center" readingOrder="0" vertical="center"/>
    </xf>
    <xf borderId="42" fillId="7" fontId="4" numFmtId="0" xfId="0" applyAlignment="1" applyBorder="1" applyFont="1">
      <alignment horizontal="center" vertical="center"/>
    </xf>
    <xf borderId="23" fillId="7" fontId="4" numFmtId="0" xfId="0" applyAlignment="1" applyBorder="1" applyFont="1">
      <alignment horizontal="center" vertical="center"/>
    </xf>
    <xf borderId="49" fillId="0" fontId="4" numFmtId="0" xfId="0" applyAlignment="1" applyBorder="1" applyFont="1">
      <alignment horizontal="center" vertical="center"/>
    </xf>
    <xf borderId="50" fillId="4" fontId="4" numFmtId="9" xfId="0" applyAlignment="1" applyBorder="1" applyFont="1" applyNumberFormat="1">
      <alignment horizontal="center" vertical="center"/>
    </xf>
    <xf borderId="50" fillId="4" fontId="4" numFmtId="0" xfId="0" applyAlignment="1" applyBorder="1" applyFont="1">
      <alignment horizontal="center" vertical="center"/>
    </xf>
    <xf borderId="21" fillId="5" fontId="4" numFmtId="0" xfId="0" applyAlignment="1" applyBorder="1" applyFont="1">
      <alignment horizontal="center" vertical="center"/>
    </xf>
    <xf borderId="21" fillId="6" fontId="4" numFmtId="0" xfId="0" applyAlignment="1" applyBorder="1" applyFont="1">
      <alignment horizontal="center" vertical="center"/>
    </xf>
    <xf borderId="38" fillId="0" fontId="4" numFmtId="0" xfId="0" applyAlignment="1" applyBorder="1" applyFont="1">
      <alignment horizontal="center" vertical="center"/>
    </xf>
    <xf borderId="44" fillId="8" fontId="4" numFmtId="0" xfId="0" applyAlignment="1" applyBorder="1" applyFill="1" applyFont="1">
      <alignment horizontal="center" vertical="center"/>
    </xf>
    <xf borderId="23" fillId="8" fontId="4" numFmtId="0" xfId="0" applyAlignment="1" applyBorder="1" applyFont="1">
      <alignment horizontal="center" vertical="center"/>
    </xf>
    <xf borderId="42" fillId="6" fontId="4" numFmtId="0" xfId="0" applyAlignment="1" applyBorder="1" applyFont="1">
      <alignment horizontal="center" vertical="center"/>
    </xf>
    <xf borderId="40" fillId="0" fontId="4" numFmtId="0" xfId="0" applyAlignment="1" applyBorder="1" applyFont="1">
      <alignment horizontal="center" vertical="center"/>
    </xf>
    <xf borderId="19" fillId="0" fontId="8" numFmtId="10" xfId="0" applyAlignment="1" applyBorder="1" applyFont="1" applyNumberFormat="1">
      <alignment horizontal="center" vertical="center"/>
    </xf>
    <xf borderId="20" fillId="8" fontId="4" numFmtId="0" xfId="0" applyAlignment="1" applyBorder="1" applyFont="1">
      <alignment horizontal="center" vertical="center"/>
    </xf>
    <xf borderId="50" fillId="6" fontId="4" numFmtId="0" xfId="0" applyAlignment="1" applyBorder="1" applyFont="1">
      <alignment horizontal="center" vertical="center"/>
    </xf>
    <xf borderId="50" fillId="5" fontId="4" numFmtId="0" xfId="0" applyAlignment="1" applyBorder="1" applyFont="1">
      <alignment horizontal="center" vertical="center"/>
    </xf>
    <xf borderId="20" fillId="9" fontId="4" numFmtId="0" xfId="0" applyAlignment="1" applyBorder="1" applyFill="1" applyFont="1">
      <alignment horizontal="center" vertical="center"/>
    </xf>
    <xf borderId="21" fillId="9" fontId="4" numFmtId="0" xfId="0" applyAlignment="1" applyBorder="1" applyFont="1">
      <alignment horizontal="center" vertical="center"/>
    </xf>
    <xf borderId="50" fillId="10" fontId="4" numFmtId="0" xfId="0" applyAlignment="1" applyBorder="1" applyFill="1" applyFont="1">
      <alignment horizontal="center" vertical="center"/>
    </xf>
    <xf borderId="50" fillId="8" fontId="4" numFmtId="0" xfId="0" applyAlignment="1" applyBorder="1" applyFont="1">
      <alignment horizontal="center" shrinkToFit="0" vertical="center" wrapText="1"/>
    </xf>
    <xf borderId="44" fillId="10" fontId="4" numFmtId="0" xfId="0" applyAlignment="1" applyBorder="1" applyFont="1">
      <alignment horizontal="center" vertical="center"/>
    </xf>
    <xf borderId="23" fillId="10" fontId="4" numFmtId="0" xfId="0" applyAlignment="1" applyBorder="1" applyFont="1">
      <alignment horizontal="center" vertical="center"/>
    </xf>
    <xf borderId="37" fillId="0" fontId="8" numFmtId="10" xfId="0" applyAlignment="1" applyBorder="1" applyFont="1" applyNumberFormat="1">
      <alignment horizontal="center" vertical="center"/>
    </xf>
    <xf borderId="50" fillId="11" fontId="4" numFmtId="0" xfId="0" applyAlignment="1" applyBorder="1" applyFill="1" applyFont="1">
      <alignment horizontal="center" vertical="center"/>
    </xf>
    <xf borderId="50" fillId="9" fontId="4" numFmtId="0" xfId="0" applyAlignment="1" applyBorder="1" applyFont="1">
      <alignment horizontal="center" vertical="center"/>
    </xf>
    <xf borderId="36" fillId="5" fontId="4" numFmtId="0" xfId="0" applyAlignment="1" applyBorder="1" applyFont="1">
      <alignment horizontal="center" vertical="center"/>
    </xf>
    <xf borderId="51" fillId="5" fontId="4" numFmtId="0" xfId="0" applyAlignment="1" applyBorder="1" applyFont="1">
      <alignment horizontal="center" vertical="center"/>
    </xf>
    <xf borderId="52" fillId="6" fontId="4" numFmtId="0" xfId="0" applyAlignment="1" applyBorder="1" applyFont="1">
      <alignment horizontal="center" vertical="center"/>
    </xf>
    <xf borderId="51" fillId="6" fontId="4" numFmtId="0" xfId="0" applyAlignment="1" applyBorder="1" applyFont="1">
      <alignment horizontal="center" vertical="center"/>
    </xf>
    <xf borderId="53" fillId="5" fontId="4" numFmtId="0" xfId="0" applyAlignment="1" applyBorder="1" applyFont="1">
      <alignment horizontal="center" vertical="center"/>
    </xf>
    <xf borderId="54" fillId="5" fontId="4" numFmtId="0" xfId="0" applyAlignment="1" applyBorder="1" applyFont="1">
      <alignment horizontal="center" vertical="center"/>
    </xf>
    <xf borderId="55" fillId="3" fontId="7" numFmtId="0" xfId="0" applyAlignment="1" applyBorder="1" applyFont="1">
      <alignment horizontal="center" vertical="center"/>
    </xf>
    <xf borderId="56" fillId="3" fontId="7" numFmtId="0" xfId="0" applyAlignment="1" applyBorder="1" applyFont="1">
      <alignment horizontal="center" vertical="center"/>
    </xf>
    <xf borderId="16" fillId="3" fontId="7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9" xfId="0" applyAlignment="1" applyFont="1" applyNumberFormat="1">
      <alignment horizontal="center" vertical="center"/>
    </xf>
    <xf borderId="57" fillId="0" fontId="4" numFmtId="1" xfId="0" applyAlignment="1" applyBorder="1" applyFont="1" applyNumberFormat="1">
      <alignment horizontal="center" vertical="center"/>
    </xf>
    <xf borderId="42" fillId="8" fontId="4" numFmtId="0" xfId="0" applyAlignment="1" applyBorder="1" applyFont="1">
      <alignment horizontal="center" vertical="center"/>
    </xf>
    <xf borderId="58" fillId="3" fontId="7" numFmtId="0" xfId="0" applyAlignment="1" applyBorder="1" applyFont="1">
      <alignment horizontal="center" vertical="center"/>
    </xf>
    <xf borderId="50" fillId="3" fontId="11" numFmtId="9" xfId="0" applyAlignment="1" applyBorder="1" applyFont="1" applyNumberFormat="1">
      <alignment horizontal="center" vertical="center"/>
    </xf>
    <xf borderId="59" fillId="3" fontId="7" numFmtId="1" xfId="0" applyAlignment="1" applyBorder="1" applyFont="1" applyNumberFormat="1">
      <alignment horizontal="center" vertical="center"/>
    </xf>
    <xf borderId="0" fillId="0" fontId="4" numFmtId="1" xfId="0" applyAlignment="1" applyFont="1" applyNumberFormat="1">
      <alignment horizontal="center" vertical="center"/>
    </xf>
    <xf borderId="60" fillId="8" fontId="4" numFmtId="0" xfId="0" applyAlignment="1" applyBorder="1" applyFont="1">
      <alignment horizontal="center" vertical="center"/>
    </xf>
    <xf borderId="54" fillId="8" fontId="4" numFmtId="0" xfId="0" applyAlignment="1" applyBorder="1" applyFont="1">
      <alignment horizontal="center" vertical="center"/>
    </xf>
    <xf borderId="61" fillId="3" fontId="7" numFmtId="0" xfId="0" applyAlignment="1" applyBorder="1" applyFont="1">
      <alignment horizontal="center" vertical="center"/>
    </xf>
    <xf borderId="62" fillId="3" fontId="11" numFmtId="9" xfId="0" applyAlignment="1" applyBorder="1" applyFont="1" applyNumberFormat="1">
      <alignment horizontal="center" vertical="center"/>
    </xf>
    <xf borderId="63" fillId="3" fontId="7" numFmtId="1" xfId="0" applyAlignment="1" applyBorder="1" applyFont="1" applyNumberFormat="1">
      <alignment horizontal="center" vertical="center"/>
    </xf>
    <xf borderId="64" fillId="5" fontId="4" numFmtId="0" xfId="0" applyAlignment="1" applyBorder="1" applyFont="1">
      <alignment horizontal="center" vertical="center"/>
    </xf>
    <xf borderId="53" fillId="6" fontId="4" numFmtId="0" xfId="0" applyAlignment="1" applyBorder="1" applyFont="1">
      <alignment horizontal="center" vertical="center"/>
    </xf>
    <xf borderId="54" fillId="6" fontId="4" numFmtId="0" xfId="0" applyAlignment="1" applyBorder="1" applyFont="1">
      <alignment horizontal="center" vertical="center"/>
    </xf>
    <xf borderId="65" fillId="5" fontId="4" numFmtId="0" xfId="0" applyAlignment="1" applyBorder="1" applyFont="1">
      <alignment horizontal="center" vertical="center"/>
    </xf>
    <xf borderId="34" fillId="5" fontId="4" numFmtId="0" xfId="0" applyAlignment="1" applyBorder="1" applyFont="1">
      <alignment horizontal="center" vertical="center"/>
    </xf>
    <xf borderId="66" fillId="6" fontId="4" numFmtId="0" xfId="0" applyAlignment="1" applyBorder="1" applyFont="1">
      <alignment horizontal="center" vertical="center"/>
    </xf>
    <xf borderId="67" fillId="6" fontId="4" numFmtId="0" xfId="0" applyAlignment="1" applyBorder="1" applyFont="1">
      <alignment horizontal="center" vertical="center"/>
    </xf>
    <xf borderId="66" fillId="7" fontId="4" numFmtId="0" xfId="0" applyAlignment="1" applyBorder="1" applyFont="1">
      <alignment horizontal="center" vertical="center"/>
    </xf>
    <xf borderId="67" fillId="7" fontId="4" numFmtId="0" xfId="0" applyAlignment="1" applyBorder="1" applyFont="1">
      <alignment horizontal="center" vertical="center"/>
    </xf>
    <xf borderId="42" fillId="10" fontId="4" numFmtId="0" xfId="0" applyAlignment="1" applyBorder="1" applyFont="1">
      <alignment horizontal="center" vertical="center"/>
    </xf>
    <xf borderId="68" fillId="0" fontId="4" numFmtId="0" xfId="0" applyAlignment="1" applyBorder="1" applyFont="1">
      <alignment horizontal="center" vertical="center"/>
    </xf>
    <xf borderId="36" fillId="6" fontId="4" numFmtId="0" xfId="0" applyAlignment="1" applyBorder="1" applyFont="1">
      <alignment horizontal="center" vertical="center"/>
    </xf>
    <xf borderId="48" fillId="6" fontId="4" numFmtId="0" xfId="0" applyAlignment="1" applyBorder="1" applyFont="1">
      <alignment horizontal="center" vertical="center"/>
    </xf>
    <xf borderId="48" fillId="0" fontId="8" numFmtId="10" xfId="0" applyAlignment="1" applyBorder="1" applyFont="1" applyNumberFormat="1">
      <alignment horizontal="center" vertical="center"/>
    </xf>
    <xf borderId="38" fillId="0" fontId="9" numFmtId="1" xfId="0" applyAlignment="1" applyBorder="1" applyFont="1" applyNumberFormat="1">
      <alignment horizontal="center" vertical="center"/>
    </xf>
    <xf borderId="0" fillId="0" fontId="4" numFmtId="164" xfId="0" applyAlignment="1" applyFont="1" applyNumberFormat="1">
      <alignment horizontal="center" vertical="center"/>
    </xf>
  </cellXfs>
  <cellStyles count="1">
    <cellStyle xfId="0" name="Normal" builtinId="0"/>
  </cellStyles>
  <dxfs count="2">
    <dxf>
      <font>
        <color rgb="FF800080"/>
      </font>
      <fill>
        <patternFill patternType="solid">
          <fgColor rgb="FFFF99CC"/>
          <bgColor rgb="FFFF99CC"/>
        </patternFill>
      </fill>
      <border/>
    </dxf>
    <dxf>
      <font>
        <color rgb="FF008000"/>
      </font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9.38"/>
    <col customWidth="1" min="2" max="2" width="73.63"/>
    <col customWidth="1" min="3" max="4" width="32.75"/>
    <col customWidth="1" min="5" max="6" width="73.63"/>
    <col customWidth="1" min="7" max="8" width="40.88"/>
    <col customWidth="1" min="9" max="10" width="73.63"/>
    <col customWidth="1" min="11" max="12" width="35.38"/>
    <col customWidth="1" min="13" max="14" width="73.63"/>
    <col customWidth="1" min="15" max="16" width="34.75"/>
    <col customWidth="1" min="17" max="17" width="27.25"/>
    <col customWidth="1" min="18" max="19" width="103.5"/>
    <col customWidth="1" min="20" max="21" width="36.88"/>
    <col customWidth="1" min="22" max="23" width="112.5"/>
    <col customWidth="1" min="24" max="25" width="43.25"/>
    <col customWidth="1" min="26" max="26" width="73.63"/>
    <col customWidth="1" min="27" max="28" width="82.25"/>
    <col customWidth="1" min="29" max="30" width="31.25"/>
    <col customWidth="1" min="31" max="31" width="89.38"/>
    <col customWidth="1" min="32" max="32" width="89.63"/>
    <col customWidth="1" min="33" max="34" width="37.75"/>
    <col customWidth="1" min="35" max="36" width="100.75"/>
    <col customWidth="1" min="37" max="38" width="36.25"/>
    <col customWidth="1" min="39" max="39" width="48.25"/>
    <col customWidth="1" min="40" max="41" width="57.88"/>
    <col customWidth="1" min="42" max="43" width="24.5"/>
    <col customWidth="1" min="44" max="45" width="81.25"/>
    <col customWidth="1" min="46" max="47" width="31.5"/>
    <col customWidth="1" min="48" max="48" width="85.38"/>
    <col customWidth="1" min="49" max="49" width="73.75"/>
    <col customWidth="1" min="50" max="51" width="31.13"/>
    <col customWidth="1" min="52" max="53" width="96.75"/>
    <col customWidth="1" min="54" max="55" width="37.25"/>
    <col customWidth="1" min="56" max="57" width="104.88"/>
    <col customWidth="1" min="58" max="59" width="35.38"/>
    <col customWidth="1" min="60" max="61" width="107.25"/>
    <col customWidth="1" min="62" max="63" width="38.38"/>
    <col customWidth="1" min="64" max="64" width="48.25"/>
    <col customWidth="1" min="65" max="66" width="102.75"/>
    <col customWidth="1" min="67" max="68" width="32.63"/>
    <col customWidth="1" min="69" max="69" width="38.63"/>
    <col customWidth="1" min="70" max="70" width="48.25"/>
    <col customWidth="1" min="71" max="71" width="74.13"/>
    <col customWidth="1" min="72" max="72" width="55.13"/>
    <col customWidth="1" min="73" max="73" width="31.25"/>
    <col customWidth="1" min="74" max="76" width="48.25"/>
    <col customWidth="1" min="77" max="79" width="10.88"/>
  </cols>
  <sheetData>
    <row r="1" ht="144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  <c r="BT1" s="4"/>
      <c r="BU1" s="4"/>
      <c r="BV1" s="4"/>
      <c r="BW1" s="4"/>
      <c r="BX1" s="4"/>
      <c r="BY1" s="4"/>
      <c r="BZ1" s="4"/>
      <c r="CA1" s="4"/>
    </row>
    <row r="2" ht="84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6"/>
      <c r="AF2" s="6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</row>
    <row r="3" ht="84.75" customHeight="1">
      <c r="A3" s="7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10">
        <f>$B$29</f>
        <v>8880</v>
      </c>
      <c r="X3" s="8"/>
      <c r="Y3" s="11"/>
      <c r="Z3" s="4"/>
      <c r="AA3" s="7" t="s">
        <v>2</v>
      </c>
      <c r="AB3" s="8"/>
      <c r="AC3" s="8"/>
      <c r="AD3" s="8"/>
      <c r="AE3" s="8"/>
      <c r="AF3" s="8"/>
      <c r="AG3" s="8"/>
      <c r="AH3" s="8"/>
      <c r="AI3" s="9"/>
      <c r="AJ3" s="10">
        <f>$C$30</f>
        <v>6216</v>
      </c>
      <c r="AK3" s="8"/>
      <c r="AL3" s="11"/>
      <c r="AM3" s="4"/>
      <c r="AN3" s="12" t="s">
        <v>3</v>
      </c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4"/>
      <c r="BI3" s="15">
        <f>$C$31</f>
        <v>2220</v>
      </c>
      <c r="BJ3" s="8"/>
      <c r="BK3" s="11"/>
      <c r="BL3" s="4"/>
      <c r="BM3" s="12" t="s">
        <v>4</v>
      </c>
      <c r="BN3" s="14"/>
      <c r="BO3" s="16">
        <f>$C$32</f>
        <v>444</v>
      </c>
      <c r="BP3" s="1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ht="84.75" customHeight="1">
      <c r="A4" s="17" t="s">
        <v>5</v>
      </c>
      <c r="B4" s="18"/>
      <c r="C4" s="18"/>
      <c r="D4" s="19"/>
      <c r="E4" s="17" t="s">
        <v>6</v>
      </c>
      <c r="F4" s="18"/>
      <c r="G4" s="18"/>
      <c r="H4" s="20"/>
      <c r="I4" s="17" t="s">
        <v>7</v>
      </c>
      <c r="J4" s="18"/>
      <c r="K4" s="18"/>
      <c r="L4" s="20"/>
      <c r="M4" s="17" t="s">
        <v>8</v>
      </c>
      <c r="N4" s="18"/>
      <c r="O4" s="18"/>
      <c r="P4" s="20"/>
      <c r="Q4" s="21"/>
      <c r="R4" s="22" t="s">
        <v>9</v>
      </c>
      <c r="S4" s="8"/>
      <c r="T4" s="8"/>
      <c r="U4" s="11"/>
      <c r="V4" s="23" t="s">
        <v>10</v>
      </c>
      <c r="W4" s="13"/>
      <c r="X4" s="13"/>
      <c r="Y4" s="14"/>
      <c r="Z4" s="4"/>
      <c r="AA4" s="23" t="s">
        <v>11</v>
      </c>
      <c r="AB4" s="13"/>
      <c r="AC4" s="13"/>
      <c r="AD4" s="14"/>
      <c r="AE4" s="23" t="s">
        <v>12</v>
      </c>
      <c r="AF4" s="13"/>
      <c r="AG4" s="13"/>
      <c r="AH4" s="14"/>
      <c r="AI4" s="24" t="s">
        <v>13</v>
      </c>
      <c r="AJ4" s="13"/>
      <c r="AK4" s="13"/>
      <c r="AL4" s="14"/>
      <c r="AM4" s="4"/>
      <c r="AN4" s="25" t="s">
        <v>14</v>
      </c>
      <c r="AO4" s="8"/>
      <c r="AP4" s="8"/>
      <c r="AQ4" s="11"/>
      <c r="AR4" s="23" t="s">
        <v>15</v>
      </c>
      <c r="AS4" s="13"/>
      <c r="AT4" s="13"/>
      <c r="AU4" s="14"/>
      <c r="AV4" s="23" t="s">
        <v>16</v>
      </c>
      <c r="AW4" s="13"/>
      <c r="AX4" s="13"/>
      <c r="AY4" s="14"/>
      <c r="AZ4" s="23" t="s">
        <v>12</v>
      </c>
      <c r="BA4" s="13"/>
      <c r="BB4" s="13"/>
      <c r="BC4" s="14"/>
      <c r="BD4" s="23" t="s">
        <v>13</v>
      </c>
      <c r="BE4" s="13"/>
      <c r="BF4" s="13"/>
      <c r="BG4" s="14"/>
      <c r="BH4" s="23" t="s">
        <v>17</v>
      </c>
      <c r="BI4" s="13"/>
      <c r="BJ4" s="13"/>
      <c r="BK4" s="14"/>
      <c r="BL4" s="4"/>
      <c r="BM4" s="23" t="s">
        <v>18</v>
      </c>
      <c r="BN4" s="13"/>
      <c r="BO4" s="13"/>
      <c r="BP4" s="14"/>
      <c r="BQ4" s="26"/>
      <c r="BR4" s="4"/>
      <c r="BS4" s="17" t="s">
        <v>19</v>
      </c>
      <c r="BT4" s="18"/>
      <c r="BU4" s="20"/>
      <c r="BV4" s="4"/>
      <c r="BW4" s="4"/>
      <c r="BX4" s="4"/>
      <c r="BY4" s="4"/>
      <c r="BZ4" s="4"/>
      <c r="CA4" s="4"/>
    </row>
    <row r="5" ht="84.75" customHeight="1">
      <c r="A5" s="27" t="s">
        <v>20</v>
      </c>
      <c r="B5" s="28" t="s">
        <v>21</v>
      </c>
      <c r="C5" s="29">
        <v>0.2</v>
      </c>
      <c r="D5" s="30">
        <f t="shared" ref="D5:D8" si="1">$W$3*C5</f>
        <v>1776</v>
      </c>
      <c r="E5" s="31" t="s">
        <v>22</v>
      </c>
      <c r="F5" s="32" t="s">
        <v>23</v>
      </c>
      <c r="G5" s="33">
        <v>0.1</v>
      </c>
      <c r="H5" s="34">
        <f t="shared" ref="H5:H26" si="2">$W$3*G5</f>
        <v>888</v>
      </c>
      <c r="I5" s="31" t="s">
        <v>24</v>
      </c>
      <c r="J5" s="35" t="s">
        <v>25</v>
      </c>
      <c r="K5" s="36">
        <v>0.25</v>
      </c>
      <c r="L5" s="34">
        <f t="shared" ref="L5:L8" si="3">K5*$W$3</f>
        <v>2220</v>
      </c>
      <c r="M5" s="31" t="s">
        <v>26</v>
      </c>
      <c r="N5" s="37" t="s">
        <v>27</v>
      </c>
      <c r="O5" s="38">
        <v>0.35</v>
      </c>
      <c r="P5" s="30">
        <f t="shared" ref="P5:P8" si="4">O5*$W$3</f>
        <v>3108</v>
      </c>
      <c r="Q5" s="39"/>
      <c r="R5" s="40" t="s">
        <v>28</v>
      </c>
      <c r="S5" s="41" t="s">
        <v>29</v>
      </c>
      <c r="T5" s="42">
        <v>0.0025</v>
      </c>
      <c r="U5" s="43">
        <f t="shared" ref="U5:U64" si="5">$W$3*T5</f>
        <v>22.2</v>
      </c>
      <c r="V5" s="44" t="s">
        <v>30</v>
      </c>
      <c r="W5" s="45" t="s">
        <v>31</v>
      </c>
      <c r="X5" s="46">
        <v>0.02</v>
      </c>
      <c r="Y5" s="47">
        <f t="shared" ref="Y5:Y45" si="6">$W$3*X5</f>
        <v>177.6</v>
      </c>
      <c r="Z5" s="48"/>
      <c r="AA5" s="49" t="s">
        <v>32</v>
      </c>
      <c r="AB5" s="45" t="s">
        <v>33</v>
      </c>
      <c r="AC5" s="50">
        <v>0.0198</v>
      </c>
      <c r="AD5" s="51">
        <f t="shared" ref="AD5:AD49" si="7">AC5*$AJ$3</f>
        <v>123.0768</v>
      </c>
      <c r="AE5" s="52" t="s">
        <v>34</v>
      </c>
      <c r="AF5" s="53" t="s">
        <v>35</v>
      </c>
      <c r="AG5" s="50">
        <v>0.07</v>
      </c>
      <c r="AH5" s="47">
        <f t="shared" ref="AH5:AH38" si="8">AG5*$AJ$3</f>
        <v>435.12</v>
      </c>
      <c r="AI5" s="54" t="s">
        <v>36</v>
      </c>
      <c r="AJ5" s="53" t="s">
        <v>37</v>
      </c>
      <c r="AK5" s="50">
        <v>0.0308</v>
      </c>
      <c r="AL5" s="47">
        <f t="shared" ref="AL5:AL51" si="9">AK5*$AJ$3</f>
        <v>191.4528</v>
      </c>
      <c r="AM5" s="48"/>
      <c r="AN5" s="55" t="s">
        <v>38</v>
      </c>
      <c r="AO5" s="56" t="s">
        <v>39</v>
      </c>
      <c r="AP5" s="57">
        <v>1.0</v>
      </c>
      <c r="AQ5" s="58">
        <f>$BI$3*AP5</f>
        <v>2220</v>
      </c>
      <c r="AR5" s="44" t="s">
        <v>40</v>
      </c>
      <c r="AS5" s="45" t="s">
        <v>41</v>
      </c>
      <c r="AT5" s="59">
        <v>0.2</v>
      </c>
      <c r="AU5" s="60">
        <f t="shared" ref="AU5:AU8" si="10">AT5*$BI$3</f>
        <v>444</v>
      </c>
      <c r="AV5" s="44" t="s">
        <v>42</v>
      </c>
      <c r="AW5" s="45" t="s">
        <v>43</v>
      </c>
      <c r="AX5" s="61">
        <v>0.2</v>
      </c>
      <c r="AY5" s="60">
        <f t="shared" ref="AY5:AY11" si="11">AX5*$BI$3</f>
        <v>444</v>
      </c>
      <c r="AZ5" s="49" t="s">
        <v>44</v>
      </c>
      <c r="BA5" s="45" t="s">
        <v>45</v>
      </c>
      <c r="BB5" s="61">
        <v>0.04</v>
      </c>
      <c r="BC5" s="47">
        <f t="shared" ref="BC5:BC27" si="12">$BI$3*BB5</f>
        <v>88.8</v>
      </c>
      <c r="BD5" s="44" t="s">
        <v>46</v>
      </c>
      <c r="BE5" s="45" t="s">
        <v>47</v>
      </c>
      <c r="BF5" s="46">
        <v>0.05</v>
      </c>
      <c r="BG5" s="60">
        <f t="shared" ref="BG5:BG27" si="13">BF5*$BI$3</f>
        <v>111</v>
      </c>
      <c r="BH5" s="44" t="s">
        <v>48</v>
      </c>
      <c r="BI5" s="45" t="s">
        <v>49</v>
      </c>
      <c r="BJ5" s="50">
        <v>0.04</v>
      </c>
      <c r="BK5" s="47">
        <f t="shared" ref="BK5:BK32" si="14">$BI$3*BJ5</f>
        <v>88.8</v>
      </c>
      <c r="BL5" s="48"/>
      <c r="BM5" s="49" t="s">
        <v>50</v>
      </c>
      <c r="BN5" s="45" t="s">
        <v>51</v>
      </c>
      <c r="BO5" s="50">
        <v>0.0116</v>
      </c>
      <c r="BP5" s="47">
        <f t="shared" ref="BP5:BP114" si="15">$BO$3*BO5</f>
        <v>5.1504</v>
      </c>
      <c r="BQ5" s="48"/>
      <c r="BR5" s="48"/>
      <c r="BS5" s="31" t="s">
        <v>52</v>
      </c>
      <c r="BT5" s="32" t="s">
        <v>53</v>
      </c>
      <c r="BU5" s="62"/>
      <c r="BV5" s="4"/>
      <c r="BW5" s="4"/>
      <c r="BX5" s="4"/>
      <c r="BY5" s="4"/>
      <c r="BZ5" s="4"/>
      <c r="CA5" s="4"/>
    </row>
    <row r="6" ht="84.75" customHeight="1">
      <c r="A6" s="31" t="s">
        <v>54</v>
      </c>
      <c r="B6" s="32" t="s">
        <v>55</v>
      </c>
      <c r="C6" s="63">
        <v>0.2</v>
      </c>
      <c r="D6" s="30">
        <f t="shared" si="1"/>
        <v>1776</v>
      </c>
      <c r="E6" s="31" t="s">
        <v>56</v>
      </c>
      <c r="F6" s="32" t="s">
        <v>57</v>
      </c>
      <c r="G6" s="33">
        <v>0.07</v>
      </c>
      <c r="H6" s="34">
        <f t="shared" si="2"/>
        <v>621.6</v>
      </c>
      <c r="I6" s="31" t="s">
        <v>58</v>
      </c>
      <c r="J6" s="35" t="s">
        <v>59</v>
      </c>
      <c r="K6" s="36">
        <v>0.25</v>
      </c>
      <c r="L6" s="34">
        <f t="shared" si="3"/>
        <v>2220</v>
      </c>
      <c r="M6" s="31" t="s">
        <v>60</v>
      </c>
      <c r="N6" s="37" t="s">
        <v>61</v>
      </c>
      <c r="O6" s="38">
        <v>0.27</v>
      </c>
      <c r="P6" s="30">
        <f t="shared" si="4"/>
        <v>2397.6</v>
      </c>
      <c r="Q6" s="39"/>
      <c r="R6" s="31" t="s">
        <v>62</v>
      </c>
      <c r="S6" s="32" t="s">
        <v>63</v>
      </c>
      <c r="T6" s="64">
        <v>0.015</v>
      </c>
      <c r="U6" s="65">
        <f t="shared" si="5"/>
        <v>133.2</v>
      </c>
      <c r="V6" s="66" t="s">
        <v>64</v>
      </c>
      <c r="W6" s="35" t="s">
        <v>65</v>
      </c>
      <c r="X6" s="46">
        <v>0.02</v>
      </c>
      <c r="Y6" s="34">
        <f t="shared" si="6"/>
        <v>177.6</v>
      </c>
      <c r="Z6" s="48"/>
      <c r="AA6" s="67" t="s">
        <v>66</v>
      </c>
      <c r="AB6" s="68" t="s">
        <v>67</v>
      </c>
      <c r="AC6" s="69">
        <v>0.005</v>
      </c>
      <c r="AD6" s="70">
        <f t="shared" si="7"/>
        <v>31.08</v>
      </c>
      <c r="AE6" s="66" t="s">
        <v>68</v>
      </c>
      <c r="AF6" s="35" t="s">
        <v>69</v>
      </c>
      <c r="AG6" s="64">
        <v>0.02</v>
      </c>
      <c r="AH6" s="34">
        <f t="shared" si="8"/>
        <v>124.32</v>
      </c>
      <c r="AI6" s="71" t="s">
        <v>70</v>
      </c>
      <c r="AJ6" s="68" t="s">
        <v>71</v>
      </c>
      <c r="AK6" s="64">
        <v>0.01</v>
      </c>
      <c r="AL6" s="34">
        <f t="shared" si="9"/>
        <v>62.16</v>
      </c>
      <c r="AM6" s="48"/>
      <c r="AN6" s="72" t="s">
        <v>72</v>
      </c>
      <c r="AO6" s="48"/>
      <c r="AP6" s="73">
        <f>SUM(AP5)</f>
        <v>1</v>
      </c>
      <c r="AQ6" s="73"/>
      <c r="AR6" s="66" t="s">
        <v>73</v>
      </c>
      <c r="AS6" s="35" t="s">
        <v>74</v>
      </c>
      <c r="AT6" s="36">
        <v>0.45</v>
      </c>
      <c r="AU6" s="30">
        <f t="shared" si="10"/>
        <v>999</v>
      </c>
      <c r="AV6" s="66" t="s">
        <v>75</v>
      </c>
      <c r="AW6" s="35" t="s">
        <v>76</v>
      </c>
      <c r="AX6" s="63">
        <v>0.1</v>
      </c>
      <c r="AY6" s="30">
        <f t="shared" si="11"/>
        <v>222</v>
      </c>
      <c r="AZ6" s="74" t="s">
        <v>77</v>
      </c>
      <c r="BA6" s="75" t="s">
        <v>78</v>
      </c>
      <c r="BB6" s="63">
        <v>0.08</v>
      </c>
      <c r="BC6" s="34">
        <f t="shared" si="12"/>
        <v>177.6</v>
      </c>
      <c r="BD6" s="76" t="s">
        <v>79</v>
      </c>
      <c r="BE6" s="75" t="s">
        <v>80</v>
      </c>
      <c r="BF6" s="33">
        <v>0.0875</v>
      </c>
      <c r="BG6" s="30">
        <f t="shared" si="13"/>
        <v>194.25</v>
      </c>
      <c r="BH6" s="66" t="s">
        <v>81</v>
      </c>
      <c r="BI6" s="35" t="s">
        <v>82</v>
      </c>
      <c r="BJ6" s="64">
        <v>0.04</v>
      </c>
      <c r="BK6" s="34">
        <f t="shared" si="14"/>
        <v>88.8</v>
      </c>
      <c r="BL6" s="48"/>
      <c r="BM6" s="31" t="s">
        <v>83</v>
      </c>
      <c r="BN6" s="35" t="s">
        <v>84</v>
      </c>
      <c r="BO6" s="64">
        <v>0.0116</v>
      </c>
      <c r="BP6" s="34">
        <f t="shared" si="15"/>
        <v>5.1504</v>
      </c>
      <c r="BQ6" s="48"/>
      <c r="BR6" s="48"/>
      <c r="BS6" s="31" t="s">
        <v>85</v>
      </c>
      <c r="BT6" s="32" t="s">
        <v>86</v>
      </c>
      <c r="BU6" s="62"/>
      <c r="BV6" s="4"/>
      <c r="BW6" s="4"/>
      <c r="BX6" s="4"/>
      <c r="BY6" s="4"/>
      <c r="BZ6" s="4"/>
      <c r="CA6" s="4"/>
    </row>
    <row r="7" ht="84.75" customHeight="1">
      <c r="A7" s="44" t="s">
        <v>87</v>
      </c>
      <c r="B7" s="45" t="s">
        <v>88</v>
      </c>
      <c r="C7" s="63">
        <v>0.3</v>
      </c>
      <c r="D7" s="30">
        <f t="shared" si="1"/>
        <v>2664</v>
      </c>
      <c r="E7" s="31" t="s">
        <v>89</v>
      </c>
      <c r="F7" s="32" t="s">
        <v>90</v>
      </c>
      <c r="G7" s="33">
        <v>0.05</v>
      </c>
      <c r="H7" s="34">
        <f t="shared" si="2"/>
        <v>444</v>
      </c>
      <c r="I7" s="31" t="s">
        <v>91</v>
      </c>
      <c r="J7" s="35" t="s">
        <v>92</v>
      </c>
      <c r="K7" s="36">
        <v>0.25</v>
      </c>
      <c r="L7" s="34">
        <f t="shared" si="3"/>
        <v>2220</v>
      </c>
      <c r="M7" s="77" t="s">
        <v>93</v>
      </c>
      <c r="N7" s="78" t="s">
        <v>94</v>
      </c>
      <c r="O7" s="38">
        <v>0.23</v>
      </c>
      <c r="P7" s="30">
        <f t="shared" si="4"/>
        <v>2042.4</v>
      </c>
      <c r="Q7" s="39"/>
      <c r="R7" s="79" t="s">
        <v>95</v>
      </c>
      <c r="S7" s="80" t="s">
        <v>96</v>
      </c>
      <c r="T7" s="64">
        <v>0.0125</v>
      </c>
      <c r="U7" s="65">
        <f t="shared" si="5"/>
        <v>111</v>
      </c>
      <c r="V7" s="81" t="s">
        <v>97</v>
      </c>
      <c r="W7" s="68" t="s">
        <v>98</v>
      </c>
      <c r="X7" s="33">
        <v>0.0075</v>
      </c>
      <c r="Y7" s="34">
        <f t="shared" si="6"/>
        <v>66.6</v>
      </c>
      <c r="Z7" s="48"/>
      <c r="AA7" s="74" t="s">
        <v>99</v>
      </c>
      <c r="AB7" s="75" t="s">
        <v>100</v>
      </c>
      <c r="AC7" s="64">
        <v>0.0421</v>
      </c>
      <c r="AD7" s="70">
        <f t="shared" si="7"/>
        <v>261.6936</v>
      </c>
      <c r="AE7" s="76" t="s">
        <v>101</v>
      </c>
      <c r="AF7" s="75" t="s">
        <v>102</v>
      </c>
      <c r="AG7" s="50">
        <v>0.08</v>
      </c>
      <c r="AH7" s="34">
        <f t="shared" si="8"/>
        <v>497.28</v>
      </c>
      <c r="AI7" s="37" t="s">
        <v>103</v>
      </c>
      <c r="AJ7" s="35" t="s">
        <v>104</v>
      </c>
      <c r="AK7" s="64">
        <v>0.02</v>
      </c>
      <c r="AL7" s="34">
        <f t="shared" si="9"/>
        <v>124.32</v>
      </c>
      <c r="AM7" s="48"/>
      <c r="AN7" s="48"/>
      <c r="AO7" s="48"/>
      <c r="AP7" s="82">
        <f>1-AP6</f>
        <v>0</v>
      </c>
      <c r="AQ7" s="48"/>
      <c r="AR7" s="66" t="s">
        <v>105</v>
      </c>
      <c r="AS7" s="35" t="s">
        <v>106</v>
      </c>
      <c r="AT7" s="36">
        <v>0.25</v>
      </c>
      <c r="AU7" s="30">
        <f t="shared" si="10"/>
        <v>555</v>
      </c>
      <c r="AV7" s="66" t="s">
        <v>107</v>
      </c>
      <c r="AW7" s="35" t="s">
        <v>108</v>
      </c>
      <c r="AX7" s="63">
        <v>0.15</v>
      </c>
      <c r="AY7" s="30">
        <f t="shared" si="11"/>
        <v>333</v>
      </c>
      <c r="AZ7" s="74" t="s">
        <v>109</v>
      </c>
      <c r="BA7" s="75" t="s">
        <v>110</v>
      </c>
      <c r="BB7" s="63">
        <v>0.08</v>
      </c>
      <c r="BC7" s="34">
        <f t="shared" si="12"/>
        <v>177.6</v>
      </c>
      <c r="BD7" s="76" t="s">
        <v>111</v>
      </c>
      <c r="BE7" s="75" t="s">
        <v>112</v>
      </c>
      <c r="BF7" s="33">
        <v>0.08</v>
      </c>
      <c r="BG7" s="30">
        <f t="shared" si="13"/>
        <v>177.6</v>
      </c>
      <c r="BH7" s="76" t="s">
        <v>113</v>
      </c>
      <c r="BI7" s="75" t="s">
        <v>114</v>
      </c>
      <c r="BJ7" s="64">
        <v>0.06</v>
      </c>
      <c r="BK7" s="34">
        <f t="shared" si="14"/>
        <v>133.2</v>
      </c>
      <c r="BL7" s="48"/>
      <c r="BM7" s="31" t="s">
        <v>115</v>
      </c>
      <c r="BN7" s="35" t="s">
        <v>116</v>
      </c>
      <c r="BO7" s="64">
        <v>0.0116</v>
      </c>
      <c r="BP7" s="34">
        <f t="shared" si="15"/>
        <v>5.1504</v>
      </c>
      <c r="BQ7" s="48"/>
      <c r="BR7" s="48"/>
      <c r="BS7" s="31" t="s">
        <v>117</v>
      </c>
      <c r="BT7" s="32" t="s">
        <v>118</v>
      </c>
      <c r="BU7" s="62"/>
      <c r="BV7" s="4"/>
      <c r="BW7" s="4"/>
      <c r="BX7" s="4"/>
      <c r="BY7" s="4"/>
      <c r="BZ7" s="4"/>
      <c r="CA7" s="4"/>
    </row>
    <row r="8" ht="84.75" customHeight="1">
      <c r="A8" s="83" t="s">
        <v>119</v>
      </c>
      <c r="B8" s="56" t="s">
        <v>120</v>
      </c>
      <c r="C8" s="57">
        <v>0.3</v>
      </c>
      <c r="D8" s="84">
        <f t="shared" si="1"/>
        <v>2664</v>
      </c>
      <c r="E8" s="31" t="s">
        <v>121</v>
      </c>
      <c r="F8" s="32" t="s">
        <v>122</v>
      </c>
      <c r="G8" s="33">
        <v>0.06</v>
      </c>
      <c r="H8" s="34">
        <f t="shared" si="2"/>
        <v>532.8</v>
      </c>
      <c r="I8" s="55" t="s">
        <v>123</v>
      </c>
      <c r="J8" s="56" t="s">
        <v>124</v>
      </c>
      <c r="K8" s="85">
        <v>0.25</v>
      </c>
      <c r="L8" s="58">
        <f t="shared" si="3"/>
        <v>2220</v>
      </c>
      <c r="M8" s="55" t="s">
        <v>125</v>
      </c>
      <c r="N8" s="86" t="s">
        <v>126</v>
      </c>
      <c r="O8" s="87">
        <v>0.15</v>
      </c>
      <c r="P8" s="30">
        <f t="shared" si="4"/>
        <v>1332</v>
      </c>
      <c r="Q8" s="39"/>
      <c r="R8" s="31" t="s">
        <v>127</v>
      </c>
      <c r="S8" s="32" t="s">
        <v>128</v>
      </c>
      <c r="T8" s="64">
        <v>0.0075</v>
      </c>
      <c r="U8" s="65">
        <f t="shared" si="5"/>
        <v>66.6</v>
      </c>
      <c r="V8" s="81" t="s">
        <v>129</v>
      </c>
      <c r="W8" s="68" t="s">
        <v>130</v>
      </c>
      <c r="X8" s="33">
        <v>0.01</v>
      </c>
      <c r="Y8" s="34">
        <f t="shared" si="6"/>
        <v>88.8</v>
      </c>
      <c r="Z8" s="48"/>
      <c r="AA8" s="67" t="s">
        <v>131</v>
      </c>
      <c r="AB8" s="68" t="s">
        <v>132</v>
      </c>
      <c r="AC8" s="69">
        <v>0.005</v>
      </c>
      <c r="AD8" s="70">
        <f t="shared" si="7"/>
        <v>31.08</v>
      </c>
      <c r="AE8" s="66" t="s">
        <v>133</v>
      </c>
      <c r="AF8" s="35" t="s">
        <v>134</v>
      </c>
      <c r="AG8" s="64">
        <v>0.02</v>
      </c>
      <c r="AH8" s="34">
        <f t="shared" si="8"/>
        <v>124.32</v>
      </c>
      <c r="AI8" s="88" t="s">
        <v>135</v>
      </c>
      <c r="AJ8" s="89" t="s">
        <v>136</v>
      </c>
      <c r="AK8" s="64">
        <v>0.02</v>
      </c>
      <c r="AL8" s="34">
        <f t="shared" si="9"/>
        <v>124.32</v>
      </c>
      <c r="AM8" s="48"/>
      <c r="AN8" s="48"/>
      <c r="AO8" s="48"/>
      <c r="AP8" s="48"/>
      <c r="AQ8" s="48"/>
      <c r="AR8" s="83" t="s">
        <v>137</v>
      </c>
      <c r="AS8" s="56" t="s">
        <v>138</v>
      </c>
      <c r="AT8" s="85">
        <v>0.1</v>
      </c>
      <c r="AU8" s="84">
        <f t="shared" si="10"/>
        <v>222</v>
      </c>
      <c r="AV8" s="66" t="s">
        <v>75</v>
      </c>
      <c r="AW8" s="35" t="s">
        <v>139</v>
      </c>
      <c r="AX8" s="63">
        <v>0.1</v>
      </c>
      <c r="AY8" s="30">
        <f t="shared" si="11"/>
        <v>222</v>
      </c>
      <c r="AZ8" s="31" t="s">
        <v>140</v>
      </c>
      <c r="BA8" s="35" t="s">
        <v>141</v>
      </c>
      <c r="BB8" s="61">
        <v>0.04</v>
      </c>
      <c r="BC8" s="34">
        <f t="shared" si="12"/>
        <v>88.8</v>
      </c>
      <c r="BD8" s="66" t="s">
        <v>142</v>
      </c>
      <c r="BE8" s="35" t="s">
        <v>143</v>
      </c>
      <c r="BF8" s="46">
        <v>0.05</v>
      </c>
      <c r="BG8" s="30">
        <f t="shared" si="13"/>
        <v>111</v>
      </c>
      <c r="BH8" s="76" t="s">
        <v>144</v>
      </c>
      <c r="BI8" s="75" t="s">
        <v>145</v>
      </c>
      <c r="BJ8" s="64">
        <v>0.06</v>
      </c>
      <c r="BK8" s="34">
        <f t="shared" si="14"/>
        <v>133.2</v>
      </c>
      <c r="BL8" s="48" t="s">
        <v>146</v>
      </c>
      <c r="BM8" s="67" t="s">
        <v>147</v>
      </c>
      <c r="BN8" s="68" t="s">
        <v>148</v>
      </c>
      <c r="BO8" s="64">
        <v>0.005</v>
      </c>
      <c r="BP8" s="34">
        <f t="shared" si="15"/>
        <v>2.22</v>
      </c>
      <c r="BQ8" s="48"/>
      <c r="BR8" s="48"/>
      <c r="BS8" s="31" t="s">
        <v>149</v>
      </c>
      <c r="BT8" s="32" t="s">
        <v>150</v>
      </c>
      <c r="BU8" s="62"/>
      <c r="BV8" s="4"/>
      <c r="BW8" s="4"/>
      <c r="BX8" s="4"/>
      <c r="BY8" s="4"/>
      <c r="BZ8" s="4"/>
      <c r="CA8" s="4"/>
    </row>
    <row r="9" ht="84.75" customHeight="1">
      <c r="A9" s="72" t="s">
        <v>151</v>
      </c>
      <c r="B9" s="48"/>
      <c r="C9" s="73">
        <f>SUM(C5:C8)</f>
        <v>1</v>
      </c>
      <c r="D9" s="73"/>
      <c r="E9" s="31" t="s">
        <v>152</v>
      </c>
      <c r="F9" s="32" t="s">
        <v>153</v>
      </c>
      <c r="G9" s="33">
        <v>0.03</v>
      </c>
      <c r="H9" s="34">
        <f t="shared" si="2"/>
        <v>266.4</v>
      </c>
      <c r="I9" s="90" t="s">
        <v>151</v>
      </c>
      <c r="J9" s="48"/>
      <c r="K9" s="73">
        <f>SUM(K5:K8)</f>
        <v>1</v>
      </c>
      <c r="L9" s="73"/>
      <c r="M9" s="72" t="s">
        <v>151</v>
      </c>
      <c r="N9" s="48"/>
      <c r="O9" s="73">
        <f>SUM(O5:O8)</f>
        <v>1</v>
      </c>
      <c r="P9" s="73"/>
      <c r="Q9" s="91"/>
      <c r="R9" s="31" t="s">
        <v>154</v>
      </c>
      <c r="S9" s="32" t="s">
        <v>155</v>
      </c>
      <c r="T9" s="64">
        <v>0.01</v>
      </c>
      <c r="U9" s="65">
        <f t="shared" si="5"/>
        <v>88.8</v>
      </c>
      <c r="V9" s="66" t="s">
        <v>156</v>
      </c>
      <c r="W9" s="35" t="s">
        <v>157</v>
      </c>
      <c r="X9" s="46">
        <v>0.02</v>
      </c>
      <c r="Y9" s="34">
        <f t="shared" si="6"/>
        <v>177.6</v>
      </c>
      <c r="Z9" s="48"/>
      <c r="AA9" s="79" t="s">
        <v>158</v>
      </c>
      <c r="AB9" s="89" t="s">
        <v>159</v>
      </c>
      <c r="AC9" s="64">
        <v>0.02</v>
      </c>
      <c r="AD9" s="70">
        <f t="shared" si="7"/>
        <v>124.32</v>
      </c>
      <c r="AE9" s="81" t="s">
        <v>160</v>
      </c>
      <c r="AF9" s="68" t="s">
        <v>161</v>
      </c>
      <c r="AG9" s="64">
        <v>0.005</v>
      </c>
      <c r="AH9" s="34">
        <f t="shared" si="8"/>
        <v>31.08</v>
      </c>
      <c r="AI9" s="88" t="s">
        <v>162</v>
      </c>
      <c r="AJ9" s="89" t="s">
        <v>163</v>
      </c>
      <c r="AK9" s="64">
        <v>0.02</v>
      </c>
      <c r="AL9" s="34">
        <f t="shared" si="9"/>
        <v>124.32</v>
      </c>
      <c r="AM9" s="48"/>
      <c r="AN9" s="48"/>
      <c r="AO9" s="48"/>
      <c r="AP9" s="48"/>
      <c r="AQ9" s="48"/>
      <c r="AR9" s="72" t="s">
        <v>151</v>
      </c>
      <c r="AS9" s="48"/>
      <c r="AT9" s="73">
        <f>SUM(AT5:AT8)</f>
        <v>1</v>
      </c>
      <c r="AU9" s="73"/>
      <c r="AV9" s="66" t="s">
        <v>164</v>
      </c>
      <c r="AW9" s="35" t="s">
        <v>165</v>
      </c>
      <c r="AX9" s="63">
        <v>0.075</v>
      </c>
      <c r="AY9" s="30">
        <f t="shared" si="11"/>
        <v>166.5</v>
      </c>
      <c r="AZ9" s="31" t="s">
        <v>166</v>
      </c>
      <c r="BA9" s="35" t="s">
        <v>167</v>
      </c>
      <c r="BB9" s="61">
        <v>0.04</v>
      </c>
      <c r="BC9" s="34">
        <f t="shared" si="12"/>
        <v>88.8</v>
      </c>
      <c r="BD9" s="66" t="s">
        <v>168</v>
      </c>
      <c r="BE9" s="35" t="s">
        <v>169</v>
      </c>
      <c r="BF9" s="46">
        <v>0.05</v>
      </c>
      <c r="BG9" s="30">
        <f t="shared" si="13"/>
        <v>111</v>
      </c>
      <c r="BH9" s="66" t="s">
        <v>170</v>
      </c>
      <c r="BI9" s="35" t="s">
        <v>171</v>
      </c>
      <c r="BJ9" s="50">
        <v>0.04</v>
      </c>
      <c r="BK9" s="34">
        <f t="shared" si="14"/>
        <v>88.8</v>
      </c>
      <c r="BL9" s="48" t="s">
        <v>146</v>
      </c>
      <c r="BM9" s="67" t="s">
        <v>172</v>
      </c>
      <c r="BN9" s="68" t="s">
        <v>173</v>
      </c>
      <c r="BO9" s="64">
        <v>0.005</v>
      </c>
      <c r="BP9" s="34">
        <f t="shared" si="15"/>
        <v>2.22</v>
      </c>
      <c r="BQ9" s="48"/>
      <c r="BR9" s="48"/>
      <c r="BS9" s="31" t="s">
        <v>174</v>
      </c>
      <c r="BT9" s="32" t="s">
        <v>175</v>
      </c>
      <c r="BU9" s="62"/>
      <c r="BV9" s="4"/>
      <c r="BW9" s="4"/>
      <c r="BX9" s="4"/>
      <c r="BY9" s="4"/>
      <c r="BZ9" s="4"/>
      <c r="CA9" s="4"/>
    </row>
    <row r="10" ht="84.75" customHeight="1">
      <c r="A10" s="48"/>
      <c r="B10" s="48" t="s">
        <v>176</v>
      </c>
      <c r="C10" s="82">
        <f>1-C9</f>
        <v>0</v>
      </c>
      <c r="D10" s="48"/>
      <c r="E10" s="31" t="s">
        <v>177</v>
      </c>
      <c r="F10" s="32" t="s">
        <v>178</v>
      </c>
      <c r="G10" s="33">
        <v>0.055</v>
      </c>
      <c r="H10" s="34">
        <f t="shared" si="2"/>
        <v>488.4</v>
      </c>
      <c r="I10" s="48"/>
      <c r="J10" s="48"/>
      <c r="K10" s="82">
        <f>1-K9</f>
        <v>0</v>
      </c>
      <c r="L10" s="48"/>
      <c r="M10" s="48"/>
      <c r="N10" s="48"/>
      <c r="O10" s="82">
        <f>1-O9</f>
        <v>0</v>
      </c>
      <c r="P10" s="48"/>
      <c r="Q10" s="92"/>
      <c r="R10" s="67" t="s">
        <v>179</v>
      </c>
      <c r="S10" s="93" t="s">
        <v>180</v>
      </c>
      <c r="T10" s="42">
        <v>0.0025</v>
      </c>
      <c r="U10" s="65">
        <f t="shared" si="5"/>
        <v>22.2</v>
      </c>
      <c r="V10" s="66" t="s">
        <v>181</v>
      </c>
      <c r="W10" s="35" t="s">
        <v>182</v>
      </c>
      <c r="X10" s="46">
        <v>0.02</v>
      </c>
      <c r="Y10" s="34">
        <f t="shared" si="6"/>
        <v>177.6</v>
      </c>
      <c r="Z10" s="48"/>
      <c r="AA10" s="31" t="s">
        <v>183</v>
      </c>
      <c r="AB10" s="35" t="s">
        <v>184</v>
      </c>
      <c r="AC10" s="64">
        <v>0.02</v>
      </c>
      <c r="AD10" s="70">
        <f t="shared" si="7"/>
        <v>124.32</v>
      </c>
      <c r="AE10" s="66" t="s">
        <v>185</v>
      </c>
      <c r="AF10" s="35" t="s">
        <v>186</v>
      </c>
      <c r="AG10" s="64">
        <v>0.02</v>
      </c>
      <c r="AH10" s="34">
        <f t="shared" si="8"/>
        <v>124.32</v>
      </c>
      <c r="AI10" s="71" t="s">
        <v>187</v>
      </c>
      <c r="AJ10" s="68" t="s">
        <v>188</v>
      </c>
      <c r="AK10" s="64">
        <v>0.01</v>
      </c>
      <c r="AL10" s="34">
        <f t="shared" si="9"/>
        <v>62.16</v>
      </c>
      <c r="AM10" s="48"/>
      <c r="AN10" s="48"/>
      <c r="AO10" s="48"/>
      <c r="AP10" s="48"/>
      <c r="AQ10" s="48"/>
      <c r="AR10" s="48"/>
      <c r="AS10" s="48"/>
      <c r="AT10" s="82">
        <f>1-AT9</f>
        <v>0</v>
      </c>
      <c r="AU10" s="48"/>
      <c r="AV10" s="66" t="s">
        <v>189</v>
      </c>
      <c r="AW10" s="35" t="s">
        <v>190</v>
      </c>
      <c r="AX10" s="63">
        <v>0.22</v>
      </c>
      <c r="AY10" s="30">
        <f t="shared" si="11"/>
        <v>488.4</v>
      </c>
      <c r="AZ10" s="67" t="s">
        <v>191</v>
      </c>
      <c r="BA10" s="68" t="s">
        <v>192</v>
      </c>
      <c r="BB10" s="63">
        <v>0.01</v>
      </c>
      <c r="BC10" s="34">
        <f t="shared" si="12"/>
        <v>22.2</v>
      </c>
      <c r="BD10" s="81" t="s">
        <v>193</v>
      </c>
      <c r="BE10" s="68" t="s">
        <v>194</v>
      </c>
      <c r="BF10" s="33">
        <v>0.01</v>
      </c>
      <c r="BG10" s="30">
        <f t="shared" si="13"/>
        <v>22.2</v>
      </c>
      <c r="BH10" s="66" t="s">
        <v>195</v>
      </c>
      <c r="BI10" s="35" t="s">
        <v>196</v>
      </c>
      <c r="BJ10" s="50">
        <v>0.04</v>
      </c>
      <c r="BK10" s="34">
        <f t="shared" si="14"/>
        <v>88.8</v>
      </c>
      <c r="BL10" s="48"/>
      <c r="BM10" s="31" t="s">
        <v>197</v>
      </c>
      <c r="BN10" s="35" t="s">
        <v>198</v>
      </c>
      <c r="BO10" s="64">
        <v>0.0116</v>
      </c>
      <c r="BP10" s="34">
        <f t="shared" si="15"/>
        <v>5.1504</v>
      </c>
      <c r="BQ10" s="48"/>
      <c r="BR10" s="48"/>
      <c r="BS10" s="31" t="s">
        <v>199</v>
      </c>
      <c r="BT10" s="32" t="s">
        <v>200</v>
      </c>
      <c r="BU10" s="62"/>
      <c r="BV10" s="4"/>
      <c r="BW10" s="4"/>
      <c r="BX10" s="4"/>
      <c r="BY10" s="4"/>
      <c r="BZ10" s="4"/>
      <c r="CA10" s="4"/>
    </row>
    <row r="11" ht="84.75" customHeight="1">
      <c r="A11" s="48"/>
      <c r="B11" s="48"/>
      <c r="C11" s="48"/>
      <c r="D11" s="48"/>
      <c r="E11" s="31" t="s">
        <v>201</v>
      </c>
      <c r="F11" s="32" t="s">
        <v>202</v>
      </c>
      <c r="G11" s="33">
        <v>0.05</v>
      </c>
      <c r="H11" s="34">
        <f t="shared" si="2"/>
        <v>444</v>
      </c>
      <c r="I11" s="48"/>
      <c r="J11" s="48"/>
      <c r="K11" s="48"/>
      <c r="L11" s="48"/>
      <c r="M11" s="48"/>
      <c r="N11" s="48"/>
      <c r="O11" s="48"/>
      <c r="P11" s="48"/>
      <c r="Q11" s="92"/>
      <c r="R11" s="31" t="s">
        <v>203</v>
      </c>
      <c r="S11" s="32" t="s">
        <v>204</v>
      </c>
      <c r="T11" s="64">
        <v>0.01</v>
      </c>
      <c r="U11" s="65">
        <f t="shared" si="5"/>
        <v>88.8</v>
      </c>
      <c r="V11" s="76" t="s">
        <v>205</v>
      </c>
      <c r="W11" s="75" t="s">
        <v>206</v>
      </c>
      <c r="X11" s="33">
        <v>0.07</v>
      </c>
      <c r="Y11" s="34">
        <f t="shared" si="6"/>
        <v>621.6</v>
      </c>
      <c r="Z11" s="48"/>
      <c r="AA11" s="67" t="s">
        <v>207</v>
      </c>
      <c r="AB11" s="68" t="s">
        <v>208</v>
      </c>
      <c r="AC11" s="69">
        <v>0.005</v>
      </c>
      <c r="AD11" s="70">
        <f t="shared" si="7"/>
        <v>31.08</v>
      </c>
      <c r="AE11" s="81" t="s">
        <v>209</v>
      </c>
      <c r="AF11" s="68" t="s">
        <v>210</v>
      </c>
      <c r="AG11" s="64">
        <v>0.0035</v>
      </c>
      <c r="AH11" s="34">
        <f t="shared" si="8"/>
        <v>21.756</v>
      </c>
      <c r="AI11" s="71" t="s">
        <v>211</v>
      </c>
      <c r="AJ11" s="68" t="s">
        <v>212</v>
      </c>
      <c r="AK11" s="64">
        <v>0.01</v>
      </c>
      <c r="AL11" s="34">
        <f t="shared" si="9"/>
        <v>62.16</v>
      </c>
      <c r="AM11" s="48"/>
      <c r="AN11" s="48"/>
      <c r="AO11" s="48"/>
      <c r="AP11" s="48"/>
      <c r="AQ11" s="48"/>
      <c r="AR11" s="48"/>
      <c r="AS11" s="48"/>
      <c r="AT11" s="48"/>
      <c r="AU11" s="48"/>
      <c r="AV11" s="83" t="s">
        <v>213</v>
      </c>
      <c r="AW11" s="56" t="s">
        <v>214</v>
      </c>
      <c r="AX11" s="57">
        <v>0.155</v>
      </c>
      <c r="AY11" s="84">
        <f t="shared" si="11"/>
        <v>344.1</v>
      </c>
      <c r="AZ11" s="31" t="s">
        <v>215</v>
      </c>
      <c r="BA11" s="35" t="s">
        <v>216</v>
      </c>
      <c r="BB11" s="61">
        <v>0.04</v>
      </c>
      <c r="BC11" s="34">
        <f t="shared" si="12"/>
        <v>88.8</v>
      </c>
      <c r="BD11" s="81" t="s">
        <v>217</v>
      </c>
      <c r="BE11" s="68" t="s">
        <v>218</v>
      </c>
      <c r="BF11" s="33">
        <v>0.0085</v>
      </c>
      <c r="BG11" s="30">
        <f t="shared" si="13"/>
        <v>18.87</v>
      </c>
      <c r="BH11" s="66" t="s">
        <v>219</v>
      </c>
      <c r="BI11" s="35" t="s">
        <v>220</v>
      </c>
      <c r="BJ11" s="50">
        <v>0.04</v>
      </c>
      <c r="BK11" s="34">
        <f t="shared" si="14"/>
        <v>88.8</v>
      </c>
      <c r="BL11" s="48"/>
      <c r="BM11" s="31" t="s">
        <v>221</v>
      </c>
      <c r="BN11" s="35" t="s">
        <v>222</v>
      </c>
      <c r="BO11" s="64">
        <v>0.0116</v>
      </c>
      <c r="BP11" s="34">
        <f t="shared" si="15"/>
        <v>5.1504</v>
      </c>
      <c r="BQ11" s="48"/>
      <c r="BR11" s="48"/>
      <c r="BS11" s="31" t="s">
        <v>223</v>
      </c>
      <c r="BT11" s="32" t="s">
        <v>224</v>
      </c>
      <c r="BU11" s="62"/>
      <c r="BV11" s="4"/>
      <c r="BW11" s="4"/>
      <c r="BX11" s="4"/>
      <c r="BY11" s="4"/>
      <c r="BZ11" s="4"/>
      <c r="CA11" s="4"/>
    </row>
    <row r="12" ht="84.75" customHeight="1">
      <c r="A12" s="48"/>
      <c r="B12" s="48"/>
      <c r="C12" s="48"/>
      <c r="D12" s="48"/>
      <c r="E12" s="31" t="s">
        <v>225</v>
      </c>
      <c r="F12" s="32" t="s">
        <v>226</v>
      </c>
      <c r="G12" s="33">
        <v>0.06</v>
      </c>
      <c r="H12" s="34">
        <f t="shared" si="2"/>
        <v>532.8</v>
      </c>
      <c r="I12" s="48"/>
      <c r="J12" s="48"/>
      <c r="K12" s="48"/>
      <c r="L12" s="48"/>
      <c r="M12" s="48"/>
      <c r="N12" s="48"/>
      <c r="O12" s="48"/>
      <c r="P12" s="48"/>
      <c r="Q12" s="48"/>
      <c r="R12" s="74" t="s">
        <v>227</v>
      </c>
      <c r="S12" s="94" t="s">
        <v>228</v>
      </c>
      <c r="T12" s="64">
        <v>0.03</v>
      </c>
      <c r="U12" s="65">
        <f t="shared" si="5"/>
        <v>266.4</v>
      </c>
      <c r="V12" s="76" t="s">
        <v>229</v>
      </c>
      <c r="W12" s="75" t="s">
        <v>230</v>
      </c>
      <c r="X12" s="33">
        <v>0.06</v>
      </c>
      <c r="Y12" s="34">
        <f t="shared" si="6"/>
        <v>532.8</v>
      </c>
      <c r="Z12" s="48"/>
      <c r="AA12" s="31" t="s">
        <v>231</v>
      </c>
      <c r="AB12" s="35" t="s">
        <v>232</v>
      </c>
      <c r="AC12" s="64">
        <v>0.02</v>
      </c>
      <c r="AD12" s="70">
        <f t="shared" si="7"/>
        <v>124.32</v>
      </c>
      <c r="AE12" s="66" t="s">
        <v>233</v>
      </c>
      <c r="AF12" s="35" t="s">
        <v>234</v>
      </c>
      <c r="AG12" s="64">
        <v>0.02</v>
      </c>
      <c r="AH12" s="34">
        <f t="shared" si="8"/>
        <v>124.32</v>
      </c>
      <c r="AI12" s="88" t="s">
        <v>235</v>
      </c>
      <c r="AJ12" s="89" t="s">
        <v>236</v>
      </c>
      <c r="AK12" s="64">
        <v>0.02</v>
      </c>
      <c r="AL12" s="34">
        <f t="shared" si="9"/>
        <v>124.32</v>
      </c>
      <c r="AM12" s="48"/>
      <c r="AN12" s="48"/>
      <c r="AO12" s="48"/>
      <c r="AP12" s="48"/>
      <c r="AQ12" s="48"/>
      <c r="AR12" s="48"/>
      <c r="AS12" s="48"/>
      <c r="AT12" s="48"/>
      <c r="AU12" s="48"/>
      <c r="AV12" s="72" t="s">
        <v>237</v>
      </c>
      <c r="AW12" s="48"/>
      <c r="AX12" s="73">
        <f>SUM(AX5:AX11)</f>
        <v>1</v>
      </c>
      <c r="AY12" s="73"/>
      <c r="AZ12" s="74" t="s">
        <v>238</v>
      </c>
      <c r="BA12" s="75" t="s">
        <v>239</v>
      </c>
      <c r="BB12" s="63">
        <v>0.08</v>
      </c>
      <c r="BC12" s="34">
        <f t="shared" si="12"/>
        <v>177.6</v>
      </c>
      <c r="BD12" s="66" t="s">
        <v>240</v>
      </c>
      <c r="BE12" s="35" t="s">
        <v>241</v>
      </c>
      <c r="BF12" s="46">
        <v>0.05</v>
      </c>
      <c r="BG12" s="30">
        <f t="shared" si="13"/>
        <v>111</v>
      </c>
      <c r="BH12" s="66" t="s">
        <v>242</v>
      </c>
      <c r="BI12" s="35" t="s">
        <v>243</v>
      </c>
      <c r="BJ12" s="50">
        <v>0.04</v>
      </c>
      <c r="BK12" s="34">
        <f t="shared" si="14"/>
        <v>88.8</v>
      </c>
      <c r="BL12" s="48"/>
      <c r="BM12" s="31" t="s">
        <v>244</v>
      </c>
      <c r="BN12" s="35" t="s">
        <v>245</v>
      </c>
      <c r="BO12" s="64">
        <v>0.0116</v>
      </c>
      <c r="BP12" s="34">
        <f t="shared" si="15"/>
        <v>5.1504</v>
      </c>
      <c r="BQ12" s="48"/>
      <c r="BR12" s="48"/>
      <c r="BS12" s="55" t="s">
        <v>246</v>
      </c>
      <c r="BT12" s="86" t="s">
        <v>247</v>
      </c>
      <c r="BU12" s="95"/>
      <c r="BV12" s="4"/>
      <c r="BW12" s="4"/>
      <c r="BX12" s="4"/>
      <c r="BY12" s="4"/>
      <c r="BZ12" s="4"/>
      <c r="CA12" s="4"/>
    </row>
    <row r="13" ht="84.75" customHeight="1">
      <c r="A13" s="48"/>
      <c r="B13" s="48"/>
      <c r="C13" s="48"/>
      <c r="D13" s="48"/>
      <c r="E13" s="31" t="s">
        <v>248</v>
      </c>
      <c r="F13" s="32" t="s">
        <v>249</v>
      </c>
      <c r="G13" s="33">
        <v>0.025</v>
      </c>
      <c r="H13" s="34">
        <f t="shared" si="2"/>
        <v>222</v>
      </c>
      <c r="I13" s="48"/>
      <c r="J13" s="48"/>
      <c r="K13" s="48"/>
      <c r="L13" s="48"/>
      <c r="M13" s="48"/>
      <c r="N13" s="48"/>
      <c r="O13" s="48"/>
      <c r="P13" s="48"/>
      <c r="Q13" s="92"/>
      <c r="R13" s="31" t="s">
        <v>250</v>
      </c>
      <c r="S13" s="32" t="s">
        <v>251</v>
      </c>
      <c r="T13" s="64">
        <v>0.01</v>
      </c>
      <c r="U13" s="65">
        <f t="shared" si="5"/>
        <v>88.8</v>
      </c>
      <c r="V13" s="81" t="s">
        <v>252</v>
      </c>
      <c r="W13" s="68" t="s">
        <v>253</v>
      </c>
      <c r="X13" s="33">
        <v>0.01</v>
      </c>
      <c r="Y13" s="34">
        <f t="shared" si="6"/>
        <v>88.8</v>
      </c>
      <c r="Z13" s="48"/>
      <c r="AA13" s="31" t="s">
        <v>254</v>
      </c>
      <c r="AB13" s="35" t="s">
        <v>255</v>
      </c>
      <c r="AC13" s="64">
        <v>0.02</v>
      </c>
      <c r="AD13" s="70">
        <f t="shared" si="7"/>
        <v>124.32</v>
      </c>
      <c r="AE13" s="96" t="s">
        <v>256</v>
      </c>
      <c r="AF13" s="97" t="s">
        <v>257</v>
      </c>
      <c r="AG13" s="64">
        <v>0.02</v>
      </c>
      <c r="AH13" s="34">
        <f t="shared" si="8"/>
        <v>124.32</v>
      </c>
      <c r="AI13" s="98" t="s">
        <v>258</v>
      </c>
      <c r="AJ13" s="75" t="s">
        <v>259</v>
      </c>
      <c r="AK13" s="50">
        <v>0.0308</v>
      </c>
      <c r="AL13" s="34">
        <f t="shared" si="9"/>
        <v>191.4528</v>
      </c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82">
        <f>1-AX12</f>
        <v>0</v>
      </c>
      <c r="AY13" s="48"/>
      <c r="AZ13" s="74" t="s">
        <v>260</v>
      </c>
      <c r="BA13" s="75" t="s">
        <v>261</v>
      </c>
      <c r="BB13" s="63">
        <v>0.08</v>
      </c>
      <c r="BC13" s="34">
        <f t="shared" si="12"/>
        <v>177.6</v>
      </c>
      <c r="BD13" s="66" t="s">
        <v>262</v>
      </c>
      <c r="BE13" s="35" t="s">
        <v>263</v>
      </c>
      <c r="BF13" s="46">
        <v>0.0525</v>
      </c>
      <c r="BG13" s="30">
        <f t="shared" si="13"/>
        <v>116.55</v>
      </c>
      <c r="BH13" s="81" t="s">
        <v>264</v>
      </c>
      <c r="BI13" s="68" t="s">
        <v>265</v>
      </c>
      <c r="BJ13" s="64">
        <v>0.0125</v>
      </c>
      <c r="BK13" s="34">
        <f t="shared" si="14"/>
        <v>27.75</v>
      </c>
      <c r="BL13" s="48"/>
      <c r="BM13" s="31" t="s">
        <v>266</v>
      </c>
      <c r="BN13" s="35" t="s">
        <v>267</v>
      </c>
      <c r="BO13" s="64">
        <v>0.0116</v>
      </c>
      <c r="BP13" s="34">
        <f t="shared" si="15"/>
        <v>5.1504</v>
      </c>
      <c r="BQ13" s="48"/>
      <c r="BR13" s="48"/>
      <c r="BS13" s="48"/>
      <c r="BT13" s="48"/>
      <c r="BU13" s="48"/>
      <c r="BV13" s="4"/>
      <c r="BW13" s="4"/>
      <c r="BX13" s="4"/>
      <c r="BY13" s="4"/>
      <c r="BZ13" s="4"/>
      <c r="CA13" s="4"/>
    </row>
    <row r="14" ht="84.75" customHeight="1">
      <c r="A14" s="48"/>
      <c r="B14" s="48"/>
      <c r="C14" s="48"/>
      <c r="D14" s="48"/>
      <c r="E14" s="77" t="s">
        <v>268</v>
      </c>
      <c r="F14" s="99" t="s">
        <v>269</v>
      </c>
      <c r="G14" s="100">
        <v>0.055</v>
      </c>
      <c r="H14" s="34">
        <f t="shared" si="2"/>
        <v>488.4</v>
      </c>
      <c r="I14" s="48"/>
      <c r="J14" s="48"/>
      <c r="K14" s="48"/>
      <c r="L14" s="48"/>
      <c r="M14" s="48"/>
      <c r="N14" s="48"/>
      <c r="O14" s="48"/>
      <c r="P14" s="48"/>
      <c r="Q14" s="92"/>
      <c r="R14" s="67" t="s">
        <v>270</v>
      </c>
      <c r="S14" s="93" t="s">
        <v>271</v>
      </c>
      <c r="T14" s="42">
        <v>0.0025</v>
      </c>
      <c r="U14" s="65">
        <f t="shared" si="5"/>
        <v>22.2</v>
      </c>
      <c r="V14" s="66" t="s">
        <v>272</v>
      </c>
      <c r="W14" s="35" t="s">
        <v>273</v>
      </c>
      <c r="X14" s="46">
        <v>0.02</v>
      </c>
      <c r="Y14" s="34">
        <f t="shared" si="6"/>
        <v>177.6</v>
      </c>
      <c r="Z14" s="48"/>
      <c r="AA14" s="74" t="s">
        <v>274</v>
      </c>
      <c r="AB14" s="75" t="s">
        <v>275</v>
      </c>
      <c r="AC14" s="64">
        <v>0.0421</v>
      </c>
      <c r="AD14" s="70">
        <f t="shared" si="7"/>
        <v>261.6936</v>
      </c>
      <c r="AE14" s="96" t="s">
        <v>276</v>
      </c>
      <c r="AF14" s="97" t="s">
        <v>277</v>
      </c>
      <c r="AG14" s="64">
        <v>0.02</v>
      </c>
      <c r="AH14" s="34">
        <f t="shared" si="8"/>
        <v>124.32</v>
      </c>
      <c r="AI14" s="37" t="s">
        <v>278</v>
      </c>
      <c r="AJ14" s="35" t="s">
        <v>279</v>
      </c>
      <c r="AK14" s="64">
        <v>0.02</v>
      </c>
      <c r="AL14" s="34">
        <f t="shared" si="9"/>
        <v>124.32</v>
      </c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31" t="s">
        <v>280</v>
      </c>
      <c r="BA14" s="35" t="s">
        <v>281</v>
      </c>
      <c r="BB14" s="61">
        <v>0.04</v>
      </c>
      <c r="BC14" s="34">
        <f t="shared" si="12"/>
        <v>88.8</v>
      </c>
      <c r="BD14" s="66" t="s">
        <v>282</v>
      </c>
      <c r="BE14" s="35" t="s">
        <v>283</v>
      </c>
      <c r="BF14" s="46">
        <v>0.0475</v>
      </c>
      <c r="BG14" s="30">
        <f t="shared" si="13"/>
        <v>105.45</v>
      </c>
      <c r="BH14" s="81" t="s">
        <v>284</v>
      </c>
      <c r="BI14" s="68" t="s">
        <v>285</v>
      </c>
      <c r="BJ14" s="64">
        <v>0.0135</v>
      </c>
      <c r="BK14" s="34">
        <f t="shared" si="14"/>
        <v>29.97</v>
      </c>
      <c r="BL14" s="48"/>
      <c r="BM14" s="31" t="s">
        <v>286</v>
      </c>
      <c r="BN14" s="35" t="s">
        <v>287</v>
      </c>
      <c r="BO14" s="64">
        <v>0.0116</v>
      </c>
      <c r="BP14" s="34">
        <f t="shared" si="15"/>
        <v>5.1504</v>
      </c>
      <c r="BQ14" s="48"/>
      <c r="BR14" s="48"/>
      <c r="BS14" s="48"/>
      <c r="BT14" s="48"/>
      <c r="BU14" s="48"/>
      <c r="BV14" s="4"/>
      <c r="BW14" s="4"/>
      <c r="BX14" s="4"/>
      <c r="BY14" s="4"/>
      <c r="BZ14" s="4"/>
      <c r="CA14" s="4"/>
    </row>
    <row r="15" ht="84.75" customHeight="1">
      <c r="A15" s="48"/>
      <c r="B15" s="48"/>
      <c r="C15" s="48"/>
      <c r="D15" s="48"/>
      <c r="E15" s="31" t="s">
        <v>288</v>
      </c>
      <c r="F15" s="32" t="s">
        <v>289</v>
      </c>
      <c r="G15" s="33">
        <v>0.05</v>
      </c>
      <c r="H15" s="34">
        <f t="shared" si="2"/>
        <v>444</v>
      </c>
      <c r="I15" s="48"/>
      <c r="J15" s="48"/>
      <c r="K15" s="48"/>
      <c r="L15" s="48"/>
      <c r="M15" s="48"/>
      <c r="N15" s="48"/>
      <c r="O15" s="48"/>
      <c r="P15" s="48"/>
      <c r="Q15" s="92"/>
      <c r="R15" s="31" t="s">
        <v>290</v>
      </c>
      <c r="S15" s="32" t="s">
        <v>291</v>
      </c>
      <c r="T15" s="64">
        <v>0.01</v>
      </c>
      <c r="U15" s="65">
        <f t="shared" si="5"/>
        <v>88.8</v>
      </c>
      <c r="V15" s="66" t="s">
        <v>292</v>
      </c>
      <c r="W15" s="35" t="s">
        <v>293</v>
      </c>
      <c r="X15" s="46">
        <v>0.02</v>
      </c>
      <c r="Y15" s="34">
        <f t="shared" si="6"/>
        <v>177.6</v>
      </c>
      <c r="Z15" s="48"/>
      <c r="AA15" s="31" t="s">
        <v>294</v>
      </c>
      <c r="AB15" s="35" t="s">
        <v>295</v>
      </c>
      <c r="AC15" s="64">
        <v>0.02</v>
      </c>
      <c r="AD15" s="70">
        <f t="shared" si="7"/>
        <v>124.32</v>
      </c>
      <c r="AE15" s="76" t="s">
        <v>296</v>
      </c>
      <c r="AF15" s="75" t="s">
        <v>297</v>
      </c>
      <c r="AG15" s="50">
        <v>0.08</v>
      </c>
      <c r="AH15" s="34">
        <f t="shared" si="8"/>
        <v>497.28</v>
      </c>
      <c r="AI15" s="37" t="s">
        <v>298</v>
      </c>
      <c r="AJ15" s="35" t="s">
        <v>299</v>
      </c>
      <c r="AK15" s="64">
        <v>0.02</v>
      </c>
      <c r="AL15" s="34">
        <f t="shared" si="9"/>
        <v>124.32</v>
      </c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74" t="s">
        <v>300</v>
      </c>
      <c r="BA15" s="75" t="s">
        <v>301</v>
      </c>
      <c r="BB15" s="63">
        <v>0.08</v>
      </c>
      <c r="BC15" s="34">
        <f t="shared" si="12"/>
        <v>177.6</v>
      </c>
      <c r="BD15" s="66" t="s">
        <v>302</v>
      </c>
      <c r="BE15" s="35" t="s">
        <v>303</v>
      </c>
      <c r="BF15" s="46">
        <v>0.0525</v>
      </c>
      <c r="BG15" s="30">
        <f t="shared" si="13"/>
        <v>116.55</v>
      </c>
      <c r="BH15" s="66" t="s">
        <v>304</v>
      </c>
      <c r="BI15" s="35" t="s">
        <v>305</v>
      </c>
      <c r="BJ15" s="50">
        <v>0.04</v>
      </c>
      <c r="BK15" s="34">
        <f t="shared" si="14"/>
        <v>88.8</v>
      </c>
      <c r="BL15" s="48" t="s">
        <v>146</v>
      </c>
      <c r="BM15" s="67" t="s">
        <v>306</v>
      </c>
      <c r="BN15" s="68" t="s">
        <v>307</v>
      </c>
      <c r="BO15" s="64">
        <v>0.005</v>
      </c>
      <c r="BP15" s="34">
        <f t="shared" si="15"/>
        <v>2.22</v>
      </c>
      <c r="BQ15" s="48"/>
      <c r="BR15" s="48"/>
      <c r="BS15" s="48"/>
      <c r="BT15" s="48"/>
      <c r="BU15" s="48"/>
      <c r="BV15" s="4"/>
      <c r="BW15" s="4"/>
      <c r="BX15" s="4"/>
      <c r="BY15" s="4"/>
      <c r="BZ15" s="4"/>
      <c r="CA15" s="4"/>
    </row>
    <row r="16" ht="84.75" customHeight="1">
      <c r="A16" s="48"/>
      <c r="B16" s="48"/>
      <c r="C16" s="48"/>
      <c r="D16" s="48"/>
      <c r="E16" s="67" t="s">
        <v>308</v>
      </c>
      <c r="F16" s="93" t="s">
        <v>309</v>
      </c>
      <c r="G16" s="33">
        <v>0.015</v>
      </c>
      <c r="H16" s="34">
        <f t="shared" si="2"/>
        <v>133.2</v>
      </c>
      <c r="I16" s="48"/>
      <c r="J16" s="48"/>
      <c r="K16" s="48"/>
      <c r="L16" s="48"/>
      <c r="M16" s="48"/>
      <c r="N16" s="48"/>
      <c r="O16" s="48"/>
      <c r="P16" s="48"/>
      <c r="Q16" s="92"/>
      <c r="R16" s="74" t="s">
        <v>310</v>
      </c>
      <c r="S16" s="94" t="s">
        <v>311</v>
      </c>
      <c r="T16" s="64">
        <v>0.03</v>
      </c>
      <c r="U16" s="65">
        <f t="shared" si="5"/>
        <v>266.4</v>
      </c>
      <c r="V16" s="66" t="s">
        <v>312</v>
      </c>
      <c r="W16" s="35" t="s">
        <v>313</v>
      </c>
      <c r="X16" s="46">
        <v>0.02</v>
      </c>
      <c r="Y16" s="34">
        <f t="shared" si="6"/>
        <v>177.6</v>
      </c>
      <c r="Z16" s="48"/>
      <c r="AA16" s="101" t="s">
        <v>314</v>
      </c>
      <c r="AB16" s="97" t="s">
        <v>257</v>
      </c>
      <c r="AC16" s="64">
        <v>0.02</v>
      </c>
      <c r="AD16" s="70">
        <f t="shared" si="7"/>
        <v>124.32</v>
      </c>
      <c r="AE16" s="76" t="s">
        <v>315</v>
      </c>
      <c r="AF16" s="75" t="s">
        <v>316</v>
      </c>
      <c r="AG16" s="50">
        <v>0.075</v>
      </c>
      <c r="AH16" s="34">
        <f t="shared" si="8"/>
        <v>466.2</v>
      </c>
      <c r="AI16" s="98" t="s">
        <v>317</v>
      </c>
      <c r="AJ16" s="75" t="s">
        <v>318</v>
      </c>
      <c r="AK16" s="50">
        <v>0.0308</v>
      </c>
      <c r="AL16" s="34">
        <f t="shared" si="9"/>
        <v>191.4528</v>
      </c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31" t="s">
        <v>319</v>
      </c>
      <c r="BA16" s="35" t="s">
        <v>320</v>
      </c>
      <c r="BB16" s="61">
        <v>0.04</v>
      </c>
      <c r="BC16" s="34">
        <f t="shared" si="12"/>
        <v>88.8</v>
      </c>
      <c r="BD16" s="76" t="s">
        <v>321</v>
      </c>
      <c r="BE16" s="75" t="s">
        <v>322</v>
      </c>
      <c r="BF16" s="33">
        <v>0.085</v>
      </c>
      <c r="BG16" s="30">
        <f t="shared" si="13"/>
        <v>188.7</v>
      </c>
      <c r="BH16" s="66" t="s">
        <v>323</v>
      </c>
      <c r="BI16" s="35" t="s">
        <v>324</v>
      </c>
      <c r="BJ16" s="50">
        <v>0.04</v>
      </c>
      <c r="BK16" s="34">
        <f t="shared" si="14"/>
        <v>88.8</v>
      </c>
      <c r="BL16" s="48"/>
      <c r="BM16" s="31" t="s">
        <v>325</v>
      </c>
      <c r="BN16" s="35" t="s">
        <v>326</v>
      </c>
      <c r="BO16" s="64">
        <v>0.0116</v>
      </c>
      <c r="BP16" s="34">
        <f t="shared" si="15"/>
        <v>5.1504</v>
      </c>
      <c r="BQ16" s="48"/>
      <c r="BR16" s="48"/>
      <c r="BS16" s="48"/>
      <c r="BT16" s="4"/>
      <c r="BU16" s="4"/>
      <c r="BV16" s="4"/>
      <c r="BW16" s="4"/>
      <c r="BX16" s="4"/>
      <c r="BY16" s="4"/>
      <c r="BZ16" s="4"/>
      <c r="CA16" s="4"/>
    </row>
    <row r="17" ht="84.75" customHeight="1">
      <c r="A17" s="48"/>
      <c r="B17" s="48"/>
      <c r="C17" s="48"/>
      <c r="D17" s="48"/>
      <c r="E17" s="31" t="s">
        <v>327</v>
      </c>
      <c r="F17" s="32" t="s">
        <v>328</v>
      </c>
      <c r="G17" s="33">
        <v>0.05</v>
      </c>
      <c r="H17" s="34">
        <f t="shared" si="2"/>
        <v>444</v>
      </c>
      <c r="I17" s="48"/>
      <c r="J17" s="48"/>
      <c r="K17" s="48"/>
      <c r="L17" s="48"/>
      <c r="M17" s="48"/>
      <c r="N17" s="48"/>
      <c r="O17" s="48"/>
      <c r="P17" s="48"/>
      <c r="Q17" s="48"/>
      <c r="R17" s="31" t="s">
        <v>329</v>
      </c>
      <c r="S17" s="32" t="s">
        <v>330</v>
      </c>
      <c r="T17" s="64">
        <v>0.01</v>
      </c>
      <c r="U17" s="65">
        <f t="shared" si="5"/>
        <v>88.8</v>
      </c>
      <c r="V17" s="76" t="s">
        <v>331</v>
      </c>
      <c r="W17" s="75" t="s">
        <v>332</v>
      </c>
      <c r="X17" s="33">
        <v>0.05</v>
      </c>
      <c r="Y17" s="34">
        <f t="shared" si="6"/>
        <v>444</v>
      </c>
      <c r="Z17" s="48"/>
      <c r="AA17" s="101" t="s">
        <v>333</v>
      </c>
      <c r="AB17" s="97" t="s">
        <v>277</v>
      </c>
      <c r="AC17" s="64">
        <v>0.02</v>
      </c>
      <c r="AD17" s="70">
        <f t="shared" si="7"/>
        <v>124.32</v>
      </c>
      <c r="AE17" s="66" t="s">
        <v>334</v>
      </c>
      <c r="AF17" s="35" t="s">
        <v>335</v>
      </c>
      <c r="AG17" s="64">
        <v>0.02</v>
      </c>
      <c r="AH17" s="34">
        <f t="shared" si="8"/>
        <v>124.32</v>
      </c>
      <c r="AI17" s="71" t="s">
        <v>336</v>
      </c>
      <c r="AJ17" s="68" t="s">
        <v>337</v>
      </c>
      <c r="AK17" s="64">
        <v>0.01</v>
      </c>
      <c r="AL17" s="34">
        <f t="shared" si="9"/>
        <v>62.16</v>
      </c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31" t="s">
        <v>338</v>
      </c>
      <c r="BA17" s="35" t="s">
        <v>339</v>
      </c>
      <c r="BB17" s="61">
        <v>0.04</v>
      </c>
      <c r="BC17" s="34">
        <f t="shared" si="12"/>
        <v>88.8</v>
      </c>
      <c r="BD17" s="76" t="s">
        <v>340</v>
      </c>
      <c r="BE17" s="75" t="s">
        <v>341</v>
      </c>
      <c r="BF17" s="33">
        <v>0.085</v>
      </c>
      <c r="BG17" s="30">
        <f t="shared" si="13"/>
        <v>188.7</v>
      </c>
      <c r="BH17" s="81" t="s">
        <v>342</v>
      </c>
      <c r="BI17" s="68" t="s">
        <v>343</v>
      </c>
      <c r="BJ17" s="64">
        <v>0.0075</v>
      </c>
      <c r="BK17" s="34">
        <f t="shared" si="14"/>
        <v>16.65</v>
      </c>
      <c r="BL17" s="48"/>
      <c r="BM17" s="31" t="s">
        <v>344</v>
      </c>
      <c r="BN17" s="35" t="s">
        <v>345</v>
      </c>
      <c r="BO17" s="64">
        <v>0.0116</v>
      </c>
      <c r="BP17" s="34">
        <f t="shared" si="15"/>
        <v>5.1504</v>
      </c>
      <c r="BQ17" s="48"/>
      <c r="BR17" s="48"/>
      <c r="BS17" s="48"/>
      <c r="BT17" s="4"/>
      <c r="BU17" s="4"/>
      <c r="BV17" s="4"/>
      <c r="BW17" s="4"/>
      <c r="BX17" s="4"/>
      <c r="BY17" s="4"/>
      <c r="BZ17" s="4"/>
      <c r="CA17" s="4"/>
    </row>
    <row r="18" ht="84.75" customHeight="1">
      <c r="A18" s="48" t="s">
        <v>346</v>
      </c>
      <c r="B18" s="48"/>
      <c r="C18" s="48"/>
      <c r="D18" s="48"/>
      <c r="E18" s="31" t="s">
        <v>347</v>
      </c>
      <c r="F18" s="32" t="s">
        <v>348</v>
      </c>
      <c r="G18" s="33">
        <v>0.045</v>
      </c>
      <c r="H18" s="34">
        <f t="shared" si="2"/>
        <v>399.6</v>
      </c>
      <c r="I18" s="48"/>
      <c r="J18" s="48"/>
      <c r="K18" s="48"/>
      <c r="L18" s="48"/>
      <c r="M18" s="48"/>
      <c r="N18" s="48"/>
      <c r="O18" s="48"/>
      <c r="P18" s="48"/>
      <c r="Q18" s="92"/>
      <c r="R18" s="31" t="s">
        <v>349</v>
      </c>
      <c r="S18" s="32" t="s">
        <v>350</v>
      </c>
      <c r="T18" s="64">
        <v>0.01</v>
      </c>
      <c r="U18" s="65">
        <f t="shared" si="5"/>
        <v>88.8</v>
      </c>
      <c r="V18" s="76" t="s">
        <v>351</v>
      </c>
      <c r="W18" s="75" t="s">
        <v>352</v>
      </c>
      <c r="X18" s="33">
        <v>0.05</v>
      </c>
      <c r="Y18" s="34">
        <f t="shared" si="6"/>
        <v>444</v>
      </c>
      <c r="Z18" s="48"/>
      <c r="AA18" s="74" t="s">
        <v>353</v>
      </c>
      <c r="AB18" s="75" t="s">
        <v>354</v>
      </c>
      <c r="AC18" s="64">
        <v>0.0421</v>
      </c>
      <c r="AD18" s="70">
        <f t="shared" si="7"/>
        <v>261.6936</v>
      </c>
      <c r="AE18" s="66" t="s">
        <v>355</v>
      </c>
      <c r="AF18" s="35" t="s">
        <v>356</v>
      </c>
      <c r="AG18" s="64">
        <v>0.025</v>
      </c>
      <c r="AH18" s="34">
        <f t="shared" si="8"/>
        <v>155.4</v>
      </c>
      <c r="AI18" s="88" t="s">
        <v>357</v>
      </c>
      <c r="AJ18" s="89" t="s">
        <v>358</v>
      </c>
      <c r="AK18" s="64">
        <v>0.025</v>
      </c>
      <c r="AL18" s="34">
        <f t="shared" si="9"/>
        <v>155.4</v>
      </c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31" t="s">
        <v>359</v>
      </c>
      <c r="BA18" s="35" t="s">
        <v>360</v>
      </c>
      <c r="BB18" s="61">
        <v>0.04</v>
      </c>
      <c r="BC18" s="34">
        <f t="shared" si="12"/>
        <v>88.8</v>
      </c>
      <c r="BD18" s="66" t="s">
        <v>361</v>
      </c>
      <c r="BE18" s="35" t="s">
        <v>362</v>
      </c>
      <c r="BF18" s="46">
        <v>0.0515</v>
      </c>
      <c r="BG18" s="30">
        <f t="shared" si="13"/>
        <v>114.33</v>
      </c>
      <c r="BH18" s="81" t="s">
        <v>363</v>
      </c>
      <c r="BI18" s="68" t="s">
        <v>364</v>
      </c>
      <c r="BJ18" s="64">
        <v>0.011</v>
      </c>
      <c r="BK18" s="34">
        <f t="shared" si="14"/>
        <v>24.42</v>
      </c>
      <c r="BL18" s="48" t="s">
        <v>146</v>
      </c>
      <c r="BM18" s="67" t="s">
        <v>365</v>
      </c>
      <c r="BN18" s="68" t="s">
        <v>366</v>
      </c>
      <c r="BO18" s="64">
        <v>0.005</v>
      </c>
      <c r="BP18" s="34">
        <f t="shared" si="15"/>
        <v>2.22</v>
      </c>
      <c r="BQ18" s="48"/>
      <c r="BR18" s="48"/>
      <c r="BS18" s="48"/>
      <c r="BT18" s="4"/>
      <c r="BU18" s="4"/>
      <c r="BV18" s="4"/>
      <c r="BW18" s="4"/>
      <c r="BX18" s="4"/>
      <c r="BY18" s="4"/>
      <c r="BZ18" s="4"/>
      <c r="CA18" s="4"/>
    </row>
    <row r="19" ht="84.75" customHeight="1">
      <c r="A19" s="102" t="s">
        <v>367</v>
      </c>
      <c r="B19" s="48"/>
      <c r="C19" s="48"/>
      <c r="D19" s="48"/>
      <c r="E19" s="31" t="s">
        <v>368</v>
      </c>
      <c r="F19" s="32" t="s">
        <v>369</v>
      </c>
      <c r="G19" s="33">
        <v>0.035</v>
      </c>
      <c r="H19" s="34">
        <f t="shared" si="2"/>
        <v>310.8</v>
      </c>
      <c r="I19" s="48"/>
      <c r="J19" s="48"/>
      <c r="K19" s="48"/>
      <c r="L19" s="48"/>
      <c r="M19" s="48"/>
      <c r="N19" s="48"/>
      <c r="O19" s="48"/>
      <c r="P19" s="48"/>
      <c r="Q19" s="48"/>
      <c r="R19" s="74" t="s">
        <v>370</v>
      </c>
      <c r="S19" s="94" t="s">
        <v>371</v>
      </c>
      <c r="T19" s="64">
        <v>0.035</v>
      </c>
      <c r="U19" s="65">
        <f t="shared" si="5"/>
        <v>310.8</v>
      </c>
      <c r="V19" s="66" t="s">
        <v>372</v>
      </c>
      <c r="W19" s="35" t="s">
        <v>373</v>
      </c>
      <c r="X19" s="46">
        <v>0.02</v>
      </c>
      <c r="Y19" s="34">
        <f t="shared" si="6"/>
        <v>177.6</v>
      </c>
      <c r="Z19" s="48"/>
      <c r="AA19" s="74" t="s">
        <v>374</v>
      </c>
      <c r="AB19" s="75" t="s">
        <v>375</v>
      </c>
      <c r="AC19" s="64">
        <v>0.0421</v>
      </c>
      <c r="AD19" s="70">
        <f t="shared" si="7"/>
        <v>261.6936</v>
      </c>
      <c r="AE19" s="66" t="s">
        <v>376</v>
      </c>
      <c r="AF19" s="35" t="s">
        <v>377</v>
      </c>
      <c r="AG19" s="64">
        <v>0.015</v>
      </c>
      <c r="AH19" s="34">
        <f t="shared" si="8"/>
        <v>93.24</v>
      </c>
      <c r="AI19" s="37" t="s">
        <v>378</v>
      </c>
      <c r="AJ19" s="35" t="s">
        <v>379</v>
      </c>
      <c r="AK19" s="64">
        <v>0.015</v>
      </c>
      <c r="AL19" s="34">
        <f t="shared" si="9"/>
        <v>93.24</v>
      </c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31" t="s">
        <v>380</v>
      </c>
      <c r="BA19" s="35" t="s">
        <v>381</v>
      </c>
      <c r="BB19" s="61">
        <v>0.04</v>
      </c>
      <c r="BC19" s="34">
        <f t="shared" si="12"/>
        <v>88.8</v>
      </c>
      <c r="BD19" s="81" t="s">
        <v>382</v>
      </c>
      <c r="BE19" s="68" t="s">
        <v>383</v>
      </c>
      <c r="BF19" s="33">
        <v>0.01</v>
      </c>
      <c r="BG19" s="30">
        <f t="shared" si="13"/>
        <v>22.2</v>
      </c>
      <c r="BH19" s="81" t="s">
        <v>384</v>
      </c>
      <c r="BI19" s="68" t="s">
        <v>385</v>
      </c>
      <c r="BJ19" s="64">
        <v>0.01</v>
      </c>
      <c r="BK19" s="34">
        <f t="shared" si="14"/>
        <v>22.2</v>
      </c>
      <c r="BL19" s="48"/>
      <c r="BM19" s="31" t="s">
        <v>386</v>
      </c>
      <c r="BN19" s="35" t="s">
        <v>387</v>
      </c>
      <c r="BO19" s="64">
        <v>0.0116</v>
      </c>
      <c r="BP19" s="34">
        <f t="shared" si="15"/>
        <v>5.1504</v>
      </c>
      <c r="BQ19" s="48"/>
      <c r="BR19" s="48"/>
      <c r="BS19" s="48"/>
      <c r="BT19" s="4"/>
      <c r="BU19" s="4"/>
      <c r="BV19" s="4"/>
      <c r="BW19" s="4"/>
      <c r="BX19" s="4"/>
      <c r="BY19" s="4"/>
      <c r="BZ19" s="4"/>
      <c r="CA19" s="4"/>
    </row>
    <row r="20" ht="84.75" customHeight="1">
      <c r="A20" s="48" t="s">
        <v>388</v>
      </c>
      <c r="B20" s="48"/>
      <c r="C20" s="48"/>
      <c r="D20" s="48"/>
      <c r="E20" s="67" t="s">
        <v>389</v>
      </c>
      <c r="F20" s="93" t="s">
        <v>390</v>
      </c>
      <c r="G20" s="33">
        <v>0.015</v>
      </c>
      <c r="H20" s="34">
        <f t="shared" si="2"/>
        <v>133.2</v>
      </c>
      <c r="I20" s="48"/>
      <c r="J20" s="48"/>
      <c r="K20" s="48"/>
      <c r="L20" s="48"/>
      <c r="M20" s="48"/>
      <c r="N20" s="48"/>
      <c r="O20" s="48"/>
      <c r="P20" s="48"/>
      <c r="Q20" s="48"/>
      <c r="R20" s="74" t="s">
        <v>391</v>
      </c>
      <c r="S20" s="94" t="s">
        <v>392</v>
      </c>
      <c r="T20" s="64">
        <v>0.04</v>
      </c>
      <c r="U20" s="65">
        <f t="shared" si="5"/>
        <v>355.2</v>
      </c>
      <c r="V20" s="66" t="s">
        <v>393</v>
      </c>
      <c r="W20" s="35" t="s">
        <v>394</v>
      </c>
      <c r="X20" s="46">
        <v>0.02</v>
      </c>
      <c r="Y20" s="34">
        <f t="shared" si="6"/>
        <v>177.6</v>
      </c>
      <c r="Z20" s="48"/>
      <c r="AA20" s="67" t="s">
        <v>395</v>
      </c>
      <c r="AB20" s="68" t="s">
        <v>396</v>
      </c>
      <c r="AC20" s="69">
        <v>0.005</v>
      </c>
      <c r="AD20" s="70">
        <f t="shared" si="7"/>
        <v>31.08</v>
      </c>
      <c r="AE20" s="81" t="s">
        <v>397</v>
      </c>
      <c r="AF20" s="68" t="s">
        <v>398</v>
      </c>
      <c r="AG20" s="64">
        <v>0.0075</v>
      </c>
      <c r="AH20" s="34">
        <f t="shared" si="8"/>
        <v>46.62</v>
      </c>
      <c r="AI20" s="98" t="s">
        <v>399</v>
      </c>
      <c r="AJ20" s="75" t="s">
        <v>400</v>
      </c>
      <c r="AK20" s="50">
        <v>0.0308</v>
      </c>
      <c r="AL20" s="34">
        <f t="shared" si="9"/>
        <v>191.4528</v>
      </c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31" t="s">
        <v>401</v>
      </c>
      <c r="BA20" s="35" t="s">
        <v>402</v>
      </c>
      <c r="BB20" s="61">
        <v>0.04</v>
      </c>
      <c r="BC20" s="34">
        <f t="shared" si="12"/>
        <v>88.8</v>
      </c>
      <c r="BD20" s="81" t="s">
        <v>403</v>
      </c>
      <c r="BE20" s="68" t="s">
        <v>404</v>
      </c>
      <c r="BF20" s="33">
        <v>0.01</v>
      </c>
      <c r="BG20" s="30">
        <f t="shared" si="13"/>
        <v>22.2</v>
      </c>
      <c r="BH20" s="76" t="s">
        <v>405</v>
      </c>
      <c r="BI20" s="75" t="s">
        <v>406</v>
      </c>
      <c r="BJ20" s="64">
        <v>0.065</v>
      </c>
      <c r="BK20" s="34">
        <f t="shared" si="14"/>
        <v>144.3</v>
      </c>
      <c r="BL20" s="48" t="s">
        <v>146</v>
      </c>
      <c r="BM20" s="67" t="s">
        <v>407</v>
      </c>
      <c r="BN20" s="68" t="s">
        <v>408</v>
      </c>
      <c r="BO20" s="64">
        <v>0.005</v>
      </c>
      <c r="BP20" s="34">
        <f t="shared" si="15"/>
        <v>2.22</v>
      </c>
      <c r="BQ20" s="48"/>
      <c r="BR20" s="48"/>
      <c r="BS20" s="48"/>
      <c r="BT20" s="4"/>
      <c r="BU20" s="4"/>
      <c r="BV20" s="4"/>
      <c r="BW20" s="4"/>
      <c r="BX20" s="4"/>
      <c r="BY20" s="4"/>
      <c r="BZ20" s="4"/>
      <c r="CA20" s="4"/>
    </row>
    <row r="21" ht="84.75" customHeight="1">
      <c r="A21" s="103" t="s">
        <v>409</v>
      </c>
      <c r="B21" s="48"/>
      <c r="C21" s="48"/>
      <c r="D21" s="48"/>
      <c r="E21" s="31" t="s">
        <v>410</v>
      </c>
      <c r="F21" s="32" t="s">
        <v>411</v>
      </c>
      <c r="G21" s="33">
        <v>0.06</v>
      </c>
      <c r="H21" s="34">
        <f t="shared" si="2"/>
        <v>532.8</v>
      </c>
      <c r="I21" s="48"/>
      <c r="J21" s="48"/>
      <c r="K21" s="48"/>
      <c r="L21" s="48"/>
      <c r="M21" s="48"/>
      <c r="N21" s="48"/>
      <c r="O21" s="48"/>
      <c r="P21" s="48"/>
      <c r="Q21" s="48"/>
      <c r="R21" s="74" t="s">
        <v>412</v>
      </c>
      <c r="S21" s="94" t="s">
        <v>413</v>
      </c>
      <c r="T21" s="64">
        <v>0.0275</v>
      </c>
      <c r="U21" s="65">
        <f t="shared" si="5"/>
        <v>244.2</v>
      </c>
      <c r="V21" s="81" t="s">
        <v>414</v>
      </c>
      <c r="W21" s="68" t="s">
        <v>415</v>
      </c>
      <c r="X21" s="33">
        <v>0.01</v>
      </c>
      <c r="Y21" s="34">
        <f t="shared" si="6"/>
        <v>88.8</v>
      </c>
      <c r="Z21" s="48"/>
      <c r="AA21" s="31" t="s">
        <v>416</v>
      </c>
      <c r="AB21" s="35" t="s">
        <v>417</v>
      </c>
      <c r="AC21" s="64">
        <v>0.02</v>
      </c>
      <c r="AD21" s="70">
        <f t="shared" si="7"/>
        <v>124.32</v>
      </c>
      <c r="AE21" s="76" t="s">
        <v>418</v>
      </c>
      <c r="AF21" s="75" t="s">
        <v>419</v>
      </c>
      <c r="AG21" s="50">
        <v>0.065</v>
      </c>
      <c r="AH21" s="34">
        <f t="shared" si="8"/>
        <v>404.04</v>
      </c>
      <c r="AI21" s="37" t="s">
        <v>420</v>
      </c>
      <c r="AJ21" s="35" t="s">
        <v>421</v>
      </c>
      <c r="AK21" s="64">
        <v>0.0175</v>
      </c>
      <c r="AL21" s="34">
        <f t="shared" si="9"/>
        <v>108.78</v>
      </c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67" t="s">
        <v>422</v>
      </c>
      <c r="BA21" s="68" t="s">
        <v>423</v>
      </c>
      <c r="BB21" s="63">
        <v>0.01</v>
      </c>
      <c r="BC21" s="34">
        <f t="shared" si="12"/>
        <v>22.2</v>
      </c>
      <c r="BD21" s="81" t="s">
        <v>424</v>
      </c>
      <c r="BE21" s="68" t="s">
        <v>425</v>
      </c>
      <c r="BF21" s="33">
        <v>0.01</v>
      </c>
      <c r="BG21" s="30">
        <f t="shared" si="13"/>
        <v>22.2</v>
      </c>
      <c r="BH21" s="76" t="s">
        <v>426</v>
      </c>
      <c r="BI21" s="75" t="s">
        <v>427</v>
      </c>
      <c r="BJ21" s="64">
        <v>0.055</v>
      </c>
      <c r="BK21" s="34">
        <f t="shared" si="14"/>
        <v>122.1</v>
      </c>
      <c r="BL21" s="48"/>
      <c r="BM21" s="31" t="s">
        <v>428</v>
      </c>
      <c r="BN21" s="35" t="s">
        <v>429</v>
      </c>
      <c r="BO21" s="64">
        <v>0.0125</v>
      </c>
      <c r="BP21" s="34">
        <f t="shared" si="15"/>
        <v>5.55</v>
      </c>
      <c r="BQ21" s="48"/>
      <c r="BR21" s="48"/>
      <c r="BS21" s="48"/>
      <c r="BT21" s="4"/>
      <c r="BU21" s="4"/>
      <c r="BV21" s="4"/>
      <c r="BW21" s="4"/>
      <c r="BX21" s="4"/>
      <c r="BY21" s="4"/>
      <c r="BZ21" s="4"/>
      <c r="CA21" s="4"/>
    </row>
    <row r="22" ht="84.75" customHeight="1">
      <c r="A22" s="48"/>
      <c r="B22" s="48"/>
      <c r="C22" s="48"/>
      <c r="D22" s="48"/>
      <c r="E22" s="67" t="s">
        <v>430</v>
      </c>
      <c r="F22" s="93" t="s">
        <v>431</v>
      </c>
      <c r="G22" s="33">
        <v>0.015</v>
      </c>
      <c r="H22" s="34">
        <f t="shared" si="2"/>
        <v>133.2</v>
      </c>
      <c r="I22" s="48"/>
      <c r="J22" s="48"/>
      <c r="K22" s="48"/>
      <c r="L22" s="48"/>
      <c r="M22" s="48"/>
      <c r="N22" s="48"/>
      <c r="O22" s="48"/>
      <c r="P22" s="48"/>
      <c r="Q22" s="92"/>
      <c r="R22" s="104" t="s">
        <v>432</v>
      </c>
      <c r="S22" s="105" t="s">
        <v>433</v>
      </c>
      <c r="T22" s="64">
        <v>0.01</v>
      </c>
      <c r="U22" s="65">
        <f t="shared" si="5"/>
        <v>88.8</v>
      </c>
      <c r="V22" s="81" t="s">
        <v>434</v>
      </c>
      <c r="W22" s="68" t="s">
        <v>435</v>
      </c>
      <c r="X22" s="33">
        <v>0.01</v>
      </c>
      <c r="Y22" s="34">
        <f t="shared" si="6"/>
        <v>88.8</v>
      </c>
      <c r="Z22" s="48"/>
      <c r="AA22" s="67" t="s">
        <v>436</v>
      </c>
      <c r="AB22" s="68" t="s">
        <v>437</v>
      </c>
      <c r="AC22" s="69">
        <v>0.005</v>
      </c>
      <c r="AD22" s="70">
        <f t="shared" si="7"/>
        <v>31.08</v>
      </c>
      <c r="AE22" s="66" t="s">
        <v>438</v>
      </c>
      <c r="AF22" s="35" t="s">
        <v>439</v>
      </c>
      <c r="AG22" s="64">
        <v>0.0225</v>
      </c>
      <c r="AH22" s="34">
        <f t="shared" si="8"/>
        <v>139.86</v>
      </c>
      <c r="AI22" s="71" t="s">
        <v>440</v>
      </c>
      <c r="AJ22" s="68" t="s">
        <v>441</v>
      </c>
      <c r="AK22" s="64">
        <v>0.0075</v>
      </c>
      <c r="AL22" s="34">
        <f t="shared" si="9"/>
        <v>46.62</v>
      </c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31" t="s">
        <v>442</v>
      </c>
      <c r="BA22" s="35" t="s">
        <v>443</v>
      </c>
      <c r="BB22" s="61">
        <v>0.04</v>
      </c>
      <c r="BC22" s="34">
        <f t="shared" si="12"/>
        <v>88.8</v>
      </c>
      <c r="BD22" s="81" t="s">
        <v>444</v>
      </c>
      <c r="BE22" s="68" t="s">
        <v>445</v>
      </c>
      <c r="BF22" s="33">
        <v>0.0075</v>
      </c>
      <c r="BG22" s="30">
        <f t="shared" si="13"/>
        <v>16.65</v>
      </c>
      <c r="BH22" s="66" t="s">
        <v>446</v>
      </c>
      <c r="BI22" s="35" t="s">
        <v>447</v>
      </c>
      <c r="BJ22" s="50">
        <v>0.04</v>
      </c>
      <c r="BK22" s="34">
        <f t="shared" si="14"/>
        <v>88.8</v>
      </c>
      <c r="BL22" s="48" t="s">
        <v>146</v>
      </c>
      <c r="BM22" s="67" t="s">
        <v>448</v>
      </c>
      <c r="BN22" s="68" t="s">
        <v>449</v>
      </c>
      <c r="BO22" s="64">
        <v>0.005</v>
      </c>
      <c r="BP22" s="34">
        <f t="shared" si="15"/>
        <v>2.22</v>
      </c>
      <c r="BQ22" s="48"/>
      <c r="BR22" s="48"/>
      <c r="BS22" s="48"/>
      <c r="BT22" s="4"/>
      <c r="BU22" s="4"/>
      <c r="BV22" s="4"/>
      <c r="BW22" s="4"/>
      <c r="BX22" s="4"/>
      <c r="BY22" s="4"/>
      <c r="BZ22" s="4"/>
      <c r="CA22" s="4"/>
    </row>
    <row r="23" ht="84.75" customHeight="1">
      <c r="A23" s="48"/>
      <c r="B23" s="48"/>
      <c r="C23" s="48"/>
      <c r="D23" s="48"/>
      <c r="E23" s="31" t="s">
        <v>450</v>
      </c>
      <c r="F23" s="32" t="s">
        <v>451</v>
      </c>
      <c r="G23" s="33">
        <v>0.05</v>
      </c>
      <c r="H23" s="34">
        <f t="shared" si="2"/>
        <v>444</v>
      </c>
      <c r="I23" s="48"/>
      <c r="J23" s="48"/>
      <c r="K23" s="48"/>
      <c r="L23" s="48"/>
      <c r="M23" s="48"/>
      <c r="N23" s="48"/>
      <c r="O23" s="48"/>
      <c r="P23" s="48"/>
      <c r="Q23" s="92"/>
      <c r="R23" s="104" t="s">
        <v>452</v>
      </c>
      <c r="S23" s="105" t="s">
        <v>453</v>
      </c>
      <c r="T23" s="64">
        <v>0.01</v>
      </c>
      <c r="U23" s="65">
        <f t="shared" si="5"/>
        <v>88.8</v>
      </c>
      <c r="V23" s="66" t="s">
        <v>454</v>
      </c>
      <c r="W23" s="35" t="s">
        <v>455</v>
      </c>
      <c r="X23" s="46">
        <v>0.02</v>
      </c>
      <c r="Y23" s="34">
        <f t="shared" si="6"/>
        <v>177.6</v>
      </c>
      <c r="Z23" s="48"/>
      <c r="AA23" s="74" t="s">
        <v>456</v>
      </c>
      <c r="AB23" s="75" t="s">
        <v>457</v>
      </c>
      <c r="AC23" s="64">
        <v>0.0421</v>
      </c>
      <c r="AD23" s="70">
        <f t="shared" si="7"/>
        <v>261.6936</v>
      </c>
      <c r="AE23" s="76" t="s">
        <v>458</v>
      </c>
      <c r="AF23" s="75" t="s">
        <v>459</v>
      </c>
      <c r="AG23" s="50">
        <v>0.07</v>
      </c>
      <c r="AH23" s="34">
        <f t="shared" si="8"/>
        <v>435.12</v>
      </c>
      <c r="AI23" s="98" t="s">
        <v>460</v>
      </c>
      <c r="AJ23" s="75" t="s">
        <v>461</v>
      </c>
      <c r="AK23" s="50">
        <v>0.0308</v>
      </c>
      <c r="AL23" s="34">
        <f t="shared" si="9"/>
        <v>191.4528</v>
      </c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31" t="s">
        <v>462</v>
      </c>
      <c r="BA23" s="35" t="s">
        <v>463</v>
      </c>
      <c r="BB23" s="61">
        <v>0.04</v>
      </c>
      <c r="BC23" s="34">
        <f t="shared" si="12"/>
        <v>88.8</v>
      </c>
      <c r="BD23" s="81" t="s">
        <v>464</v>
      </c>
      <c r="BE23" s="68" t="s">
        <v>465</v>
      </c>
      <c r="BF23" s="33">
        <v>0.0125</v>
      </c>
      <c r="BG23" s="30">
        <f t="shared" si="13"/>
        <v>27.75</v>
      </c>
      <c r="BH23" s="66" t="s">
        <v>466</v>
      </c>
      <c r="BI23" s="35" t="s">
        <v>467</v>
      </c>
      <c r="BJ23" s="50">
        <v>0.04</v>
      </c>
      <c r="BK23" s="34">
        <f t="shared" si="14"/>
        <v>88.8</v>
      </c>
      <c r="BL23" s="48"/>
      <c r="BM23" s="31" t="s">
        <v>468</v>
      </c>
      <c r="BN23" s="35" t="s">
        <v>469</v>
      </c>
      <c r="BO23" s="64">
        <v>0.0116</v>
      </c>
      <c r="BP23" s="34">
        <f t="shared" si="15"/>
        <v>5.1504</v>
      </c>
      <c r="BQ23" s="48"/>
      <c r="BR23" s="48"/>
      <c r="BS23" s="48"/>
      <c r="BT23" s="4"/>
      <c r="BU23" s="4"/>
      <c r="BV23" s="4"/>
      <c r="BW23" s="4"/>
      <c r="BX23" s="4"/>
      <c r="BY23" s="4"/>
      <c r="BZ23" s="4"/>
      <c r="CA23" s="4"/>
    </row>
    <row r="24" ht="84.75" customHeight="1">
      <c r="A24" s="106" t="s">
        <v>470</v>
      </c>
      <c r="B24" s="48"/>
      <c r="C24" s="48"/>
      <c r="D24" s="48"/>
      <c r="E24" s="31" t="s">
        <v>471</v>
      </c>
      <c r="F24" s="32" t="s">
        <v>472</v>
      </c>
      <c r="G24" s="33">
        <v>0.025</v>
      </c>
      <c r="H24" s="34">
        <f t="shared" si="2"/>
        <v>222</v>
      </c>
      <c r="I24" s="48"/>
      <c r="J24" s="48"/>
      <c r="K24" s="48"/>
      <c r="L24" s="48"/>
      <c r="M24" s="48"/>
      <c r="N24" s="48"/>
      <c r="O24" s="48"/>
      <c r="P24" s="48"/>
      <c r="Q24" s="48"/>
      <c r="R24" s="104" t="s">
        <v>473</v>
      </c>
      <c r="S24" s="105" t="s">
        <v>474</v>
      </c>
      <c r="T24" s="64">
        <v>0.01</v>
      </c>
      <c r="U24" s="65">
        <f t="shared" si="5"/>
        <v>88.8</v>
      </c>
      <c r="V24" s="66" t="s">
        <v>475</v>
      </c>
      <c r="W24" s="35" t="s">
        <v>476</v>
      </c>
      <c r="X24" s="46">
        <v>0.03</v>
      </c>
      <c r="Y24" s="34">
        <f t="shared" si="6"/>
        <v>266.4</v>
      </c>
      <c r="Z24" s="48"/>
      <c r="AA24" s="74" t="s">
        <v>477</v>
      </c>
      <c r="AB24" s="75" t="s">
        <v>478</v>
      </c>
      <c r="AC24" s="64">
        <v>0.0421</v>
      </c>
      <c r="AD24" s="70">
        <f t="shared" si="7"/>
        <v>261.6936</v>
      </c>
      <c r="AE24" s="66" t="s">
        <v>479</v>
      </c>
      <c r="AF24" s="35" t="s">
        <v>480</v>
      </c>
      <c r="AG24" s="64">
        <v>0.02</v>
      </c>
      <c r="AH24" s="34">
        <f t="shared" si="8"/>
        <v>124.32</v>
      </c>
      <c r="AI24" s="37" t="s">
        <v>481</v>
      </c>
      <c r="AJ24" s="35" t="s">
        <v>482</v>
      </c>
      <c r="AK24" s="64">
        <v>0.02</v>
      </c>
      <c r="AL24" s="34">
        <f t="shared" si="9"/>
        <v>124.32</v>
      </c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31" t="s">
        <v>483</v>
      </c>
      <c r="BA24" s="35" t="s">
        <v>484</v>
      </c>
      <c r="BB24" s="61">
        <v>0.04</v>
      </c>
      <c r="BC24" s="34">
        <f t="shared" si="12"/>
        <v>88.8</v>
      </c>
      <c r="BD24" s="81" t="s">
        <v>485</v>
      </c>
      <c r="BE24" s="68" t="s">
        <v>486</v>
      </c>
      <c r="BF24" s="33">
        <v>0.0115</v>
      </c>
      <c r="BG24" s="30">
        <f t="shared" si="13"/>
        <v>25.53</v>
      </c>
      <c r="BH24" s="76" t="s">
        <v>487</v>
      </c>
      <c r="BI24" s="75" t="s">
        <v>488</v>
      </c>
      <c r="BJ24" s="64">
        <v>0.06</v>
      </c>
      <c r="BK24" s="34">
        <f t="shared" si="14"/>
        <v>133.2</v>
      </c>
      <c r="BL24" s="48"/>
      <c r="BM24" s="31" t="s">
        <v>489</v>
      </c>
      <c r="BN24" s="35" t="s">
        <v>490</v>
      </c>
      <c r="BO24" s="64">
        <v>0.0116</v>
      </c>
      <c r="BP24" s="34">
        <f t="shared" si="15"/>
        <v>5.1504</v>
      </c>
      <c r="BQ24" s="48"/>
      <c r="BR24" s="48"/>
      <c r="BS24" s="48"/>
      <c r="BT24" s="4"/>
      <c r="BU24" s="4"/>
      <c r="BV24" s="4"/>
      <c r="BW24" s="4"/>
      <c r="BX24" s="4"/>
      <c r="BY24" s="4"/>
      <c r="BZ24" s="4"/>
      <c r="CA24" s="4"/>
    </row>
    <row r="25" ht="84.75" customHeight="1">
      <c r="A25" s="107" t="s">
        <v>491</v>
      </c>
      <c r="B25" s="48"/>
      <c r="C25" s="48"/>
      <c r="D25" s="48"/>
      <c r="E25" s="31" t="s">
        <v>492</v>
      </c>
      <c r="F25" s="32" t="s">
        <v>493</v>
      </c>
      <c r="G25" s="33">
        <v>0.055</v>
      </c>
      <c r="H25" s="34">
        <f t="shared" si="2"/>
        <v>488.4</v>
      </c>
      <c r="I25" s="48"/>
      <c r="J25" s="48"/>
      <c r="K25" s="48"/>
      <c r="L25" s="48"/>
      <c r="M25" s="48"/>
      <c r="N25" s="48"/>
      <c r="O25" s="48"/>
      <c r="P25" s="48"/>
      <c r="Q25" s="92"/>
      <c r="R25" s="104" t="s">
        <v>494</v>
      </c>
      <c r="S25" s="105" t="s">
        <v>495</v>
      </c>
      <c r="T25" s="64">
        <v>0.01</v>
      </c>
      <c r="U25" s="65">
        <f t="shared" si="5"/>
        <v>88.8</v>
      </c>
      <c r="V25" s="66" t="s">
        <v>496</v>
      </c>
      <c r="W25" s="35" t="s">
        <v>497</v>
      </c>
      <c r="X25" s="46">
        <v>0.025</v>
      </c>
      <c r="Y25" s="34">
        <f t="shared" si="6"/>
        <v>222</v>
      </c>
      <c r="Z25" s="48"/>
      <c r="AA25" s="31" t="s">
        <v>498</v>
      </c>
      <c r="AB25" s="35" t="s">
        <v>499</v>
      </c>
      <c r="AC25" s="50">
        <v>0.02</v>
      </c>
      <c r="AD25" s="70">
        <f t="shared" si="7"/>
        <v>124.32</v>
      </c>
      <c r="AE25" s="108" t="s">
        <v>500</v>
      </c>
      <c r="AF25" s="109" t="s">
        <v>501</v>
      </c>
      <c r="AG25" s="64">
        <v>0.02</v>
      </c>
      <c r="AH25" s="34">
        <f t="shared" si="8"/>
        <v>124.32</v>
      </c>
      <c r="AI25" s="37" t="s">
        <v>502</v>
      </c>
      <c r="AJ25" s="35" t="s">
        <v>503</v>
      </c>
      <c r="AK25" s="64">
        <v>0.02</v>
      </c>
      <c r="AL25" s="34">
        <f t="shared" si="9"/>
        <v>124.32</v>
      </c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67" t="s">
        <v>504</v>
      </c>
      <c r="BA25" s="68" t="s">
        <v>505</v>
      </c>
      <c r="BB25" s="63">
        <v>0.01</v>
      </c>
      <c r="BC25" s="34">
        <f t="shared" si="12"/>
        <v>22.2</v>
      </c>
      <c r="BD25" s="81" t="s">
        <v>506</v>
      </c>
      <c r="BE25" s="68" t="s">
        <v>507</v>
      </c>
      <c r="BF25" s="33">
        <v>0.0085</v>
      </c>
      <c r="BG25" s="30">
        <f t="shared" si="13"/>
        <v>18.87</v>
      </c>
      <c r="BH25" s="76" t="s">
        <v>508</v>
      </c>
      <c r="BI25" s="75" t="s">
        <v>509</v>
      </c>
      <c r="BJ25" s="64">
        <v>0.06</v>
      </c>
      <c r="BK25" s="34">
        <f t="shared" si="14"/>
        <v>133.2</v>
      </c>
      <c r="BL25" s="48"/>
      <c r="BM25" s="31" t="s">
        <v>510</v>
      </c>
      <c r="BN25" s="35" t="s">
        <v>511</v>
      </c>
      <c r="BO25" s="64">
        <v>0.0116</v>
      </c>
      <c r="BP25" s="34">
        <f t="shared" si="15"/>
        <v>5.1504</v>
      </c>
      <c r="BQ25" s="48"/>
      <c r="BR25" s="48"/>
      <c r="BS25" s="48"/>
      <c r="BT25" s="4"/>
      <c r="BU25" s="4"/>
      <c r="BV25" s="4"/>
      <c r="BW25" s="4"/>
      <c r="BX25" s="4"/>
      <c r="BY25" s="4"/>
      <c r="BZ25" s="4"/>
      <c r="CA25" s="4"/>
    </row>
    <row r="26" ht="84.75" customHeight="1">
      <c r="A26" s="92" t="s">
        <v>512</v>
      </c>
      <c r="B26" s="48"/>
      <c r="C26" s="48"/>
      <c r="D26" s="48"/>
      <c r="E26" s="55" t="s">
        <v>513</v>
      </c>
      <c r="F26" s="86" t="s">
        <v>514</v>
      </c>
      <c r="G26" s="110">
        <v>0.03</v>
      </c>
      <c r="H26" s="58">
        <f t="shared" si="2"/>
        <v>266.4</v>
      </c>
      <c r="I26" s="48"/>
      <c r="J26" s="48"/>
      <c r="K26" s="48"/>
      <c r="L26" s="48"/>
      <c r="M26" s="48"/>
      <c r="N26" s="48"/>
      <c r="O26" s="48"/>
      <c r="P26" s="48"/>
      <c r="Q26" s="111"/>
      <c r="R26" s="74" t="s">
        <v>515</v>
      </c>
      <c r="S26" s="94" t="s">
        <v>516</v>
      </c>
      <c r="T26" s="64">
        <v>0.03</v>
      </c>
      <c r="U26" s="65">
        <f t="shared" si="5"/>
        <v>266.4</v>
      </c>
      <c r="V26" s="66" t="s">
        <v>517</v>
      </c>
      <c r="W26" s="35" t="s">
        <v>518</v>
      </c>
      <c r="X26" s="46">
        <v>0.0175</v>
      </c>
      <c r="Y26" s="34">
        <f t="shared" si="6"/>
        <v>155.4</v>
      </c>
      <c r="Z26" s="48"/>
      <c r="AA26" s="31" t="s">
        <v>519</v>
      </c>
      <c r="AB26" s="35" t="s">
        <v>520</v>
      </c>
      <c r="AC26" s="50">
        <v>0.02</v>
      </c>
      <c r="AD26" s="70">
        <f t="shared" si="7"/>
        <v>124.32</v>
      </c>
      <c r="AE26" s="108" t="s">
        <v>521</v>
      </c>
      <c r="AF26" s="109" t="s">
        <v>522</v>
      </c>
      <c r="AG26" s="64">
        <v>0.02</v>
      </c>
      <c r="AH26" s="34">
        <f t="shared" si="8"/>
        <v>124.32</v>
      </c>
      <c r="AI26" s="98" t="s">
        <v>523</v>
      </c>
      <c r="AJ26" s="75" t="s">
        <v>524</v>
      </c>
      <c r="AK26" s="50">
        <v>0.0308</v>
      </c>
      <c r="AL26" s="34">
        <f t="shared" si="9"/>
        <v>191.4528</v>
      </c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31" t="s">
        <v>525</v>
      </c>
      <c r="BA26" s="35" t="s">
        <v>526</v>
      </c>
      <c r="BB26" s="61">
        <v>0.04</v>
      </c>
      <c r="BC26" s="34">
        <f t="shared" si="12"/>
        <v>88.8</v>
      </c>
      <c r="BD26" s="76" t="s">
        <v>527</v>
      </c>
      <c r="BE26" s="75" t="s">
        <v>528</v>
      </c>
      <c r="BF26" s="33">
        <v>0.085</v>
      </c>
      <c r="BG26" s="30">
        <f t="shared" si="13"/>
        <v>188.7</v>
      </c>
      <c r="BH26" s="66" t="s">
        <v>529</v>
      </c>
      <c r="BI26" s="35" t="s">
        <v>530</v>
      </c>
      <c r="BJ26" s="50">
        <v>0.04</v>
      </c>
      <c r="BK26" s="34">
        <f t="shared" si="14"/>
        <v>88.8</v>
      </c>
      <c r="BL26" s="48" t="s">
        <v>146</v>
      </c>
      <c r="BM26" s="67" t="s">
        <v>531</v>
      </c>
      <c r="BN26" s="68" t="s">
        <v>532</v>
      </c>
      <c r="BO26" s="64">
        <v>0.005</v>
      </c>
      <c r="BP26" s="34">
        <f t="shared" si="15"/>
        <v>2.22</v>
      </c>
      <c r="BQ26" s="48"/>
      <c r="BR26" s="48"/>
      <c r="BS26" s="48"/>
      <c r="BT26" s="4"/>
      <c r="BU26" s="4"/>
      <c r="BV26" s="4"/>
      <c r="BW26" s="4"/>
      <c r="BX26" s="4"/>
      <c r="BY26" s="4"/>
      <c r="BZ26" s="4"/>
      <c r="CA26" s="4"/>
    </row>
    <row r="27" ht="84.75" customHeight="1">
      <c r="A27" s="112" t="s">
        <v>533</v>
      </c>
      <c r="B27" s="48"/>
      <c r="C27" s="48"/>
      <c r="D27" s="48"/>
      <c r="E27" s="72" t="s">
        <v>534</v>
      </c>
      <c r="F27" s="4"/>
      <c r="G27" s="73">
        <f>SUM(G5:G26)</f>
        <v>1</v>
      </c>
      <c r="H27" s="73"/>
      <c r="I27" s="48"/>
      <c r="J27" s="48"/>
      <c r="K27" s="48"/>
      <c r="L27" s="48"/>
      <c r="M27" s="48"/>
      <c r="N27" s="48"/>
      <c r="O27" s="48"/>
      <c r="P27" s="48"/>
      <c r="Q27" s="111"/>
      <c r="R27" s="74" t="s">
        <v>535</v>
      </c>
      <c r="S27" s="94" t="s">
        <v>536</v>
      </c>
      <c r="T27" s="64">
        <v>0.03</v>
      </c>
      <c r="U27" s="65">
        <f t="shared" si="5"/>
        <v>266.4</v>
      </c>
      <c r="V27" s="66" t="s">
        <v>537</v>
      </c>
      <c r="W27" s="35" t="s">
        <v>538</v>
      </c>
      <c r="X27" s="46">
        <v>0.02</v>
      </c>
      <c r="Y27" s="34">
        <f t="shared" si="6"/>
        <v>177.6</v>
      </c>
      <c r="Z27" s="48"/>
      <c r="AA27" s="31" t="s">
        <v>539</v>
      </c>
      <c r="AB27" s="35" t="s">
        <v>540</v>
      </c>
      <c r="AC27" s="50">
        <v>0.02</v>
      </c>
      <c r="AD27" s="70">
        <f t="shared" si="7"/>
        <v>124.32</v>
      </c>
      <c r="AE27" s="81" t="s">
        <v>541</v>
      </c>
      <c r="AF27" s="68" t="s">
        <v>542</v>
      </c>
      <c r="AG27" s="64">
        <v>0.005</v>
      </c>
      <c r="AH27" s="34">
        <f t="shared" si="8"/>
        <v>31.08</v>
      </c>
      <c r="AI27" s="37" t="s">
        <v>543</v>
      </c>
      <c r="AJ27" s="35" t="s">
        <v>544</v>
      </c>
      <c r="AK27" s="64">
        <v>0.02</v>
      </c>
      <c r="AL27" s="34">
        <f t="shared" si="9"/>
        <v>124.32</v>
      </c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113" t="s">
        <v>545</v>
      </c>
      <c r="BA27" s="114" t="s">
        <v>546</v>
      </c>
      <c r="BB27" s="63">
        <v>0.01</v>
      </c>
      <c r="BC27" s="58">
        <f t="shared" si="12"/>
        <v>22.2</v>
      </c>
      <c r="BD27" s="115" t="s">
        <v>547</v>
      </c>
      <c r="BE27" s="116" t="s">
        <v>548</v>
      </c>
      <c r="BF27" s="33">
        <v>0.085</v>
      </c>
      <c r="BG27" s="84">
        <f t="shared" si="13"/>
        <v>188.7</v>
      </c>
      <c r="BH27" s="66" t="s">
        <v>549</v>
      </c>
      <c r="BI27" s="35" t="s">
        <v>550</v>
      </c>
      <c r="BJ27" s="50">
        <v>0.04</v>
      </c>
      <c r="BK27" s="34">
        <f t="shared" si="14"/>
        <v>88.8</v>
      </c>
      <c r="BL27" s="48"/>
      <c r="BM27" s="31" t="s">
        <v>551</v>
      </c>
      <c r="BN27" s="35" t="s">
        <v>552</v>
      </c>
      <c r="BO27" s="64">
        <v>0.0116</v>
      </c>
      <c r="BP27" s="34">
        <f t="shared" si="15"/>
        <v>5.1504</v>
      </c>
      <c r="BQ27" s="48"/>
      <c r="BR27" s="48"/>
      <c r="BS27" s="48"/>
      <c r="BT27" s="4"/>
      <c r="BU27" s="4"/>
      <c r="BV27" s="4"/>
      <c r="BW27" s="4"/>
      <c r="BX27" s="4"/>
      <c r="BY27" s="4"/>
      <c r="BZ27" s="4"/>
      <c r="CA27" s="4"/>
    </row>
    <row r="28" ht="84.75" customHeight="1">
      <c r="A28" s="48"/>
      <c r="B28" s="48"/>
      <c r="C28" s="48"/>
      <c r="D28" s="48"/>
      <c r="E28" s="4"/>
      <c r="F28" s="4"/>
      <c r="G28" s="82">
        <f>1-G27</f>
        <v>0</v>
      </c>
      <c r="H28" s="4"/>
      <c r="I28" s="48"/>
      <c r="J28" s="48"/>
      <c r="K28" s="48"/>
      <c r="L28" s="48"/>
      <c r="M28" s="48"/>
      <c r="N28" s="48"/>
      <c r="O28" s="48"/>
      <c r="P28" s="48"/>
      <c r="Q28" s="111"/>
      <c r="R28" s="74" t="s">
        <v>553</v>
      </c>
      <c r="S28" s="94" t="s">
        <v>554</v>
      </c>
      <c r="T28" s="64">
        <v>0.03</v>
      </c>
      <c r="U28" s="65">
        <f t="shared" si="5"/>
        <v>266.4</v>
      </c>
      <c r="V28" s="66" t="s">
        <v>555</v>
      </c>
      <c r="W28" s="35" t="s">
        <v>556</v>
      </c>
      <c r="X28" s="46">
        <v>0.02</v>
      </c>
      <c r="Y28" s="34">
        <f t="shared" si="6"/>
        <v>177.6</v>
      </c>
      <c r="Z28" s="48"/>
      <c r="AA28" s="31" t="s">
        <v>557</v>
      </c>
      <c r="AB28" s="35" t="s">
        <v>558</v>
      </c>
      <c r="AC28" s="50">
        <v>0.02</v>
      </c>
      <c r="AD28" s="70">
        <f t="shared" si="7"/>
        <v>124.32</v>
      </c>
      <c r="AE28" s="117" t="s">
        <v>559</v>
      </c>
      <c r="AF28" s="118" t="s">
        <v>560</v>
      </c>
      <c r="AG28" s="64">
        <v>0.0025</v>
      </c>
      <c r="AH28" s="34">
        <f t="shared" si="8"/>
        <v>15.54</v>
      </c>
      <c r="AI28" s="37" t="s">
        <v>561</v>
      </c>
      <c r="AJ28" s="35" t="s">
        <v>562</v>
      </c>
      <c r="AK28" s="64">
        <v>0.02</v>
      </c>
      <c r="AL28" s="34">
        <f t="shared" si="9"/>
        <v>124.32</v>
      </c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72" t="s">
        <v>563</v>
      </c>
      <c r="BA28" s="48"/>
      <c r="BB28" s="73">
        <f>SUM(BB5:BB27)</f>
        <v>1</v>
      </c>
      <c r="BC28" s="73"/>
      <c r="BD28" s="72" t="s">
        <v>563</v>
      </c>
      <c r="BE28" s="48"/>
      <c r="BF28" s="73">
        <f>SUM(BF5:BF27)</f>
        <v>1</v>
      </c>
      <c r="BG28" s="73"/>
      <c r="BH28" s="81" t="s">
        <v>564</v>
      </c>
      <c r="BI28" s="68" t="s">
        <v>565</v>
      </c>
      <c r="BJ28" s="64">
        <v>0.0075</v>
      </c>
      <c r="BK28" s="34">
        <f t="shared" si="14"/>
        <v>16.65</v>
      </c>
      <c r="BL28" s="48"/>
      <c r="BM28" s="31" t="s">
        <v>566</v>
      </c>
      <c r="BN28" s="35" t="s">
        <v>567</v>
      </c>
      <c r="BO28" s="64">
        <v>0.0116</v>
      </c>
      <c r="BP28" s="34">
        <f t="shared" si="15"/>
        <v>5.1504</v>
      </c>
      <c r="BQ28" s="48"/>
      <c r="BR28" s="48"/>
      <c r="BS28" s="48"/>
      <c r="BT28" s="4"/>
      <c r="BU28" s="4"/>
      <c r="BV28" s="4"/>
      <c r="BW28" s="4"/>
      <c r="BX28" s="4"/>
      <c r="BY28" s="4"/>
      <c r="BZ28" s="4"/>
      <c r="CA28" s="4"/>
    </row>
    <row r="29" ht="84.75" customHeight="1">
      <c r="A29" s="119" t="s">
        <v>568</v>
      </c>
      <c r="B29" s="120">
        <v>8880.0</v>
      </c>
      <c r="C29" s="121"/>
      <c r="D29" s="48"/>
      <c r="E29" s="122"/>
      <c r="F29" s="122"/>
      <c r="G29" s="123"/>
      <c r="H29" s="123"/>
      <c r="I29" s="48"/>
      <c r="J29" s="48"/>
      <c r="K29" s="48"/>
      <c r="L29" s="48"/>
      <c r="M29" s="48"/>
      <c r="N29" s="48"/>
      <c r="O29" s="48"/>
      <c r="P29" s="48"/>
      <c r="Q29" s="92"/>
      <c r="R29" s="67" t="s">
        <v>569</v>
      </c>
      <c r="S29" s="93" t="s">
        <v>570</v>
      </c>
      <c r="T29" s="42">
        <v>0.0025</v>
      </c>
      <c r="U29" s="65">
        <f t="shared" si="5"/>
        <v>22.2</v>
      </c>
      <c r="V29" s="81" t="s">
        <v>571</v>
      </c>
      <c r="W29" s="68" t="s">
        <v>572</v>
      </c>
      <c r="X29" s="33">
        <v>0.01</v>
      </c>
      <c r="Y29" s="34">
        <f t="shared" si="6"/>
        <v>88.8</v>
      </c>
      <c r="Z29" s="48"/>
      <c r="AA29" s="31" t="s">
        <v>573</v>
      </c>
      <c r="AB29" s="35" t="s">
        <v>574</v>
      </c>
      <c r="AC29" s="50">
        <v>0.02</v>
      </c>
      <c r="AD29" s="124">
        <f t="shared" si="7"/>
        <v>124.32</v>
      </c>
      <c r="AE29" s="66" t="s">
        <v>575</v>
      </c>
      <c r="AF29" s="35" t="s">
        <v>576</v>
      </c>
      <c r="AG29" s="64">
        <v>0.02</v>
      </c>
      <c r="AH29" s="34">
        <f t="shared" si="8"/>
        <v>124.32</v>
      </c>
      <c r="AI29" s="125" t="s">
        <v>577</v>
      </c>
      <c r="AJ29" s="97" t="s">
        <v>277</v>
      </c>
      <c r="AK29" s="64">
        <v>0.02</v>
      </c>
      <c r="AL29" s="34">
        <f t="shared" si="9"/>
        <v>124.32</v>
      </c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82">
        <f>1-BB28</f>
        <v>0</v>
      </c>
      <c r="BC29" s="48"/>
      <c r="BD29" s="48"/>
      <c r="BE29" s="48"/>
      <c r="BF29" s="82">
        <f>1-BF28</f>
        <v>0</v>
      </c>
      <c r="BG29" s="48"/>
      <c r="BH29" s="81" t="s">
        <v>578</v>
      </c>
      <c r="BI29" s="68" t="s">
        <v>579</v>
      </c>
      <c r="BJ29" s="64">
        <v>0.0025</v>
      </c>
      <c r="BK29" s="34">
        <f t="shared" si="14"/>
        <v>5.55</v>
      </c>
      <c r="BL29" s="48"/>
      <c r="BM29" s="31" t="s">
        <v>580</v>
      </c>
      <c r="BN29" s="35" t="s">
        <v>581</v>
      </c>
      <c r="BO29" s="64">
        <v>0.0116</v>
      </c>
      <c r="BP29" s="34">
        <f t="shared" si="15"/>
        <v>5.1504</v>
      </c>
      <c r="BQ29" s="48"/>
      <c r="BR29" s="48"/>
      <c r="BS29" s="48"/>
      <c r="BT29" s="4"/>
      <c r="BU29" s="4"/>
      <c r="BV29" s="4"/>
      <c r="BW29" s="4"/>
      <c r="BX29" s="4"/>
      <c r="BY29" s="4"/>
      <c r="BZ29" s="4"/>
      <c r="CA29" s="4"/>
    </row>
    <row r="30" ht="84.75" customHeight="1">
      <c r="A30" s="126" t="s">
        <v>582</v>
      </c>
      <c r="B30" s="127">
        <v>0.7</v>
      </c>
      <c r="C30" s="128">
        <f t="shared" ref="C30:C32" si="16">B30*$B$29</f>
        <v>6216</v>
      </c>
      <c r="D30" s="129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31" t="s">
        <v>583</v>
      </c>
      <c r="S30" s="32" t="s">
        <v>584</v>
      </c>
      <c r="T30" s="64">
        <v>0.01</v>
      </c>
      <c r="U30" s="65">
        <f t="shared" si="5"/>
        <v>88.8</v>
      </c>
      <c r="V30" s="81" t="s">
        <v>585</v>
      </c>
      <c r="W30" s="68" t="s">
        <v>586</v>
      </c>
      <c r="X30" s="33">
        <v>0.0085</v>
      </c>
      <c r="Y30" s="34">
        <f t="shared" si="6"/>
        <v>75.48</v>
      </c>
      <c r="Z30" s="48"/>
      <c r="AA30" s="74" t="s">
        <v>587</v>
      </c>
      <c r="AB30" s="75" t="s">
        <v>588</v>
      </c>
      <c r="AC30" s="64">
        <v>0.0421</v>
      </c>
      <c r="AD30" s="34">
        <f t="shared" si="7"/>
        <v>261.6936</v>
      </c>
      <c r="AE30" s="81" t="s">
        <v>589</v>
      </c>
      <c r="AF30" s="68" t="s">
        <v>590</v>
      </c>
      <c r="AG30" s="64">
        <v>0.005</v>
      </c>
      <c r="AH30" s="34">
        <f t="shared" si="8"/>
        <v>31.08</v>
      </c>
      <c r="AI30" s="130" t="s">
        <v>591</v>
      </c>
      <c r="AJ30" s="131" t="s">
        <v>257</v>
      </c>
      <c r="AK30" s="64">
        <v>0.02</v>
      </c>
      <c r="AL30" s="34">
        <f t="shared" si="9"/>
        <v>124.32</v>
      </c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81" t="s">
        <v>592</v>
      </c>
      <c r="BI30" s="68" t="s">
        <v>593</v>
      </c>
      <c r="BJ30" s="64">
        <v>0.005</v>
      </c>
      <c r="BK30" s="34">
        <f t="shared" si="14"/>
        <v>11.1</v>
      </c>
      <c r="BL30" s="48" t="s">
        <v>146</v>
      </c>
      <c r="BM30" s="67" t="s">
        <v>594</v>
      </c>
      <c r="BN30" s="68" t="s">
        <v>595</v>
      </c>
      <c r="BO30" s="64">
        <v>0.005</v>
      </c>
      <c r="BP30" s="34">
        <f t="shared" si="15"/>
        <v>2.22</v>
      </c>
      <c r="BQ30" s="48"/>
      <c r="BR30" s="48"/>
      <c r="BS30" s="48"/>
      <c r="BT30" s="4"/>
      <c r="BU30" s="4"/>
      <c r="BV30" s="4"/>
      <c r="BW30" s="4"/>
      <c r="BX30" s="4"/>
      <c r="BY30" s="4"/>
      <c r="BZ30" s="4"/>
      <c r="CA30" s="4"/>
    </row>
    <row r="31" ht="84.75" customHeight="1">
      <c r="A31" s="126" t="s">
        <v>39</v>
      </c>
      <c r="B31" s="127">
        <v>0.25</v>
      </c>
      <c r="C31" s="128">
        <f t="shared" si="16"/>
        <v>2220</v>
      </c>
      <c r="D31" s="129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31" t="s">
        <v>596</v>
      </c>
      <c r="S31" s="32" t="s">
        <v>597</v>
      </c>
      <c r="T31" s="64">
        <v>0.0125</v>
      </c>
      <c r="U31" s="65">
        <f t="shared" si="5"/>
        <v>111</v>
      </c>
      <c r="V31" s="66" t="s">
        <v>598</v>
      </c>
      <c r="W31" s="35" t="s">
        <v>599</v>
      </c>
      <c r="X31" s="46">
        <v>0.02</v>
      </c>
      <c r="Y31" s="34">
        <f t="shared" si="6"/>
        <v>177.6</v>
      </c>
      <c r="Z31" s="48"/>
      <c r="AA31" s="67" t="s">
        <v>600</v>
      </c>
      <c r="AB31" s="68" t="s">
        <v>601</v>
      </c>
      <c r="AC31" s="69">
        <v>0.005</v>
      </c>
      <c r="AD31" s="34">
        <f t="shared" si="7"/>
        <v>31.08</v>
      </c>
      <c r="AE31" s="76" t="s">
        <v>602</v>
      </c>
      <c r="AF31" s="75" t="s">
        <v>603</v>
      </c>
      <c r="AG31" s="50">
        <v>0.075</v>
      </c>
      <c r="AH31" s="34">
        <f t="shared" si="8"/>
        <v>466.2</v>
      </c>
      <c r="AI31" s="98" t="s">
        <v>604</v>
      </c>
      <c r="AJ31" s="75" t="s">
        <v>605</v>
      </c>
      <c r="AK31" s="50">
        <v>0.0407</v>
      </c>
      <c r="AL31" s="34">
        <f t="shared" si="9"/>
        <v>252.9912</v>
      </c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66" t="s">
        <v>606</v>
      </c>
      <c r="BI31" s="35" t="s">
        <v>607</v>
      </c>
      <c r="BJ31" s="50">
        <v>0.0455</v>
      </c>
      <c r="BK31" s="34">
        <f t="shared" si="14"/>
        <v>101.01</v>
      </c>
      <c r="BL31" s="48"/>
      <c r="BM31" s="31" t="s">
        <v>608</v>
      </c>
      <c r="BN31" s="35" t="s">
        <v>609</v>
      </c>
      <c r="BO31" s="64">
        <v>0.0116</v>
      </c>
      <c r="BP31" s="34">
        <f t="shared" si="15"/>
        <v>5.1504</v>
      </c>
      <c r="BQ31" s="48"/>
      <c r="BR31" s="48"/>
      <c r="BS31" s="48"/>
      <c r="BT31" s="4"/>
      <c r="BU31" s="4"/>
      <c r="BV31" s="4"/>
      <c r="BW31" s="4"/>
      <c r="BX31" s="4"/>
      <c r="BY31" s="4"/>
      <c r="BZ31" s="4"/>
      <c r="CA31" s="4"/>
    </row>
    <row r="32" ht="84.75" customHeight="1">
      <c r="A32" s="132" t="s">
        <v>610</v>
      </c>
      <c r="B32" s="133">
        <v>0.05</v>
      </c>
      <c r="C32" s="134">
        <f t="shared" si="16"/>
        <v>444</v>
      </c>
      <c r="D32" s="129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92"/>
      <c r="R32" s="31" t="s">
        <v>611</v>
      </c>
      <c r="S32" s="32" t="s">
        <v>612</v>
      </c>
      <c r="T32" s="64">
        <v>0.0075</v>
      </c>
      <c r="U32" s="65">
        <f t="shared" si="5"/>
        <v>66.6</v>
      </c>
      <c r="V32" s="66" t="s">
        <v>613</v>
      </c>
      <c r="W32" s="35" t="s">
        <v>614</v>
      </c>
      <c r="X32" s="46">
        <v>0.02</v>
      </c>
      <c r="Y32" s="34">
        <f t="shared" si="6"/>
        <v>177.6</v>
      </c>
      <c r="Z32" s="48"/>
      <c r="AA32" s="135" t="s">
        <v>615</v>
      </c>
      <c r="AB32" s="118" t="s">
        <v>616</v>
      </c>
      <c r="AC32" s="69">
        <v>0.005</v>
      </c>
      <c r="AD32" s="34">
        <f t="shared" si="7"/>
        <v>31.08</v>
      </c>
      <c r="AE32" s="66" t="s">
        <v>617</v>
      </c>
      <c r="AF32" s="35" t="s">
        <v>618</v>
      </c>
      <c r="AG32" s="64">
        <v>0.02</v>
      </c>
      <c r="AH32" s="34">
        <f t="shared" si="8"/>
        <v>124.32</v>
      </c>
      <c r="AI32" s="98" t="s">
        <v>619</v>
      </c>
      <c r="AJ32" s="75" t="s">
        <v>620</v>
      </c>
      <c r="AK32" s="50">
        <v>0.0308</v>
      </c>
      <c r="AL32" s="34">
        <f t="shared" si="9"/>
        <v>191.4528</v>
      </c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83" t="s">
        <v>621</v>
      </c>
      <c r="BI32" s="56" t="s">
        <v>622</v>
      </c>
      <c r="BJ32" s="50">
        <v>0.045</v>
      </c>
      <c r="BK32" s="58">
        <f t="shared" si="14"/>
        <v>99.9</v>
      </c>
      <c r="BL32" s="48"/>
      <c r="BM32" s="31" t="s">
        <v>623</v>
      </c>
      <c r="BN32" s="35" t="s">
        <v>624</v>
      </c>
      <c r="BO32" s="64">
        <v>0.0116</v>
      </c>
      <c r="BP32" s="34">
        <f t="shared" si="15"/>
        <v>5.1504</v>
      </c>
      <c r="BQ32" s="48"/>
      <c r="BR32" s="48"/>
      <c r="BS32" s="48"/>
      <c r="BT32" s="4"/>
      <c r="BU32" s="4"/>
      <c r="BV32" s="4"/>
      <c r="BW32" s="4"/>
      <c r="BX32" s="4"/>
      <c r="BY32" s="4"/>
      <c r="BZ32" s="4"/>
      <c r="CA32" s="4"/>
    </row>
    <row r="33" ht="84.75" customHeight="1">
      <c r="A33" s="48"/>
      <c r="B33" s="73">
        <f>SUM(B30:B32)</f>
        <v>1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31" t="s">
        <v>625</v>
      </c>
      <c r="S33" s="32" t="s">
        <v>626</v>
      </c>
      <c r="T33" s="64">
        <v>0.01</v>
      </c>
      <c r="U33" s="65">
        <f t="shared" si="5"/>
        <v>88.8</v>
      </c>
      <c r="V33" s="81" t="s">
        <v>627</v>
      </c>
      <c r="W33" s="68" t="s">
        <v>628</v>
      </c>
      <c r="X33" s="33">
        <v>0.0015</v>
      </c>
      <c r="Y33" s="34">
        <f t="shared" si="6"/>
        <v>13.32</v>
      </c>
      <c r="Z33" s="48"/>
      <c r="AA33" s="136" t="s">
        <v>629</v>
      </c>
      <c r="AB33" s="137" t="s">
        <v>630</v>
      </c>
      <c r="AC33" s="64">
        <v>0.0421</v>
      </c>
      <c r="AD33" s="34">
        <f t="shared" si="7"/>
        <v>261.6936</v>
      </c>
      <c r="AE33" s="76" t="s">
        <v>631</v>
      </c>
      <c r="AF33" s="75" t="s">
        <v>632</v>
      </c>
      <c r="AG33" s="50">
        <v>0.075</v>
      </c>
      <c r="AH33" s="34">
        <f t="shared" si="8"/>
        <v>466.2</v>
      </c>
      <c r="AI33" s="138" t="s">
        <v>633</v>
      </c>
      <c r="AJ33" s="139" t="s">
        <v>634</v>
      </c>
      <c r="AK33" s="64">
        <v>0.01</v>
      </c>
      <c r="AL33" s="34">
        <f t="shared" si="9"/>
        <v>62.16</v>
      </c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72" t="s">
        <v>635</v>
      </c>
      <c r="BI33" s="48"/>
      <c r="BJ33" s="73">
        <f>SUM(BJ5:BJ32)</f>
        <v>1</v>
      </c>
      <c r="BK33" s="73"/>
      <c r="BL33" s="48"/>
      <c r="BM33" s="31" t="s">
        <v>636</v>
      </c>
      <c r="BN33" s="35" t="s">
        <v>637</v>
      </c>
      <c r="BO33" s="64">
        <v>0.01</v>
      </c>
      <c r="BP33" s="34">
        <f t="shared" si="15"/>
        <v>4.44</v>
      </c>
      <c r="BQ33" s="48"/>
      <c r="BR33" s="48"/>
      <c r="BS33" s="48"/>
      <c r="BT33" s="4"/>
      <c r="BU33" s="4"/>
      <c r="BV33" s="4"/>
      <c r="BW33" s="4"/>
      <c r="BX33" s="4"/>
      <c r="BY33" s="4"/>
      <c r="BZ33" s="4"/>
      <c r="CA33" s="4"/>
    </row>
    <row r="34" ht="84.7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31" t="s">
        <v>638</v>
      </c>
      <c r="S34" s="32" t="s">
        <v>639</v>
      </c>
      <c r="T34" s="64">
        <v>0.01</v>
      </c>
      <c r="U34" s="65">
        <f t="shared" si="5"/>
        <v>88.8</v>
      </c>
      <c r="V34" s="81" t="s">
        <v>640</v>
      </c>
      <c r="W34" s="68" t="s">
        <v>641</v>
      </c>
      <c r="X34" s="33">
        <v>0.0075</v>
      </c>
      <c r="Y34" s="34">
        <f t="shared" si="6"/>
        <v>66.6</v>
      </c>
      <c r="Z34" s="48"/>
      <c r="AA34" s="74" t="s">
        <v>642</v>
      </c>
      <c r="AB34" s="75" t="s">
        <v>643</v>
      </c>
      <c r="AC34" s="64">
        <v>0.0421</v>
      </c>
      <c r="AD34" s="51">
        <f t="shared" si="7"/>
        <v>261.6936</v>
      </c>
      <c r="AE34" s="66" t="s">
        <v>644</v>
      </c>
      <c r="AF34" s="35" t="s">
        <v>645</v>
      </c>
      <c r="AG34" s="64">
        <v>0.02</v>
      </c>
      <c r="AH34" s="34">
        <f t="shared" si="8"/>
        <v>124.32</v>
      </c>
      <c r="AI34" s="140" t="s">
        <v>646</v>
      </c>
      <c r="AJ34" s="141" t="s">
        <v>647</v>
      </c>
      <c r="AK34" s="50">
        <v>0.0308</v>
      </c>
      <c r="AL34" s="34">
        <f t="shared" si="9"/>
        <v>191.4528</v>
      </c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82">
        <f>1-BJ33</f>
        <v>0</v>
      </c>
      <c r="BK34" s="48"/>
      <c r="BL34" s="48"/>
      <c r="BM34" s="31" t="s">
        <v>648</v>
      </c>
      <c r="BN34" s="35" t="s">
        <v>649</v>
      </c>
      <c r="BO34" s="64">
        <v>0.0116</v>
      </c>
      <c r="BP34" s="34">
        <f t="shared" si="15"/>
        <v>5.1504</v>
      </c>
      <c r="BQ34" s="48"/>
      <c r="BR34" s="48"/>
      <c r="BS34" s="48"/>
      <c r="BT34" s="4"/>
      <c r="BU34" s="4"/>
      <c r="BV34" s="4"/>
      <c r="BW34" s="4"/>
      <c r="BX34" s="4"/>
      <c r="BY34" s="4"/>
      <c r="BZ34" s="4"/>
      <c r="CA34" s="4"/>
    </row>
    <row r="35" ht="84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74" t="s">
        <v>650</v>
      </c>
      <c r="S35" s="94" t="s">
        <v>651</v>
      </c>
      <c r="T35" s="64">
        <v>0.03</v>
      </c>
      <c r="U35" s="65">
        <f t="shared" si="5"/>
        <v>266.4</v>
      </c>
      <c r="V35" s="66" t="s">
        <v>652</v>
      </c>
      <c r="W35" s="35" t="s">
        <v>653</v>
      </c>
      <c r="X35" s="46">
        <v>0.02</v>
      </c>
      <c r="Y35" s="34">
        <f t="shared" si="6"/>
        <v>177.6</v>
      </c>
      <c r="Z35" s="48"/>
      <c r="AA35" s="74" t="s">
        <v>654</v>
      </c>
      <c r="AB35" s="75" t="s">
        <v>655</v>
      </c>
      <c r="AC35" s="64">
        <v>0.0421</v>
      </c>
      <c r="AD35" s="70">
        <f t="shared" si="7"/>
        <v>261.6936</v>
      </c>
      <c r="AE35" s="81" t="s">
        <v>656</v>
      </c>
      <c r="AF35" s="68" t="s">
        <v>657</v>
      </c>
      <c r="AG35" s="64">
        <v>0.005</v>
      </c>
      <c r="AH35" s="34">
        <f t="shared" si="8"/>
        <v>31.08</v>
      </c>
      <c r="AI35" s="142" t="s">
        <v>658</v>
      </c>
      <c r="AJ35" s="80" t="s">
        <v>659</v>
      </c>
      <c r="AK35" s="64">
        <v>0.02</v>
      </c>
      <c r="AL35" s="34">
        <f t="shared" si="9"/>
        <v>124.32</v>
      </c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31" t="s">
        <v>660</v>
      </c>
      <c r="BN35" s="35" t="s">
        <v>661</v>
      </c>
      <c r="BO35" s="64">
        <v>0.0116</v>
      </c>
      <c r="BP35" s="34">
        <f t="shared" si="15"/>
        <v>5.1504</v>
      </c>
      <c r="BQ35" s="48"/>
      <c r="BR35" s="48"/>
      <c r="BS35" s="48"/>
      <c r="BT35" s="4"/>
      <c r="BU35" s="4"/>
      <c r="BV35" s="4"/>
      <c r="BW35" s="4"/>
      <c r="BX35" s="4"/>
      <c r="BY35" s="4"/>
      <c r="BZ35" s="4"/>
      <c r="CA35" s="4"/>
    </row>
    <row r="36" ht="84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92"/>
      <c r="R36" s="67" t="s">
        <v>662</v>
      </c>
      <c r="S36" s="93" t="s">
        <v>663</v>
      </c>
      <c r="T36" s="42">
        <v>0.0025</v>
      </c>
      <c r="U36" s="65">
        <f t="shared" si="5"/>
        <v>22.2</v>
      </c>
      <c r="V36" s="66" t="s">
        <v>664</v>
      </c>
      <c r="W36" s="35" t="s">
        <v>665</v>
      </c>
      <c r="X36" s="46">
        <v>0.02</v>
      </c>
      <c r="Y36" s="34">
        <f t="shared" si="6"/>
        <v>177.6</v>
      </c>
      <c r="Z36" s="48"/>
      <c r="AA36" s="31" t="s">
        <v>666</v>
      </c>
      <c r="AB36" s="35" t="s">
        <v>667</v>
      </c>
      <c r="AC36" s="50">
        <v>0.02</v>
      </c>
      <c r="AD36" s="124">
        <f t="shared" si="7"/>
        <v>124.32</v>
      </c>
      <c r="AE36" s="66" t="s">
        <v>668</v>
      </c>
      <c r="AF36" s="35" t="s">
        <v>669</v>
      </c>
      <c r="AG36" s="64">
        <v>0.02</v>
      </c>
      <c r="AH36" s="34">
        <f t="shared" si="8"/>
        <v>124.32</v>
      </c>
      <c r="AI36" s="143" t="s">
        <v>670</v>
      </c>
      <c r="AJ36" s="80" t="s">
        <v>671</v>
      </c>
      <c r="AK36" s="64">
        <v>0.015</v>
      </c>
      <c r="AL36" s="34">
        <f t="shared" si="9"/>
        <v>93.24</v>
      </c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31" t="s">
        <v>672</v>
      </c>
      <c r="BN36" s="35" t="s">
        <v>673</v>
      </c>
      <c r="BO36" s="64">
        <v>0.0116</v>
      </c>
      <c r="BP36" s="34">
        <f t="shared" si="15"/>
        <v>5.1504</v>
      </c>
      <c r="BQ36" s="48"/>
      <c r="BR36" s="48"/>
      <c r="BS36" s="48"/>
      <c r="BT36" s="4"/>
      <c r="BU36" s="4"/>
      <c r="BV36" s="4"/>
      <c r="BW36" s="4"/>
      <c r="BX36" s="4"/>
      <c r="BY36" s="4"/>
      <c r="BZ36" s="4"/>
      <c r="CA36" s="4"/>
    </row>
    <row r="37" ht="84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31" t="s">
        <v>674</v>
      </c>
      <c r="S37" s="32" t="s">
        <v>675</v>
      </c>
      <c r="T37" s="64">
        <v>0.01</v>
      </c>
      <c r="U37" s="65">
        <f t="shared" si="5"/>
        <v>88.8</v>
      </c>
      <c r="V37" s="76" t="s">
        <v>676</v>
      </c>
      <c r="W37" s="75" t="s">
        <v>677</v>
      </c>
      <c r="X37" s="33">
        <v>0.05</v>
      </c>
      <c r="Y37" s="34">
        <f t="shared" si="6"/>
        <v>444</v>
      </c>
      <c r="Z37" s="48"/>
      <c r="AA37" s="31" t="s">
        <v>678</v>
      </c>
      <c r="AB37" s="35" t="s">
        <v>679</v>
      </c>
      <c r="AC37" s="50">
        <v>0.02</v>
      </c>
      <c r="AD37" s="70">
        <f t="shared" si="7"/>
        <v>124.32</v>
      </c>
      <c r="AE37" s="27" t="s">
        <v>680</v>
      </c>
      <c r="AF37" s="28" t="s">
        <v>681</v>
      </c>
      <c r="AG37" s="64">
        <v>0.029</v>
      </c>
      <c r="AH37" s="34">
        <f t="shared" si="8"/>
        <v>180.264</v>
      </c>
      <c r="AI37" s="142" t="s">
        <v>682</v>
      </c>
      <c r="AJ37" s="80" t="s">
        <v>497</v>
      </c>
      <c r="AK37" s="64">
        <v>0.02</v>
      </c>
      <c r="AL37" s="34">
        <f t="shared" si="9"/>
        <v>124.32</v>
      </c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31" t="s">
        <v>683</v>
      </c>
      <c r="BN37" s="35" t="s">
        <v>684</v>
      </c>
      <c r="BO37" s="64">
        <v>0.0116</v>
      </c>
      <c r="BP37" s="34">
        <f t="shared" si="15"/>
        <v>5.1504</v>
      </c>
      <c r="BQ37" s="48"/>
      <c r="BR37" s="48"/>
      <c r="BS37" s="48"/>
      <c r="BT37" s="4"/>
      <c r="BU37" s="4"/>
      <c r="BV37" s="4"/>
      <c r="BW37" s="4"/>
      <c r="BX37" s="4"/>
      <c r="BY37" s="4"/>
      <c r="BZ37" s="4"/>
      <c r="CA37" s="4"/>
    </row>
    <row r="38" ht="84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31" t="s">
        <v>685</v>
      </c>
      <c r="S38" s="32" t="s">
        <v>686</v>
      </c>
      <c r="T38" s="64">
        <v>0.01</v>
      </c>
      <c r="U38" s="65">
        <f t="shared" si="5"/>
        <v>88.8</v>
      </c>
      <c r="V38" s="76" t="s">
        <v>687</v>
      </c>
      <c r="W38" s="75" t="s">
        <v>688</v>
      </c>
      <c r="X38" s="33">
        <v>0.05</v>
      </c>
      <c r="Y38" s="34">
        <f t="shared" si="6"/>
        <v>444</v>
      </c>
      <c r="Z38" s="48"/>
      <c r="AA38" s="74" t="s">
        <v>689</v>
      </c>
      <c r="AB38" s="75" t="s">
        <v>690</v>
      </c>
      <c r="AC38" s="64">
        <v>0.0421</v>
      </c>
      <c r="AD38" s="70">
        <f t="shared" si="7"/>
        <v>261.6936</v>
      </c>
      <c r="AE38" s="113" t="s">
        <v>691</v>
      </c>
      <c r="AF38" s="114" t="s">
        <v>692</v>
      </c>
      <c r="AG38" s="64">
        <v>0.005</v>
      </c>
      <c r="AH38" s="58">
        <f t="shared" si="8"/>
        <v>31.08</v>
      </c>
      <c r="AI38" s="71" t="s">
        <v>693</v>
      </c>
      <c r="AJ38" s="103" t="s">
        <v>518</v>
      </c>
      <c r="AK38" s="64">
        <v>0.008</v>
      </c>
      <c r="AL38" s="34">
        <f t="shared" si="9"/>
        <v>49.728</v>
      </c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 t="s">
        <v>146</v>
      </c>
      <c r="BM38" s="67" t="s">
        <v>694</v>
      </c>
      <c r="BN38" s="68" t="s">
        <v>695</v>
      </c>
      <c r="BO38" s="64">
        <v>0.005</v>
      </c>
      <c r="BP38" s="34">
        <f t="shared" si="15"/>
        <v>2.22</v>
      </c>
      <c r="BQ38" s="48"/>
      <c r="BR38" s="48"/>
      <c r="BS38" s="48"/>
      <c r="BT38" s="4"/>
      <c r="BU38" s="4"/>
      <c r="BV38" s="4"/>
      <c r="BW38" s="4"/>
      <c r="BX38" s="4"/>
      <c r="BY38" s="4"/>
      <c r="BZ38" s="4"/>
      <c r="CA38" s="4"/>
    </row>
    <row r="39" ht="84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92"/>
      <c r="R39" s="104" t="s">
        <v>696</v>
      </c>
      <c r="S39" s="105" t="s">
        <v>697</v>
      </c>
      <c r="T39" s="64">
        <v>0.0175</v>
      </c>
      <c r="U39" s="65">
        <f t="shared" si="5"/>
        <v>155.4</v>
      </c>
      <c r="V39" s="66" t="s">
        <v>698</v>
      </c>
      <c r="W39" s="35" t="s">
        <v>699</v>
      </c>
      <c r="X39" s="46">
        <v>0.015</v>
      </c>
      <c r="Y39" s="34">
        <f t="shared" si="6"/>
        <v>133.2</v>
      </c>
      <c r="Z39" s="48"/>
      <c r="AA39" s="31" t="s">
        <v>700</v>
      </c>
      <c r="AB39" s="35" t="s">
        <v>701</v>
      </c>
      <c r="AC39" s="50">
        <v>0.02</v>
      </c>
      <c r="AD39" s="70">
        <f t="shared" si="7"/>
        <v>124.32</v>
      </c>
      <c r="AE39" s="90" t="s">
        <v>702</v>
      </c>
      <c r="AF39" s="4"/>
      <c r="AG39" s="73">
        <f>SUM(AG5:AG38)</f>
        <v>1</v>
      </c>
      <c r="AH39" s="73"/>
      <c r="AI39" s="144" t="s">
        <v>703</v>
      </c>
      <c r="AJ39" s="109" t="s">
        <v>501</v>
      </c>
      <c r="AK39" s="64">
        <v>0.02</v>
      </c>
      <c r="AL39" s="34">
        <f t="shared" si="9"/>
        <v>124.32</v>
      </c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31" t="s">
        <v>704</v>
      </c>
      <c r="BN39" s="35" t="s">
        <v>705</v>
      </c>
      <c r="BO39" s="64">
        <v>0.0116</v>
      </c>
      <c r="BP39" s="34">
        <f t="shared" si="15"/>
        <v>5.1504</v>
      </c>
      <c r="BQ39" s="48"/>
      <c r="BR39" s="48"/>
      <c r="BS39" s="48"/>
      <c r="BT39" s="4"/>
      <c r="BU39" s="4"/>
      <c r="BV39" s="4"/>
      <c r="BW39" s="4"/>
      <c r="BX39" s="4"/>
      <c r="BY39" s="4"/>
      <c r="BZ39" s="4"/>
      <c r="CA39" s="4"/>
    </row>
    <row r="40" ht="84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104" t="s">
        <v>706</v>
      </c>
      <c r="S40" s="105" t="s">
        <v>707</v>
      </c>
      <c r="T40" s="64">
        <v>0.015</v>
      </c>
      <c r="U40" s="65">
        <f t="shared" si="5"/>
        <v>133.2</v>
      </c>
      <c r="V40" s="66" t="s">
        <v>708</v>
      </c>
      <c r="W40" s="35" t="s">
        <v>709</v>
      </c>
      <c r="X40" s="46">
        <v>0.015</v>
      </c>
      <c r="Y40" s="34">
        <f t="shared" si="6"/>
        <v>133.2</v>
      </c>
      <c r="Z40" s="48"/>
      <c r="AA40" s="67" t="s">
        <v>710</v>
      </c>
      <c r="AB40" s="68" t="s">
        <v>711</v>
      </c>
      <c r="AC40" s="69">
        <v>0.005</v>
      </c>
      <c r="AD40" s="70">
        <f t="shared" si="7"/>
        <v>31.08</v>
      </c>
      <c r="AE40" s="4"/>
      <c r="AF40" s="4"/>
      <c r="AG40" s="82">
        <f>1-AG39</f>
        <v>0</v>
      </c>
      <c r="AH40" s="48"/>
      <c r="AI40" s="144" t="s">
        <v>712</v>
      </c>
      <c r="AJ40" s="109" t="s">
        <v>522</v>
      </c>
      <c r="AK40" s="64">
        <v>0.02</v>
      </c>
      <c r="AL40" s="34">
        <f t="shared" si="9"/>
        <v>124.32</v>
      </c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31" t="s">
        <v>713</v>
      </c>
      <c r="BN40" s="35" t="s">
        <v>714</v>
      </c>
      <c r="BO40" s="64">
        <v>0.0116</v>
      </c>
      <c r="BP40" s="34">
        <f t="shared" si="15"/>
        <v>5.1504</v>
      </c>
      <c r="BQ40" s="48"/>
      <c r="BR40" s="48"/>
      <c r="BS40" s="48"/>
      <c r="BT40" s="4"/>
      <c r="BU40" s="4"/>
      <c r="BV40" s="4"/>
      <c r="BW40" s="4"/>
      <c r="BX40" s="4"/>
      <c r="BY40" s="4"/>
      <c r="BZ40" s="4"/>
      <c r="CA40" s="4"/>
    </row>
    <row r="41" ht="84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104" t="s">
        <v>715</v>
      </c>
      <c r="S41" s="105" t="s">
        <v>716</v>
      </c>
      <c r="T41" s="64">
        <v>0.03</v>
      </c>
      <c r="U41" s="65">
        <f t="shared" si="5"/>
        <v>266.4</v>
      </c>
      <c r="V41" s="76" t="s">
        <v>717</v>
      </c>
      <c r="W41" s="75" t="s">
        <v>718</v>
      </c>
      <c r="X41" s="33">
        <v>0.05</v>
      </c>
      <c r="Y41" s="34">
        <f t="shared" si="6"/>
        <v>444</v>
      </c>
      <c r="Z41" s="48"/>
      <c r="AA41" s="74" t="s">
        <v>719</v>
      </c>
      <c r="AB41" s="75" t="s">
        <v>720</v>
      </c>
      <c r="AC41" s="64">
        <v>0.0421</v>
      </c>
      <c r="AD41" s="70">
        <f t="shared" si="7"/>
        <v>261.6936</v>
      </c>
      <c r="AE41" s="48"/>
      <c r="AF41" s="48"/>
      <c r="AG41" s="48"/>
      <c r="AH41" s="48"/>
      <c r="AI41" s="37" t="s">
        <v>721</v>
      </c>
      <c r="AJ41" s="35" t="s">
        <v>722</v>
      </c>
      <c r="AK41" s="64">
        <v>0.02</v>
      </c>
      <c r="AL41" s="34">
        <f t="shared" si="9"/>
        <v>124.32</v>
      </c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31" t="s">
        <v>723</v>
      </c>
      <c r="BN41" s="35" t="s">
        <v>724</v>
      </c>
      <c r="BO41" s="64">
        <v>0.0116</v>
      </c>
      <c r="BP41" s="34">
        <f t="shared" si="15"/>
        <v>5.1504</v>
      </c>
      <c r="BQ41" s="48"/>
      <c r="BR41" s="48"/>
      <c r="BS41" s="48"/>
      <c r="BT41" s="4"/>
      <c r="BU41" s="4"/>
      <c r="BV41" s="4"/>
      <c r="BW41" s="4"/>
      <c r="BX41" s="4"/>
      <c r="BY41" s="4"/>
      <c r="BZ41" s="4"/>
      <c r="CA41" s="4"/>
    </row>
    <row r="42" ht="84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92"/>
      <c r="R42" s="74" t="s">
        <v>725</v>
      </c>
      <c r="S42" s="94" t="s">
        <v>726</v>
      </c>
      <c r="T42" s="64">
        <v>0.03</v>
      </c>
      <c r="U42" s="65">
        <f t="shared" si="5"/>
        <v>266.4</v>
      </c>
      <c r="V42" s="76" t="s">
        <v>727</v>
      </c>
      <c r="W42" s="75" t="s">
        <v>728</v>
      </c>
      <c r="X42" s="33">
        <v>0.05</v>
      </c>
      <c r="Y42" s="34">
        <f t="shared" si="6"/>
        <v>444</v>
      </c>
      <c r="Z42" s="48"/>
      <c r="AA42" s="31" t="s">
        <v>729</v>
      </c>
      <c r="AB42" s="35" t="s">
        <v>730</v>
      </c>
      <c r="AC42" s="50">
        <v>0.02</v>
      </c>
      <c r="AD42" s="70">
        <f t="shared" si="7"/>
        <v>124.32</v>
      </c>
      <c r="AE42" s="48"/>
      <c r="AF42" s="48"/>
      <c r="AG42" s="48"/>
      <c r="AH42" s="48"/>
      <c r="AI42" s="98" t="s">
        <v>731</v>
      </c>
      <c r="AJ42" s="75" t="s">
        <v>732</v>
      </c>
      <c r="AK42" s="50">
        <v>0.0308</v>
      </c>
      <c r="AL42" s="34">
        <f t="shared" si="9"/>
        <v>191.4528</v>
      </c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31" t="s">
        <v>733</v>
      </c>
      <c r="BN42" s="35" t="s">
        <v>734</v>
      </c>
      <c r="BO42" s="64">
        <v>0.0116</v>
      </c>
      <c r="BP42" s="34">
        <f t="shared" si="15"/>
        <v>5.1504</v>
      </c>
      <c r="BQ42" s="48"/>
      <c r="BR42" s="48"/>
      <c r="BS42" s="48"/>
      <c r="BT42" s="4"/>
      <c r="BU42" s="4"/>
      <c r="BV42" s="4"/>
      <c r="BW42" s="4"/>
      <c r="BX42" s="4"/>
      <c r="BY42" s="4"/>
      <c r="BZ42" s="4"/>
      <c r="CA42" s="4"/>
    </row>
    <row r="43" ht="84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31" t="s">
        <v>735</v>
      </c>
      <c r="S43" s="32" t="s">
        <v>736</v>
      </c>
      <c r="T43" s="64">
        <v>0.0125</v>
      </c>
      <c r="U43" s="65">
        <f t="shared" si="5"/>
        <v>111</v>
      </c>
      <c r="V43" s="81" t="s">
        <v>737</v>
      </c>
      <c r="W43" s="68" t="s">
        <v>738</v>
      </c>
      <c r="X43" s="33">
        <v>0.0025</v>
      </c>
      <c r="Y43" s="34">
        <f t="shared" si="6"/>
        <v>22.2</v>
      </c>
      <c r="Z43" s="48"/>
      <c r="AA43" s="77" t="s">
        <v>739</v>
      </c>
      <c r="AB43" s="28" t="s">
        <v>740</v>
      </c>
      <c r="AC43" s="50">
        <v>0.02</v>
      </c>
      <c r="AD43" s="124">
        <f t="shared" si="7"/>
        <v>124.32</v>
      </c>
      <c r="AE43" s="48"/>
      <c r="AF43" s="48"/>
      <c r="AG43" s="48"/>
      <c r="AH43" s="48"/>
      <c r="AI43" s="37" t="s">
        <v>741</v>
      </c>
      <c r="AJ43" s="35" t="s">
        <v>742</v>
      </c>
      <c r="AK43" s="64">
        <v>0.02</v>
      </c>
      <c r="AL43" s="34">
        <f t="shared" si="9"/>
        <v>124.32</v>
      </c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31" t="s">
        <v>743</v>
      </c>
      <c r="BN43" s="35" t="s">
        <v>744</v>
      </c>
      <c r="BO43" s="64">
        <v>0.0116</v>
      </c>
      <c r="BP43" s="34">
        <f t="shared" si="15"/>
        <v>5.1504</v>
      </c>
      <c r="BQ43" s="48"/>
      <c r="BR43" s="48"/>
      <c r="BS43" s="48"/>
      <c r="BT43" s="4"/>
      <c r="BU43" s="4"/>
      <c r="BV43" s="4"/>
      <c r="BW43" s="4"/>
      <c r="BX43" s="4"/>
      <c r="BY43" s="4"/>
      <c r="BZ43" s="4"/>
      <c r="CA43" s="4"/>
    </row>
    <row r="44" ht="84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92"/>
      <c r="R44" s="31" t="s">
        <v>745</v>
      </c>
      <c r="S44" s="32" t="s">
        <v>746</v>
      </c>
      <c r="T44" s="64">
        <v>0.01</v>
      </c>
      <c r="U44" s="65">
        <f t="shared" si="5"/>
        <v>88.8</v>
      </c>
      <c r="V44" s="27" t="s">
        <v>747</v>
      </c>
      <c r="W44" s="145" t="s">
        <v>748</v>
      </c>
      <c r="X44" s="46">
        <v>0.02</v>
      </c>
      <c r="Y44" s="34">
        <f t="shared" si="6"/>
        <v>177.6</v>
      </c>
      <c r="Z44" s="48"/>
      <c r="AA44" s="77" t="s">
        <v>749</v>
      </c>
      <c r="AB44" s="28" t="s">
        <v>750</v>
      </c>
      <c r="AC44" s="50">
        <v>0.02</v>
      </c>
      <c r="AD44" s="124">
        <f t="shared" si="7"/>
        <v>124.32</v>
      </c>
      <c r="AE44" s="48"/>
      <c r="AF44" s="48"/>
      <c r="AG44" s="48"/>
      <c r="AH44" s="48"/>
      <c r="AI44" s="31" t="s">
        <v>751</v>
      </c>
      <c r="AJ44" s="35" t="s">
        <v>752</v>
      </c>
      <c r="AK44" s="64">
        <v>0.0225</v>
      </c>
      <c r="AL44" s="34">
        <f t="shared" si="9"/>
        <v>139.86</v>
      </c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31" t="s">
        <v>753</v>
      </c>
      <c r="BN44" s="35" t="s">
        <v>754</v>
      </c>
      <c r="BO44" s="64">
        <v>0.0116</v>
      </c>
      <c r="BP44" s="34">
        <f t="shared" si="15"/>
        <v>5.1504</v>
      </c>
      <c r="BQ44" s="48"/>
      <c r="BR44" s="48"/>
      <c r="BS44" s="48"/>
      <c r="BT44" s="4"/>
      <c r="BU44" s="4"/>
      <c r="BV44" s="4"/>
      <c r="BW44" s="4"/>
      <c r="BX44" s="4"/>
      <c r="BY44" s="4"/>
      <c r="BZ44" s="4"/>
      <c r="CA44" s="4"/>
    </row>
    <row r="45" ht="84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31" t="s">
        <v>755</v>
      </c>
      <c r="S45" s="32" t="s">
        <v>756</v>
      </c>
      <c r="T45" s="64">
        <v>0.01</v>
      </c>
      <c r="U45" s="65">
        <f t="shared" si="5"/>
        <v>88.8</v>
      </c>
      <c r="V45" s="146" t="s">
        <v>757</v>
      </c>
      <c r="W45" s="147" t="s">
        <v>758</v>
      </c>
      <c r="X45" s="33">
        <v>0.05</v>
      </c>
      <c r="Y45" s="58">
        <f t="shared" si="6"/>
        <v>444</v>
      </c>
      <c r="Z45" s="48"/>
      <c r="AA45" s="135" t="s">
        <v>759</v>
      </c>
      <c r="AB45" s="118" t="s">
        <v>760</v>
      </c>
      <c r="AC45" s="69">
        <v>0.005</v>
      </c>
      <c r="AD45" s="124">
        <f t="shared" si="7"/>
        <v>31.08</v>
      </c>
      <c r="AE45" s="48"/>
      <c r="AF45" s="48"/>
      <c r="AG45" s="48"/>
      <c r="AH45" s="48"/>
      <c r="AI45" s="74" t="s">
        <v>761</v>
      </c>
      <c r="AJ45" s="75" t="s">
        <v>762</v>
      </c>
      <c r="AK45" s="50">
        <v>0.0308</v>
      </c>
      <c r="AL45" s="34">
        <f t="shared" si="9"/>
        <v>191.4528</v>
      </c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 t="s">
        <v>146</v>
      </c>
      <c r="BM45" s="67" t="s">
        <v>763</v>
      </c>
      <c r="BN45" s="68" t="s">
        <v>764</v>
      </c>
      <c r="BO45" s="64">
        <v>0.005</v>
      </c>
      <c r="BP45" s="34">
        <f t="shared" si="15"/>
        <v>2.22</v>
      </c>
      <c r="BQ45" s="48"/>
      <c r="BR45" s="48"/>
      <c r="BS45" s="48"/>
      <c r="BT45" s="4"/>
      <c r="BU45" s="4"/>
      <c r="BV45" s="4"/>
      <c r="BW45" s="4"/>
      <c r="BX45" s="4"/>
      <c r="BY45" s="4"/>
      <c r="BZ45" s="4"/>
      <c r="CA45" s="4"/>
    </row>
    <row r="46" ht="84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31" t="s">
        <v>765</v>
      </c>
      <c r="S46" s="32" t="s">
        <v>766</v>
      </c>
      <c r="T46" s="64">
        <v>0.01</v>
      </c>
      <c r="U46" s="65">
        <f t="shared" si="5"/>
        <v>88.8</v>
      </c>
      <c r="V46" s="90" t="s">
        <v>767</v>
      </c>
      <c r="W46" s="48"/>
      <c r="X46" s="73">
        <f>SUM(X5:X45)</f>
        <v>1</v>
      </c>
      <c r="Y46" s="73"/>
      <c r="Z46" s="48"/>
      <c r="AA46" s="77" t="s">
        <v>768</v>
      </c>
      <c r="AB46" s="28" t="s">
        <v>769</v>
      </c>
      <c r="AC46" s="50">
        <v>0.02</v>
      </c>
      <c r="AD46" s="124">
        <f t="shared" si="7"/>
        <v>124.32</v>
      </c>
      <c r="AE46" s="48"/>
      <c r="AF46" s="48"/>
      <c r="AG46" s="48"/>
      <c r="AH46" s="48"/>
      <c r="AI46" s="79" t="s">
        <v>770</v>
      </c>
      <c r="AJ46" s="89" t="s">
        <v>771</v>
      </c>
      <c r="AK46" s="64">
        <v>0.0235</v>
      </c>
      <c r="AL46" s="34">
        <f t="shared" si="9"/>
        <v>146.076</v>
      </c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 t="s">
        <v>146</v>
      </c>
      <c r="BM46" s="67" t="s">
        <v>772</v>
      </c>
      <c r="BN46" s="68" t="s">
        <v>773</v>
      </c>
      <c r="BO46" s="64">
        <v>0.005</v>
      </c>
      <c r="BP46" s="34">
        <f t="shared" si="15"/>
        <v>2.22</v>
      </c>
      <c r="BQ46" s="48"/>
      <c r="BR46" s="48"/>
      <c r="BS46" s="48"/>
      <c r="BT46" s="4"/>
      <c r="BU46" s="4"/>
      <c r="BV46" s="4"/>
      <c r="BW46" s="4"/>
      <c r="BX46" s="4"/>
      <c r="BY46" s="4"/>
      <c r="BZ46" s="4"/>
      <c r="CA46" s="4"/>
    </row>
    <row r="47" ht="84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92"/>
      <c r="R47" s="67" t="s">
        <v>774</v>
      </c>
      <c r="S47" s="93" t="s">
        <v>775</v>
      </c>
      <c r="T47" s="42">
        <v>0.0035</v>
      </c>
      <c r="U47" s="65">
        <f t="shared" si="5"/>
        <v>31.08</v>
      </c>
      <c r="V47" s="48"/>
      <c r="W47" s="48"/>
      <c r="X47" s="82">
        <f>1-X46</f>
        <v>0</v>
      </c>
      <c r="Y47" s="48"/>
      <c r="Z47" s="48"/>
      <c r="AA47" s="77" t="s">
        <v>776</v>
      </c>
      <c r="AB47" s="28" t="s">
        <v>777</v>
      </c>
      <c r="AC47" s="50">
        <v>0.02</v>
      </c>
      <c r="AD47" s="124">
        <f t="shared" si="7"/>
        <v>124.32</v>
      </c>
      <c r="AE47" s="48"/>
      <c r="AF47" s="48"/>
      <c r="AG47" s="48"/>
      <c r="AH47" s="48"/>
      <c r="AI47" s="79" t="s">
        <v>778</v>
      </c>
      <c r="AJ47" s="89" t="s">
        <v>779</v>
      </c>
      <c r="AK47" s="64">
        <v>0.02</v>
      </c>
      <c r="AL47" s="34">
        <f t="shared" si="9"/>
        <v>124.32</v>
      </c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 t="s">
        <v>146</v>
      </c>
      <c r="BM47" s="67" t="s">
        <v>780</v>
      </c>
      <c r="BN47" s="68" t="s">
        <v>781</v>
      </c>
      <c r="BO47" s="64">
        <v>0.005</v>
      </c>
      <c r="BP47" s="34">
        <f t="shared" si="15"/>
        <v>2.22</v>
      </c>
      <c r="BQ47" s="48"/>
      <c r="BR47" s="48"/>
      <c r="BS47" s="48"/>
      <c r="BT47" s="4"/>
      <c r="BU47" s="4"/>
      <c r="BV47" s="4"/>
      <c r="BW47" s="4"/>
      <c r="BX47" s="4"/>
      <c r="BY47" s="4"/>
      <c r="BZ47" s="4"/>
      <c r="CA47" s="4"/>
    </row>
    <row r="48" ht="84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92"/>
      <c r="R48" s="31" t="s">
        <v>782</v>
      </c>
      <c r="S48" s="32" t="s">
        <v>783</v>
      </c>
      <c r="T48" s="64">
        <v>0.01</v>
      </c>
      <c r="U48" s="65">
        <f t="shared" si="5"/>
        <v>88.8</v>
      </c>
      <c r="V48" s="48"/>
      <c r="W48" s="48"/>
      <c r="X48" s="48"/>
      <c r="Y48" s="48"/>
      <c r="Z48" s="48"/>
      <c r="AA48" s="135" t="s">
        <v>784</v>
      </c>
      <c r="AB48" s="118" t="s">
        <v>785</v>
      </c>
      <c r="AC48" s="69">
        <v>0.005</v>
      </c>
      <c r="AD48" s="124">
        <f t="shared" si="7"/>
        <v>31.08</v>
      </c>
      <c r="AE48" s="4"/>
      <c r="AF48" s="4"/>
      <c r="AG48" s="4"/>
      <c r="AH48" s="4"/>
      <c r="AI48" s="31" t="s">
        <v>786</v>
      </c>
      <c r="AJ48" s="35" t="s">
        <v>787</v>
      </c>
      <c r="AK48" s="64">
        <v>0.02</v>
      </c>
      <c r="AL48" s="34">
        <f t="shared" si="9"/>
        <v>124.32</v>
      </c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 t="s">
        <v>146</v>
      </c>
      <c r="BM48" s="67" t="s">
        <v>788</v>
      </c>
      <c r="BN48" s="68" t="s">
        <v>789</v>
      </c>
      <c r="BO48" s="64">
        <v>0.005</v>
      </c>
      <c r="BP48" s="34">
        <f t="shared" si="15"/>
        <v>2.22</v>
      </c>
      <c r="BQ48" s="48"/>
      <c r="BR48" s="48"/>
      <c r="BS48" s="48"/>
      <c r="BT48" s="4"/>
      <c r="BU48" s="4"/>
      <c r="BV48" s="4"/>
      <c r="BW48" s="4"/>
      <c r="BX48" s="4"/>
      <c r="BY48" s="4"/>
      <c r="BZ48" s="4"/>
      <c r="CA48" s="4"/>
    </row>
    <row r="49" ht="84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92"/>
      <c r="R49" s="74" t="s">
        <v>790</v>
      </c>
      <c r="S49" s="94" t="s">
        <v>791</v>
      </c>
      <c r="T49" s="64">
        <v>0.03</v>
      </c>
      <c r="U49" s="65">
        <f t="shared" si="5"/>
        <v>266.4</v>
      </c>
      <c r="V49" s="48"/>
      <c r="W49" s="48"/>
      <c r="X49" s="48"/>
      <c r="Y49" s="48"/>
      <c r="Z49" s="48"/>
      <c r="AA49" s="113" t="s">
        <v>792</v>
      </c>
      <c r="AB49" s="114" t="s">
        <v>793</v>
      </c>
      <c r="AC49" s="148">
        <v>0.005</v>
      </c>
      <c r="AD49" s="124">
        <f t="shared" si="7"/>
        <v>31.08</v>
      </c>
      <c r="AE49" s="4"/>
      <c r="AF49" s="4"/>
      <c r="AG49" s="4"/>
      <c r="AH49" s="4"/>
      <c r="AI49" s="31" t="s">
        <v>794</v>
      </c>
      <c r="AJ49" s="35" t="s">
        <v>795</v>
      </c>
      <c r="AK49" s="64">
        <v>0.02</v>
      </c>
      <c r="AL49" s="34">
        <f t="shared" si="9"/>
        <v>124.32</v>
      </c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 t="s">
        <v>146</v>
      </c>
      <c r="BM49" s="67" t="s">
        <v>796</v>
      </c>
      <c r="BN49" s="68" t="s">
        <v>797</v>
      </c>
      <c r="BO49" s="64">
        <v>0.005</v>
      </c>
      <c r="BP49" s="34">
        <f t="shared" si="15"/>
        <v>2.22</v>
      </c>
      <c r="BQ49" s="48"/>
      <c r="BR49" s="48"/>
      <c r="BS49" s="48"/>
      <c r="BT49" s="4"/>
      <c r="BU49" s="4"/>
      <c r="BV49" s="4"/>
      <c r="BW49" s="4"/>
      <c r="BX49" s="4"/>
      <c r="BY49" s="4"/>
      <c r="BZ49" s="4"/>
      <c r="CA49" s="4"/>
    </row>
    <row r="50" ht="84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92"/>
      <c r="R50" s="31" t="s">
        <v>798</v>
      </c>
      <c r="S50" s="32" t="s">
        <v>799</v>
      </c>
      <c r="T50" s="64">
        <v>0.01</v>
      </c>
      <c r="U50" s="65">
        <f t="shared" si="5"/>
        <v>88.8</v>
      </c>
      <c r="V50" s="48"/>
      <c r="W50" s="48"/>
      <c r="X50" s="48"/>
      <c r="Y50" s="48"/>
      <c r="Z50" s="48"/>
      <c r="AA50" s="72" t="s">
        <v>800</v>
      </c>
      <c r="AB50" s="48"/>
      <c r="AC50" s="73">
        <f>SUM(AC5:AC49)</f>
        <v>1</v>
      </c>
      <c r="AD50" s="73"/>
      <c r="AE50" s="4"/>
      <c r="AF50" s="4"/>
      <c r="AG50" s="4"/>
      <c r="AH50" s="4"/>
      <c r="AI50" s="74" t="s">
        <v>801</v>
      </c>
      <c r="AJ50" s="75" t="s">
        <v>802</v>
      </c>
      <c r="AK50" s="50">
        <v>0.0308</v>
      </c>
      <c r="AL50" s="34">
        <f t="shared" si="9"/>
        <v>191.4528</v>
      </c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31" t="s">
        <v>803</v>
      </c>
      <c r="BN50" s="35" t="s">
        <v>804</v>
      </c>
      <c r="BO50" s="64">
        <v>0.0116</v>
      </c>
      <c r="BP50" s="34">
        <f t="shared" si="15"/>
        <v>5.1504</v>
      </c>
      <c r="BQ50" s="48"/>
      <c r="BR50" s="48"/>
      <c r="BS50" s="48"/>
      <c r="BT50" s="4"/>
      <c r="BU50" s="4"/>
      <c r="BV50" s="4"/>
      <c r="BW50" s="4"/>
      <c r="BX50" s="4"/>
      <c r="BY50" s="4"/>
      <c r="BZ50" s="4"/>
      <c r="CA50" s="4"/>
    </row>
    <row r="51" ht="84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31" t="s">
        <v>805</v>
      </c>
      <c r="S51" s="32" t="s">
        <v>806</v>
      </c>
      <c r="T51" s="64">
        <v>0.01</v>
      </c>
      <c r="U51" s="65">
        <f t="shared" si="5"/>
        <v>88.8</v>
      </c>
      <c r="V51" s="48"/>
      <c r="W51" s="48"/>
      <c r="X51" s="48"/>
      <c r="Y51" s="48"/>
      <c r="Z51" s="48"/>
      <c r="AA51" s="48"/>
      <c r="AB51" s="48"/>
      <c r="AC51" s="82">
        <f>1-AC50</f>
        <v>0</v>
      </c>
      <c r="AD51" s="48"/>
      <c r="AE51" s="4"/>
      <c r="AF51" s="4"/>
      <c r="AG51" s="4"/>
      <c r="AH51" s="4"/>
      <c r="AI51" s="55" t="s">
        <v>807</v>
      </c>
      <c r="AJ51" s="56" t="s">
        <v>808</v>
      </c>
      <c r="AK51" s="64">
        <v>0.0165</v>
      </c>
      <c r="AL51" s="58">
        <f t="shared" si="9"/>
        <v>102.564</v>
      </c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31" t="s">
        <v>809</v>
      </c>
      <c r="BN51" s="35" t="s">
        <v>810</v>
      </c>
      <c r="BO51" s="64">
        <v>0.0116</v>
      </c>
      <c r="BP51" s="34">
        <f t="shared" si="15"/>
        <v>5.1504</v>
      </c>
      <c r="BQ51" s="48"/>
      <c r="BR51" s="48"/>
      <c r="BS51" s="48"/>
      <c r="BT51" s="4"/>
      <c r="BU51" s="4"/>
      <c r="BV51" s="4"/>
      <c r="BW51" s="4"/>
      <c r="BX51" s="4"/>
      <c r="BY51" s="4"/>
      <c r="BZ51" s="4"/>
      <c r="CA51" s="4"/>
    </row>
    <row r="52" ht="84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92"/>
      <c r="R52" s="67" t="s">
        <v>811</v>
      </c>
      <c r="S52" s="93" t="s">
        <v>812</v>
      </c>
      <c r="T52" s="42">
        <v>0.0015</v>
      </c>
      <c r="U52" s="65">
        <f t="shared" si="5"/>
        <v>13.32</v>
      </c>
      <c r="V52" s="48"/>
      <c r="W52" s="48"/>
      <c r="X52" s="48"/>
      <c r="Y52" s="48"/>
      <c r="Z52" s="48"/>
      <c r="AA52" s="48"/>
      <c r="AB52" s="48"/>
      <c r="AC52" s="48"/>
      <c r="AD52" s="48"/>
      <c r="AE52" s="4"/>
      <c r="AF52" s="4"/>
      <c r="AG52" s="4"/>
      <c r="AH52" s="4"/>
      <c r="AI52" s="72" t="s">
        <v>813</v>
      </c>
      <c r="AJ52" s="4"/>
      <c r="AK52" s="73">
        <f>SUM(AK5:AK51)</f>
        <v>1</v>
      </c>
      <c r="AL52" s="73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 t="s">
        <v>146</v>
      </c>
      <c r="BM52" s="67" t="s">
        <v>814</v>
      </c>
      <c r="BN52" s="68" t="s">
        <v>815</v>
      </c>
      <c r="BO52" s="64">
        <v>0.005</v>
      </c>
      <c r="BP52" s="34">
        <f t="shared" si="15"/>
        <v>2.22</v>
      </c>
      <c r="BQ52" s="48"/>
      <c r="BR52" s="48"/>
      <c r="BS52" s="48"/>
      <c r="BT52" s="4"/>
      <c r="BU52" s="4"/>
      <c r="BV52" s="4"/>
      <c r="BW52" s="4"/>
      <c r="BX52" s="4"/>
      <c r="BY52" s="4"/>
      <c r="BZ52" s="4"/>
      <c r="CA52" s="4"/>
    </row>
    <row r="53" ht="84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92"/>
      <c r="R53" s="74" t="s">
        <v>816</v>
      </c>
      <c r="S53" s="94" t="s">
        <v>817</v>
      </c>
      <c r="T53" s="64">
        <v>0.03</v>
      </c>
      <c r="U53" s="65">
        <f t="shared" si="5"/>
        <v>266.4</v>
      </c>
      <c r="V53" s="48"/>
      <c r="W53" s="48"/>
      <c r="X53" s="48"/>
      <c r="Y53" s="48"/>
      <c r="Z53" s="48"/>
      <c r="AA53" s="48"/>
      <c r="AB53" s="48"/>
      <c r="AC53" s="48"/>
      <c r="AD53" s="48"/>
      <c r="AE53" s="4"/>
      <c r="AF53" s="4"/>
      <c r="AG53" s="4"/>
      <c r="AH53" s="4"/>
      <c r="AI53" s="4"/>
      <c r="AJ53" s="4"/>
      <c r="AK53" s="82">
        <f>1-AK52</f>
        <v>0</v>
      </c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31" t="s">
        <v>818</v>
      </c>
      <c r="BN53" s="35" t="s">
        <v>819</v>
      </c>
      <c r="BO53" s="64">
        <v>0.0116</v>
      </c>
      <c r="BP53" s="34">
        <f t="shared" si="15"/>
        <v>5.1504</v>
      </c>
      <c r="BQ53" s="48"/>
      <c r="BR53" s="48"/>
      <c r="BS53" s="48"/>
      <c r="BT53" s="4"/>
      <c r="BU53" s="4"/>
      <c r="BV53" s="4"/>
      <c r="BW53" s="4"/>
      <c r="BX53" s="4"/>
      <c r="BY53" s="4"/>
      <c r="BZ53" s="48"/>
      <c r="CA53" s="48"/>
    </row>
    <row r="54" ht="84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74" t="s">
        <v>820</v>
      </c>
      <c r="S54" s="94" t="s">
        <v>821</v>
      </c>
      <c r="T54" s="64">
        <v>0.03</v>
      </c>
      <c r="U54" s="65">
        <f t="shared" si="5"/>
        <v>266.4</v>
      </c>
      <c r="V54" s="48"/>
      <c r="W54" s="48"/>
      <c r="X54" s="48"/>
      <c r="Y54" s="48"/>
      <c r="Z54" s="48"/>
      <c r="AA54" s="48"/>
      <c r="AB54" s="48"/>
      <c r="AC54" s="48"/>
      <c r="AD54" s="48"/>
      <c r="AE54" s="4"/>
      <c r="AF54" s="4"/>
      <c r="AG54" s="4"/>
      <c r="AH54" s="4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31" t="s">
        <v>822</v>
      </c>
      <c r="BN54" s="35" t="s">
        <v>823</v>
      </c>
      <c r="BO54" s="64">
        <v>0.0116</v>
      </c>
      <c r="BP54" s="34">
        <f t="shared" si="15"/>
        <v>5.1504</v>
      </c>
      <c r="BQ54" s="48"/>
      <c r="BR54" s="48"/>
      <c r="BS54" s="48"/>
      <c r="BT54" s="4"/>
      <c r="BU54" s="4"/>
      <c r="BV54" s="4"/>
      <c r="BW54" s="4"/>
      <c r="BX54" s="48"/>
      <c r="BY54" s="48"/>
      <c r="BZ54" s="48"/>
      <c r="CA54" s="48"/>
    </row>
    <row r="55" ht="84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92"/>
      <c r="R55" s="74" t="s">
        <v>824</v>
      </c>
      <c r="S55" s="94" t="s">
        <v>825</v>
      </c>
      <c r="T55" s="64">
        <v>0.045</v>
      </c>
      <c r="U55" s="65">
        <f t="shared" si="5"/>
        <v>399.6</v>
      </c>
      <c r="V55" s="48"/>
      <c r="W55" s="48"/>
      <c r="X55" s="48"/>
      <c r="Y55" s="48"/>
      <c r="Z55" s="48"/>
      <c r="AA55" s="48"/>
      <c r="AB55" s="48"/>
      <c r="AC55" s="48"/>
      <c r="AD55" s="48"/>
      <c r="AE55" s="4"/>
      <c r="AF55" s="4"/>
      <c r="AG55" s="4"/>
      <c r="AH55" s="4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31" t="s">
        <v>826</v>
      </c>
      <c r="BN55" s="35" t="s">
        <v>827</v>
      </c>
      <c r="BO55" s="64">
        <v>0.0116</v>
      </c>
      <c r="BP55" s="34">
        <f t="shared" si="15"/>
        <v>5.1504</v>
      </c>
      <c r="BQ55" s="48"/>
      <c r="BR55" s="48"/>
      <c r="BS55" s="48"/>
      <c r="BT55" s="4"/>
      <c r="BU55" s="4"/>
      <c r="BV55" s="4"/>
      <c r="BW55" s="4"/>
      <c r="BX55" s="48"/>
      <c r="BY55" s="48"/>
      <c r="BZ55" s="48"/>
      <c r="CA55" s="48"/>
    </row>
    <row r="56" ht="84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92"/>
      <c r="R56" s="74" t="s">
        <v>828</v>
      </c>
      <c r="S56" s="94" t="s">
        <v>829</v>
      </c>
      <c r="T56" s="64">
        <v>0.03</v>
      </c>
      <c r="U56" s="65">
        <f t="shared" si="5"/>
        <v>266.4</v>
      </c>
      <c r="V56" s="48"/>
      <c r="W56" s="48"/>
      <c r="X56" s="48"/>
      <c r="Y56" s="48"/>
      <c r="Z56" s="48"/>
      <c r="AA56" s="48"/>
      <c r="AB56" s="48"/>
      <c r="AC56" s="48"/>
      <c r="AD56" s="48"/>
      <c r="AE56" s="4"/>
      <c r="AF56" s="4"/>
      <c r="AG56" s="4"/>
      <c r="AH56" s="4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 t="s">
        <v>146</v>
      </c>
      <c r="BM56" s="67" t="s">
        <v>830</v>
      </c>
      <c r="BN56" s="68" t="s">
        <v>831</v>
      </c>
      <c r="BO56" s="64">
        <v>0.005</v>
      </c>
      <c r="BP56" s="34">
        <f t="shared" si="15"/>
        <v>2.22</v>
      </c>
      <c r="BQ56" s="48"/>
      <c r="BR56" s="48"/>
      <c r="BS56" s="48"/>
      <c r="BT56" s="4"/>
      <c r="BU56" s="4"/>
      <c r="BV56" s="4"/>
      <c r="BW56" s="4"/>
      <c r="BX56" s="48"/>
      <c r="BY56" s="48"/>
      <c r="BZ56" s="48"/>
      <c r="CA56" s="48"/>
    </row>
    <row r="57" ht="84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92"/>
      <c r="R57" s="74" t="s">
        <v>832</v>
      </c>
      <c r="S57" s="94" t="s">
        <v>833</v>
      </c>
      <c r="T57" s="64">
        <v>0.0275</v>
      </c>
      <c r="U57" s="65">
        <f t="shared" si="5"/>
        <v>244.2</v>
      </c>
      <c r="V57" s="48"/>
      <c r="W57" s="48"/>
      <c r="X57" s="48"/>
      <c r="Y57" s="48"/>
      <c r="Z57" s="48"/>
      <c r="AA57" s="48"/>
      <c r="AB57" s="48"/>
      <c r="AC57" s="48"/>
      <c r="AD57" s="48"/>
      <c r="AE57" s="4"/>
      <c r="AF57" s="4"/>
      <c r="AG57" s="4"/>
      <c r="AH57" s="4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31" t="s">
        <v>834</v>
      </c>
      <c r="BN57" s="35" t="s">
        <v>835</v>
      </c>
      <c r="BO57" s="64">
        <v>0.0116</v>
      </c>
      <c r="BP57" s="34">
        <f t="shared" si="15"/>
        <v>5.1504</v>
      </c>
      <c r="BQ57" s="48"/>
      <c r="BR57" s="48"/>
      <c r="BS57" s="48"/>
      <c r="BT57" s="4"/>
      <c r="BU57" s="4"/>
      <c r="BV57" s="4"/>
      <c r="BW57" s="4"/>
      <c r="BX57" s="48"/>
      <c r="BY57" s="48"/>
      <c r="BZ57" s="48"/>
      <c r="CA57" s="48"/>
    </row>
    <row r="58" ht="84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31" t="s">
        <v>836</v>
      </c>
      <c r="S58" s="32" t="s">
        <v>837</v>
      </c>
      <c r="T58" s="64">
        <v>0.01</v>
      </c>
      <c r="U58" s="65">
        <f t="shared" si="5"/>
        <v>88.8</v>
      </c>
      <c r="V58" s="48"/>
      <c r="W58" s="48"/>
      <c r="X58" s="48"/>
      <c r="Y58" s="48"/>
      <c r="Z58" s="48"/>
      <c r="AA58" s="48"/>
      <c r="AB58" s="48"/>
      <c r="AC58" s="48"/>
      <c r="AD58" s="48"/>
      <c r="AE58" s="4"/>
      <c r="AF58" s="4"/>
      <c r="AG58" s="4"/>
      <c r="AH58" s="4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31" t="s">
        <v>838</v>
      </c>
      <c r="BN58" s="35" t="s">
        <v>839</v>
      </c>
      <c r="BO58" s="64">
        <v>0.0116</v>
      </c>
      <c r="BP58" s="34">
        <f t="shared" si="15"/>
        <v>5.1504</v>
      </c>
      <c r="BQ58" s="48"/>
      <c r="BR58" s="48"/>
      <c r="BS58" s="48"/>
      <c r="BT58" s="4"/>
      <c r="BU58" s="4"/>
      <c r="BV58" s="4"/>
      <c r="BW58" s="4"/>
      <c r="BX58" s="48"/>
      <c r="BY58" s="48"/>
      <c r="BZ58" s="48"/>
      <c r="CA58" s="48"/>
    </row>
    <row r="59" ht="84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92"/>
      <c r="R59" s="31" t="s">
        <v>840</v>
      </c>
      <c r="S59" s="32" t="s">
        <v>841</v>
      </c>
      <c r="T59" s="64">
        <v>0.01</v>
      </c>
      <c r="U59" s="65">
        <f t="shared" si="5"/>
        <v>88.8</v>
      </c>
      <c r="V59" s="48"/>
      <c r="W59" s="48"/>
      <c r="X59" s="48"/>
      <c r="Y59" s="48"/>
      <c r="Z59" s="48"/>
      <c r="AA59" s="48"/>
      <c r="AB59" s="48"/>
      <c r="AC59" s="48"/>
      <c r="AD59" s="48"/>
      <c r="AE59" s="4"/>
      <c r="AF59" s="4"/>
      <c r="AG59" s="4"/>
      <c r="AH59" s="4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 t="s">
        <v>146</v>
      </c>
      <c r="BM59" s="67" t="s">
        <v>842</v>
      </c>
      <c r="BN59" s="68" t="s">
        <v>843</v>
      </c>
      <c r="BO59" s="64">
        <v>0.005</v>
      </c>
      <c r="BP59" s="34">
        <f t="shared" si="15"/>
        <v>2.22</v>
      </c>
      <c r="BQ59" s="48"/>
      <c r="BR59" s="48"/>
      <c r="BS59" s="48"/>
      <c r="BT59" s="4"/>
      <c r="BU59" s="4"/>
      <c r="BV59" s="4"/>
      <c r="BW59" s="4"/>
      <c r="BX59" s="48"/>
      <c r="BY59" s="48"/>
      <c r="BZ59" s="48"/>
      <c r="CA59" s="48"/>
    </row>
    <row r="60" ht="84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67" t="s">
        <v>844</v>
      </c>
      <c r="S60" s="93" t="s">
        <v>845</v>
      </c>
      <c r="T60" s="42">
        <v>0.001</v>
      </c>
      <c r="U60" s="65">
        <f t="shared" si="5"/>
        <v>8.88</v>
      </c>
      <c r="V60" s="48"/>
      <c r="W60" s="48"/>
      <c r="X60" s="48"/>
      <c r="Y60" s="48"/>
      <c r="Z60" s="48"/>
      <c r="AA60" s="48"/>
      <c r="AB60" s="48"/>
      <c r="AC60" s="48"/>
      <c r="AD60" s="48"/>
      <c r="AE60" s="4"/>
      <c r="AF60" s="4"/>
      <c r="AG60" s="4"/>
      <c r="AH60" s="4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31" t="s">
        <v>846</v>
      </c>
      <c r="BN60" s="35" t="s">
        <v>847</v>
      </c>
      <c r="BO60" s="64">
        <v>0.0116</v>
      </c>
      <c r="BP60" s="34">
        <f t="shared" si="15"/>
        <v>5.1504</v>
      </c>
      <c r="BQ60" s="48"/>
      <c r="BR60" s="48"/>
      <c r="BS60" s="48"/>
      <c r="BT60" s="4"/>
      <c r="BU60" s="4"/>
      <c r="BV60" s="4"/>
      <c r="BW60" s="4"/>
      <c r="BX60" s="48"/>
      <c r="BY60" s="48"/>
      <c r="BZ60" s="48"/>
      <c r="CA60" s="48"/>
    </row>
    <row r="61" ht="84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74" t="s">
        <v>848</v>
      </c>
      <c r="S61" s="94" t="s">
        <v>849</v>
      </c>
      <c r="T61" s="64">
        <v>0.03</v>
      </c>
      <c r="U61" s="65">
        <f t="shared" si="5"/>
        <v>266.4</v>
      </c>
      <c r="V61" s="48"/>
      <c r="W61" s="48"/>
      <c r="X61" s="48"/>
      <c r="Y61" s="48"/>
      <c r="Z61" s="48"/>
      <c r="AA61" s="48"/>
      <c r="AB61" s="48"/>
      <c r="AC61" s="48"/>
      <c r="AD61" s="48"/>
      <c r="AE61" s="4"/>
      <c r="AF61" s="4"/>
      <c r="AG61" s="4"/>
      <c r="AH61" s="4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 t="s">
        <v>146</v>
      </c>
      <c r="BM61" s="67" t="s">
        <v>850</v>
      </c>
      <c r="BN61" s="68" t="s">
        <v>851</v>
      </c>
      <c r="BO61" s="64">
        <v>0.005</v>
      </c>
      <c r="BP61" s="34">
        <f t="shared" si="15"/>
        <v>2.22</v>
      </c>
      <c r="BQ61" s="48"/>
      <c r="BR61" s="48"/>
      <c r="BS61" s="48"/>
      <c r="BT61" s="4"/>
      <c r="BU61" s="4"/>
      <c r="BV61" s="4"/>
      <c r="BW61" s="4"/>
      <c r="BX61" s="4"/>
      <c r="BY61" s="4"/>
      <c r="BZ61" s="4"/>
      <c r="CA61" s="4"/>
    </row>
    <row r="62" ht="84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74" t="s">
        <v>852</v>
      </c>
      <c r="S62" s="94" t="s">
        <v>853</v>
      </c>
      <c r="T62" s="64">
        <v>0.03</v>
      </c>
      <c r="U62" s="65">
        <f t="shared" si="5"/>
        <v>266.4</v>
      </c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 t="s">
        <v>146</v>
      </c>
      <c r="BM62" s="67" t="s">
        <v>854</v>
      </c>
      <c r="BN62" s="68" t="s">
        <v>855</v>
      </c>
      <c r="BO62" s="64">
        <v>0.005</v>
      </c>
      <c r="BP62" s="34">
        <f t="shared" si="15"/>
        <v>2.22</v>
      </c>
      <c r="BQ62" s="48"/>
      <c r="BR62" s="48"/>
      <c r="BS62" s="48"/>
      <c r="BT62" s="4"/>
      <c r="BU62" s="4"/>
      <c r="BV62" s="4"/>
      <c r="BW62" s="4"/>
      <c r="BX62" s="4"/>
      <c r="BY62" s="4"/>
      <c r="BZ62" s="4"/>
      <c r="CA62" s="4"/>
    </row>
    <row r="63" ht="84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74" t="s">
        <v>856</v>
      </c>
      <c r="S63" s="94" t="s">
        <v>857</v>
      </c>
      <c r="T63" s="64">
        <v>0.0265</v>
      </c>
      <c r="U63" s="65">
        <f t="shared" si="5"/>
        <v>235.32</v>
      </c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31" t="s">
        <v>858</v>
      </c>
      <c r="BN63" s="35" t="s">
        <v>859</v>
      </c>
      <c r="BO63" s="64">
        <v>0.0116</v>
      </c>
      <c r="BP63" s="34">
        <f t="shared" si="15"/>
        <v>5.1504</v>
      </c>
      <c r="BQ63" s="48"/>
      <c r="BR63" s="48"/>
      <c r="BS63" s="48"/>
      <c r="BT63" s="4"/>
      <c r="BU63" s="4"/>
      <c r="BV63" s="4"/>
      <c r="BW63" s="4"/>
      <c r="BX63" s="4"/>
      <c r="BY63" s="4"/>
      <c r="BZ63" s="4"/>
      <c r="CA63" s="4"/>
    </row>
    <row r="64" ht="84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146" t="s">
        <v>860</v>
      </c>
      <c r="S64" s="147" t="s">
        <v>861</v>
      </c>
      <c r="T64" s="64">
        <v>0.03</v>
      </c>
      <c r="U64" s="149">
        <f t="shared" si="5"/>
        <v>266.4</v>
      </c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 t="s">
        <v>146</v>
      </c>
      <c r="BM64" s="67" t="s">
        <v>862</v>
      </c>
      <c r="BN64" s="68" t="s">
        <v>863</v>
      </c>
      <c r="BO64" s="64">
        <v>0.005</v>
      </c>
      <c r="BP64" s="34">
        <f t="shared" si="15"/>
        <v>2.22</v>
      </c>
      <c r="BQ64" s="48"/>
      <c r="BR64" s="48"/>
      <c r="BS64" s="48"/>
      <c r="BT64" s="4"/>
      <c r="BU64" s="4"/>
      <c r="BV64" s="4"/>
      <c r="BW64" s="4"/>
      <c r="BX64" s="4"/>
      <c r="BY64" s="4"/>
      <c r="BZ64" s="4"/>
      <c r="CA64" s="4"/>
    </row>
    <row r="65" ht="84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72" t="s">
        <v>864</v>
      </c>
      <c r="S65" s="48"/>
      <c r="T65" s="73">
        <f>SUM(T5:T64)</f>
        <v>1</v>
      </c>
      <c r="U65" s="73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31" t="s">
        <v>865</v>
      </c>
      <c r="BN65" s="35" t="s">
        <v>866</v>
      </c>
      <c r="BO65" s="64">
        <v>0.0116</v>
      </c>
      <c r="BP65" s="34">
        <f t="shared" si="15"/>
        <v>5.1504</v>
      </c>
      <c r="BQ65" s="48"/>
      <c r="BR65" s="48"/>
      <c r="BS65" s="48"/>
      <c r="BT65" s="4"/>
      <c r="BU65" s="4"/>
      <c r="BV65" s="4"/>
      <c r="BW65" s="4"/>
      <c r="BX65" s="4"/>
      <c r="BY65" s="4"/>
      <c r="BZ65" s="4"/>
      <c r="CA65" s="4"/>
    </row>
    <row r="66" ht="84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82">
        <f>1-T65</f>
        <v>0</v>
      </c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31" t="s">
        <v>867</v>
      </c>
      <c r="BN66" s="35" t="s">
        <v>868</v>
      </c>
      <c r="BO66" s="64">
        <v>0.0116</v>
      </c>
      <c r="BP66" s="34">
        <f t="shared" si="15"/>
        <v>5.1504</v>
      </c>
      <c r="BQ66" s="48"/>
      <c r="BR66" s="48"/>
      <c r="BS66" s="48"/>
      <c r="BT66" s="4"/>
      <c r="BU66" s="4"/>
      <c r="BV66" s="4"/>
      <c r="BW66" s="4"/>
      <c r="BX66" s="4"/>
      <c r="BY66" s="4"/>
      <c r="BZ66" s="4"/>
      <c r="CA66" s="4"/>
    </row>
    <row r="67" ht="84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31" t="s">
        <v>869</v>
      </c>
      <c r="BN67" s="35" t="s">
        <v>870</v>
      </c>
      <c r="BO67" s="64">
        <v>0.0116</v>
      </c>
      <c r="BP67" s="34">
        <f t="shared" si="15"/>
        <v>5.1504</v>
      </c>
      <c r="BQ67" s="48"/>
      <c r="BR67" s="48"/>
      <c r="BS67" s="48"/>
      <c r="BT67" s="4"/>
      <c r="BU67" s="4"/>
      <c r="BV67" s="4"/>
      <c r="BW67" s="4"/>
      <c r="BX67" s="4"/>
      <c r="BY67" s="4"/>
      <c r="BZ67" s="4"/>
      <c r="CA67" s="4"/>
    </row>
    <row r="68" ht="84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 t="s">
        <v>146</v>
      </c>
      <c r="BM68" s="67" t="s">
        <v>871</v>
      </c>
      <c r="BN68" s="68" t="s">
        <v>872</v>
      </c>
      <c r="BO68" s="64">
        <v>0.005</v>
      </c>
      <c r="BP68" s="34">
        <f t="shared" si="15"/>
        <v>2.22</v>
      </c>
      <c r="BQ68" s="48"/>
      <c r="BR68" s="48"/>
      <c r="BS68" s="48"/>
      <c r="BT68" s="4"/>
      <c r="BU68" s="4"/>
      <c r="BV68" s="4"/>
      <c r="BW68" s="4"/>
      <c r="BX68" s="4"/>
      <c r="BY68" s="4"/>
      <c r="BZ68" s="4"/>
      <c r="CA68" s="4"/>
    </row>
    <row r="69" ht="84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 t="s">
        <v>146</v>
      </c>
      <c r="BM69" s="67" t="s">
        <v>873</v>
      </c>
      <c r="BN69" s="68" t="s">
        <v>874</v>
      </c>
      <c r="BO69" s="64">
        <v>0.005</v>
      </c>
      <c r="BP69" s="34">
        <f t="shared" si="15"/>
        <v>2.22</v>
      </c>
      <c r="BQ69" s="48"/>
      <c r="BR69" s="48"/>
      <c r="BS69" s="48"/>
      <c r="BT69" s="4"/>
      <c r="BU69" s="4"/>
      <c r="BV69" s="4"/>
      <c r="BW69" s="4"/>
      <c r="BX69" s="4"/>
      <c r="BY69" s="4"/>
      <c r="BZ69" s="4"/>
      <c r="CA69" s="4"/>
    </row>
    <row r="70" ht="84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5"/>
      <c r="U70" s="5"/>
      <c r="V70" s="4"/>
      <c r="W70" s="4"/>
      <c r="X70" s="4"/>
      <c r="Y70" s="4"/>
      <c r="Z70" s="4"/>
      <c r="AA70" s="48"/>
      <c r="AB70" s="48"/>
      <c r="AC70" s="48"/>
      <c r="AD70" s="48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s">
        <v>146</v>
      </c>
      <c r="BM70" s="67" t="s">
        <v>875</v>
      </c>
      <c r="BN70" s="68" t="s">
        <v>876</v>
      </c>
      <c r="BO70" s="64">
        <v>0.005</v>
      </c>
      <c r="BP70" s="34">
        <f t="shared" si="15"/>
        <v>2.22</v>
      </c>
      <c r="BQ70" s="48"/>
      <c r="BR70" s="4"/>
      <c r="BS70" s="4"/>
      <c r="BT70" s="4"/>
      <c r="BU70" s="4"/>
      <c r="BV70" s="4"/>
      <c r="BW70" s="4"/>
      <c r="BX70" s="4"/>
      <c r="BY70" s="4"/>
      <c r="BZ70" s="4"/>
      <c r="CA70" s="4"/>
    </row>
    <row r="71" ht="84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5"/>
      <c r="U71" s="5"/>
      <c r="V71" s="4"/>
      <c r="W71" s="4"/>
      <c r="X71" s="4"/>
      <c r="Y71" s="4"/>
      <c r="Z71" s="4"/>
      <c r="AA71" s="48"/>
      <c r="AB71" s="48"/>
      <c r="AC71" s="48"/>
      <c r="AD71" s="48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31" t="s">
        <v>877</v>
      </c>
      <c r="BN71" s="35" t="s">
        <v>878</v>
      </c>
      <c r="BO71" s="64">
        <v>0.0116</v>
      </c>
      <c r="BP71" s="34">
        <f t="shared" si="15"/>
        <v>5.1504</v>
      </c>
      <c r="BQ71" s="48"/>
      <c r="BR71" s="4"/>
      <c r="BS71" s="4"/>
      <c r="BT71" s="4"/>
      <c r="BU71" s="4"/>
      <c r="BV71" s="4"/>
      <c r="BW71" s="4"/>
      <c r="BX71" s="4"/>
      <c r="BY71" s="4"/>
      <c r="BZ71" s="4"/>
      <c r="CA71" s="4"/>
    </row>
    <row r="72" ht="84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5"/>
      <c r="U72" s="5"/>
      <c r="V72" s="4"/>
      <c r="W72" s="4"/>
      <c r="X72" s="4"/>
      <c r="Y72" s="4"/>
      <c r="Z72" s="4"/>
      <c r="AA72" s="48"/>
      <c r="AB72" s="48"/>
      <c r="AC72" s="48"/>
      <c r="AD72" s="48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31" t="s">
        <v>879</v>
      </c>
      <c r="BN72" s="35" t="s">
        <v>880</v>
      </c>
      <c r="BO72" s="64">
        <v>0.0116</v>
      </c>
      <c r="BP72" s="34">
        <f t="shared" si="15"/>
        <v>5.1504</v>
      </c>
      <c r="BQ72" s="48"/>
      <c r="BR72" s="4"/>
      <c r="BS72" s="4"/>
      <c r="BT72" s="4"/>
      <c r="BU72" s="4"/>
      <c r="BV72" s="4"/>
      <c r="BW72" s="4"/>
      <c r="BX72" s="4"/>
      <c r="BY72" s="4"/>
      <c r="BZ72" s="4"/>
      <c r="CA72" s="4"/>
    </row>
    <row r="73" ht="84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5"/>
      <c r="U73" s="5"/>
      <c r="V73" s="4"/>
      <c r="W73" s="4"/>
      <c r="X73" s="4"/>
      <c r="Y73" s="4"/>
      <c r="Z73" s="4"/>
      <c r="AA73" s="48"/>
      <c r="AB73" s="48"/>
      <c r="AC73" s="48"/>
      <c r="AD73" s="48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31" t="s">
        <v>881</v>
      </c>
      <c r="BN73" s="35" t="s">
        <v>882</v>
      </c>
      <c r="BO73" s="64">
        <v>0.0116</v>
      </c>
      <c r="BP73" s="34">
        <f t="shared" si="15"/>
        <v>5.1504</v>
      </c>
      <c r="BQ73" s="48"/>
      <c r="BR73" s="4"/>
      <c r="BS73" s="4"/>
      <c r="BT73" s="4"/>
      <c r="BU73" s="4"/>
      <c r="BV73" s="4"/>
      <c r="BW73" s="4"/>
      <c r="BX73" s="4"/>
      <c r="BY73" s="4"/>
      <c r="BZ73" s="4"/>
      <c r="CA73" s="4"/>
    </row>
    <row r="74" ht="84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5"/>
      <c r="U74" s="5"/>
      <c r="V74" s="4"/>
      <c r="W74" s="4"/>
      <c r="X74" s="4"/>
      <c r="Y74" s="4"/>
      <c r="Z74" s="4"/>
      <c r="AA74" s="48"/>
      <c r="AB74" s="48"/>
      <c r="AC74" s="48"/>
      <c r="AD74" s="48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s">
        <v>146</v>
      </c>
      <c r="BM74" s="67" t="s">
        <v>883</v>
      </c>
      <c r="BN74" s="68" t="s">
        <v>884</v>
      </c>
      <c r="BO74" s="64">
        <v>0.005</v>
      </c>
      <c r="BP74" s="34">
        <f t="shared" si="15"/>
        <v>2.22</v>
      </c>
      <c r="BQ74" s="48"/>
      <c r="BR74" s="4"/>
      <c r="BS74" s="4"/>
      <c r="BT74" s="4"/>
      <c r="BU74" s="4"/>
      <c r="BV74" s="4"/>
      <c r="BW74" s="4"/>
      <c r="BX74" s="4"/>
      <c r="BY74" s="4"/>
      <c r="BZ74" s="4"/>
      <c r="CA74" s="4"/>
    </row>
    <row r="75" ht="84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5"/>
      <c r="U75" s="5"/>
      <c r="V75" s="4"/>
      <c r="W75" s="4"/>
      <c r="X75" s="4"/>
      <c r="Y75" s="4"/>
      <c r="Z75" s="4"/>
      <c r="AA75" s="48"/>
      <c r="AB75" s="48"/>
      <c r="AC75" s="48"/>
      <c r="AD75" s="48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31" t="s">
        <v>885</v>
      </c>
      <c r="BN75" s="35" t="s">
        <v>886</v>
      </c>
      <c r="BO75" s="64">
        <v>0.0116</v>
      </c>
      <c r="BP75" s="34">
        <f t="shared" si="15"/>
        <v>5.1504</v>
      </c>
      <c r="BQ75" s="48"/>
      <c r="BR75" s="4"/>
      <c r="BS75" s="4"/>
      <c r="BT75" s="4"/>
      <c r="BU75" s="4"/>
      <c r="BV75" s="4"/>
      <c r="BW75" s="4"/>
      <c r="BX75" s="4"/>
      <c r="BY75" s="4"/>
      <c r="BZ75" s="4"/>
      <c r="CA75" s="4"/>
    </row>
    <row r="76" ht="84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5"/>
      <c r="U76" s="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31" t="s">
        <v>887</v>
      </c>
      <c r="BN76" s="35" t="s">
        <v>888</v>
      </c>
      <c r="BO76" s="64">
        <v>0.0116</v>
      </c>
      <c r="BP76" s="34">
        <f t="shared" si="15"/>
        <v>5.1504</v>
      </c>
      <c r="BQ76" s="48"/>
      <c r="BR76" s="4"/>
      <c r="BS76" s="4"/>
      <c r="BT76" s="4"/>
      <c r="BU76" s="4"/>
      <c r="BV76" s="4"/>
      <c r="BW76" s="4"/>
      <c r="BX76" s="4"/>
      <c r="BY76" s="4"/>
      <c r="BZ76" s="4"/>
      <c r="CA76" s="4"/>
    </row>
    <row r="77" ht="84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5"/>
      <c r="U77" s="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s">
        <v>146</v>
      </c>
      <c r="BM77" s="67" t="s">
        <v>889</v>
      </c>
      <c r="BN77" s="68" t="s">
        <v>890</v>
      </c>
      <c r="BO77" s="64">
        <v>0.005</v>
      </c>
      <c r="BP77" s="34">
        <f t="shared" si="15"/>
        <v>2.22</v>
      </c>
      <c r="BQ77" s="48"/>
      <c r="BR77" s="4"/>
      <c r="BS77" s="4"/>
      <c r="BT77" s="4"/>
      <c r="BU77" s="4"/>
      <c r="BV77" s="4"/>
      <c r="BW77" s="4"/>
      <c r="BX77" s="4"/>
      <c r="BY77" s="4"/>
      <c r="BZ77" s="4"/>
      <c r="CA77" s="4"/>
    </row>
    <row r="78" ht="84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5"/>
      <c r="U78" s="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s">
        <v>146</v>
      </c>
      <c r="BM78" s="67" t="s">
        <v>891</v>
      </c>
      <c r="BN78" s="68" t="s">
        <v>892</v>
      </c>
      <c r="BO78" s="64">
        <v>0.005</v>
      </c>
      <c r="BP78" s="34">
        <f t="shared" si="15"/>
        <v>2.22</v>
      </c>
      <c r="BQ78" s="48"/>
      <c r="BR78" s="4"/>
      <c r="BS78" s="4"/>
      <c r="BT78" s="4"/>
      <c r="BU78" s="4"/>
      <c r="BV78" s="4"/>
      <c r="BW78" s="4"/>
      <c r="BX78" s="4"/>
      <c r="BY78" s="4"/>
      <c r="BZ78" s="4"/>
      <c r="CA78" s="4"/>
    </row>
    <row r="79" ht="84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5"/>
      <c r="U79" s="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31" t="s">
        <v>893</v>
      </c>
      <c r="BN79" s="35" t="s">
        <v>894</v>
      </c>
      <c r="BO79" s="64">
        <v>0.0116</v>
      </c>
      <c r="BP79" s="34">
        <f t="shared" si="15"/>
        <v>5.1504</v>
      </c>
      <c r="BQ79" s="48"/>
      <c r="BR79" s="4"/>
      <c r="BS79" s="4"/>
      <c r="BT79" s="4"/>
      <c r="BU79" s="4"/>
      <c r="BV79" s="4"/>
      <c r="BW79" s="4"/>
      <c r="BX79" s="4"/>
      <c r="BY79" s="4"/>
      <c r="BZ79" s="4"/>
      <c r="CA79" s="4"/>
    </row>
    <row r="80" ht="84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5"/>
      <c r="U80" s="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s">
        <v>146</v>
      </c>
      <c r="BM80" s="67" t="s">
        <v>895</v>
      </c>
      <c r="BN80" s="68" t="s">
        <v>896</v>
      </c>
      <c r="BO80" s="64">
        <v>0.005</v>
      </c>
      <c r="BP80" s="34">
        <f t="shared" si="15"/>
        <v>2.22</v>
      </c>
      <c r="BQ80" s="48"/>
      <c r="BR80" s="4"/>
      <c r="BS80" s="4"/>
      <c r="BT80" s="4"/>
      <c r="BU80" s="4"/>
      <c r="BV80" s="4"/>
      <c r="BW80" s="4"/>
      <c r="BX80" s="4"/>
      <c r="BY80" s="4"/>
      <c r="BZ80" s="4"/>
      <c r="CA80" s="4"/>
    </row>
    <row r="81" ht="84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5"/>
      <c r="U81" s="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31" t="s">
        <v>897</v>
      </c>
      <c r="BN81" s="35" t="s">
        <v>898</v>
      </c>
      <c r="BO81" s="64">
        <v>0.0116</v>
      </c>
      <c r="BP81" s="34">
        <f t="shared" si="15"/>
        <v>5.1504</v>
      </c>
      <c r="BQ81" s="48"/>
      <c r="BR81" s="4"/>
      <c r="BS81" s="4"/>
      <c r="BT81" s="4"/>
      <c r="BU81" s="4"/>
      <c r="BV81" s="4"/>
      <c r="BW81" s="4"/>
      <c r="BX81" s="4"/>
      <c r="BY81" s="4"/>
      <c r="BZ81" s="4"/>
      <c r="CA81" s="4"/>
    </row>
    <row r="82" ht="84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5"/>
      <c r="U82" s="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31" t="s">
        <v>899</v>
      </c>
      <c r="BN82" s="35" t="s">
        <v>900</v>
      </c>
      <c r="BO82" s="64">
        <v>0.0116</v>
      </c>
      <c r="BP82" s="34">
        <f t="shared" si="15"/>
        <v>5.1504</v>
      </c>
      <c r="BQ82" s="48"/>
      <c r="BR82" s="4"/>
      <c r="BS82" s="4"/>
      <c r="BT82" s="4"/>
      <c r="BU82" s="4"/>
      <c r="BV82" s="4"/>
      <c r="BW82" s="4"/>
      <c r="BX82" s="4"/>
      <c r="BY82" s="4"/>
      <c r="BZ82" s="4"/>
      <c r="CA82" s="4"/>
    </row>
    <row r="83" ht="84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5"/>
      <c r="U83" s="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s">
        <v>146</v>
      </c>
      <c r="BM83" s="67" t="s">
        <v>901</v>
      </c>
      <c r="BN83" s="68" t="s">
        <v>902</v>
      </c>
      <c r="BO83" s="64">
        <v>0.005</v>
      </c>
      <c r="BP83" s="34">
        <f t="shared" si="15"/>
        <v>2.22</v>
      </c>
      <c r="BQ83" s="48"/>
      <c r="BR83" s="4"/>
      <c r="BS83" s="4"/>
      <c r="BT83" s="4"/>
      <c r="BU83" s="4"/>
      <c r="BV83" s="4"/>
      <c r="BW83" s="4"/>
      <c r="BX83" s="4"/>
      <c r="BY83" s="4"/>
      <c r="BZ83" s="4"/>
      <c r="CA83" s="4"/>
    </row>
    <row r="84" ht="84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5"/>
      <c r="U84" s="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31" t="s">
        <v>903</v>
      </c>
      <c r="BN84" s="35" t="s">
        <v>904</v>
      </c>
      <c r="BO84" s="64">
        <v>0.0116</v>
      </c>
      <c r="BP84" s="34">
        <f t="shared" si="15"/>
        <v>5.1504</v>
      </c>
      <c r="BQ84" s="48"/>
      <c r="BR84" s="4"/>
      <c r="BS84" s="4"/>
      <c r="BT84" s="4"/>
      <c r="BU84" s="4"/>
      <c r="BV84" s="4"/>
      <c r="BW84" s="4"/>
      <c r="BX84" s="4"/>
      <c r="BY84" s="4"/>
      <c r="BZ84" s="4"/>
      <c r="CA84" s="4"/>
    </row>
    <row r="85" ht="84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5"/>
      <c r="U85" s="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31" t="s">
        <v>905</v>
      </c>
      <c r="BN85" s="35" t="s">
        <v>906</v>
      </c>
      <c r="BO85" s="64">
        <v>0.0116</v>
      </c>
      <c r="BP85" s="34">
        <f t="shared" si="15"/>
        <v>5.1504</v>
      </c>
      <c r="BQ85" s="48"/>
      <c r="BR85" s="4"/>
      <c r="BS85" s="4"/>
      <c r="BT85" s="4"/>
      <c r="BU85" s="4"/>
      <c r="BV85" s="4"/>
      <c r="BW85" s="4"/>
      <c r="BX85" s="4"/>
      <c r="BY85" s="4"/>
      <c r="BZ85" s="4"/>
      <c r="CA85" s="4"/>
    </row>
    <row r="86" ht="84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5"/>
      <c r="U86" s="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31" t="s">
        <v>907</v>
      </c>
      <c r="BN86" s="35" t="s">
        <v>908</v>
      </c>
      <c r="BO86" s="64">
        <v>0.0116</v>
      </c>
      <c r="BP86" s="34">
        <f t="shared" si="15"/>
        <v>5.1504</v>
      </c>
      <c r="BQ86" s="48"/>
      <c r="BR86" s="4"/>
      <c r="BS86" s="4"/>
      <c r="BT86" s="4"/>
      <c r="BU86" s="4"/>
      <c r="BV86" s="4"/>
      <c r="BW86" s="4"/>
      <c r="BX86" s="4"/>
      <c r="BY86" s="4"/>
      <c r="BZ86" s="4"/>
      <c r="CA86" s="4"/>
    </row>
    <row r="87" ht="84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5"/>
      <c r="U87" s="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s">
        <v>146</v>
      </c>
      <c r="BM87" s="67" t="s">
        <v>909</v>
      </c>
      <c r="BN87" s="68" t="s">
        <v>910</v>
      </c>
      <c r="BO87" s="64">
        <v>0.005</v>
      </c>
      <c r="BP87" s="34">
        <f t="shared" si="15"/>
        <v>2.22</v>
      </c>
      <c r="BQ87" s="48"/>
      <c r="BR87" s="4"/>
      <c r="BS87" s="4"/>
      <c r="BT87" s="4"/>
      <c r="BU87" s="4"/>
      <c r="BV87" s="4"/>
      <c r="BW87" s="4"/>
      <c r="BX87" s="4"/>
      <c r="BY87" s="4"/>
      <c r="BZ87" s="4"/>
      <c r="CA87" s="4"/>
    </row>
    <row r="88" ht="84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5"/>
      <c r="U88" s="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31" t="s">
        <v>911</v>
      </c>
      <c r="BN88" s="35" t="s">
        <v>912</v>
      </c>
      <c r="BO88" s="64">
        <v>0.0116</v>
      </c>
      <c r="BP88" s="34">
        <f t="shared" si="15"/>
        <v>5.1504</v>
      </c>
      <c r="BQ88" s="48"/>
      <c r="BR88" s="4"/>
      <c r="BS88" s="4"/>
      <c r="BT88" s="4"/>
      <c r="BU88" s="4"/>
      <c r="BV88" s="4"/>
      <c r="BW88" s="4"/>
      <c r="BX88" s="4"/>
      <c r="BY88" s="4"/>
      <c r="BZ88" s="4"/>
      <c r="CA88" s="4"/>
    </row>
    <row r="89" ht="84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5"/>
      <c r="U89" s="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31" t="s">
        <v>913</v>
      </c>
      <c r="BN89" s="35" t="s">
        <v>914</v>
      </c>
      <c r="BO89" s="64">
        <v>0.0116</v>
      </c>
      <c r="BP89" s="34">
        <f t="shared" si="15"/>
        <v>5.1504</v>
      </c>
      <c r="BQ89" s="48"/>
      <c r="BR89" s="4"/>
      <c r="BS89" s="4"/>
      <c r="BT89" s="4"/>
      <c r="BU89" s="4"/>
      <c r="BV89" s="4"/>
      <c r="BW89" s="4"/>
      <c r="BX89" s="4"/>
      <c r="BY89" s="4"/>
      <c r="BZ89" s="4"/>
      <c r="CA89" s="4"/>
    </row>
    <row r="90" ht="84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5"/>
      <c r="U90" s="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31" t="s">
        <v>915</v>
      </c>
      <c r="BN90" s="35" t="s">
        <v>916</v>
      </c>
      <c r="BO90" s="64">
        <v>0.0116</v>
      </c>
      <c r="BP90" s="34">
        <f t="shared" si="15"/>
        <v>5.1504</v>
      </c>
      <c r="BQ90" s="48"/>
      <c r="BR90" s="4"/>
      <c r="BS90" s="4"/>
      <c r="BT90" s="4"/>
      <c r="BU90" s="4"/>
      <c r="BV90" s="4"/>
      <c r="BW90" s="4"/>
      <c r="BX90" s="4"/>
      <c r="BY90" s="4"/>
      <c r="BZ90" s="4"/>
      <c r="CA90" s="4"/>
    </row>
    <row r="91" ht="84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5"/>
      <c r="U91" s="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31" t="s">
        <v>917</v>
      </c>
      <c r="BN91" s="35" t="s">
        <v>918</v>
      </c>
      <c r="BO91" s="64">
        <v>0.0116</v>
      </c>
      <c r="BP91" s="34">
        <f t="shared" si="15"/>
        <v>5.1504</v>
      </c>
      <c r="BQ91" s="48"/>
      <c r="BR91" s="4"/>
      <c r="BS91" s="4"/>
      <c r="BT91" s="4"/>
      <c r="BU91" s="4"/>
      <c r="BV91" s="4"/>
      <c r="BW91" s="4"/>
      <c r="BX91" s="4"/>
      <c r="BY91" s="4"/>
      <c r="BZ91" s="4"/>
      <c r="CA91" s="4"/>
    </row>
    <row r="92" ht="84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5"/>
      <c r="U92" s="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s">
        <v>146</v>
      </c>
      <c r="BM92" s="67" t="s">
        <v>919</v>
      </c>
      <c r="BN92" s="68" t="s">
        <v>920</v>
      </c>
      <c r="BO92" s="64">
        <v>0.005</v>
      </c>
      <c r="BP92" s="34">
        <f t="shared" si="15"/>
        <v>2.22</v>
      </c>
      <c r="BQ92" s="48"/>
      <c r="BR92" s="4"/>
      <c r="BS92" s="4"/>
      <c r="BT92" s="4"/>
      <c r="BU92" s="4"/>
      <c r="BV92" s="4"/>
      <c r="BW92" s="4"/>
      <c r="BX92" s="4"/>
      <c r="BY92" s="4"/>
      <c r="BZ92" s="4"/>
      <c r="CA92" s="4"/>
    </row>
    <row r="93" ht="84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5"/>
      <c r="U93" s="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31" t="s">
        <v>921</v>
      </c>
      <c r="BN93" s="35" t="s">
        <v>922</v>
      </c>
      <c r="BO93" s="64">
        <v>0.0116</v>
      </c>
      <c r="BP93" s="34">
        <f t="shared" si="15"/>
        <v>5.1504</v>
      </c>
      <c r="BQ93" s="48"/>
      <c r="BR93" s="4"/>
      <c r="BS93" s="4"/>
      <c r="BT93" s="4"/>
      <c r="BU93" s="4"/>
      <c r="BV93" s="4"/>
      <c r="BW93" s="4"/>
      <c r="BX93" s="4"/>
      <c r="BY93" s="4"/>
      <c r="BZ93" s="4"/>
      <c r="CA93" s="4"/>
    </row>
    <row r="94" ht="84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5"/>
      <c r="U94" s="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31" t="s">
        <v>923</v>
      </c>
      <c r="BN94" s="35" t="s">
        <v>924</v>
      </c>
      <c r="BO94" s="64">
        <v>0.0116</v>
      </c>
      <c r="BP94" s="34">
        <f t="shared" si="15"/>
        <v>5.1504</v>
      </c>
      <c r="BQ94" s="48"/>
      <c r="BR94" s="4"/>
      <c r="BS94" s="4"/>
      <c r="BT94" s="4"/>
      <c r="BU94" s="4"/>
      <c r="BV94" s="4"/>
      <c r="BW94" s="4"/>
      <c r="BX94" s="4"/>
      <c r="BY94" s="4"/>
      <c r="BZ94" s="4"/>
      <c r="CA94" s="4"/>
    </row>
    <row r="95" ht="84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5"/>
      <c r="U95" s="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s">
        <v>146</v>
      </c>
      <c r="BM95" s="67" t="s">
        <v>925</v>
      </c>
      <c r="BN95" s="68" t="s">
        <v>926</v>
      </c>
      <c r="BO95" s="64">
        <v>0.005</v>
      </c>
      <c r="BP95" s="34">
        <f t="shared" si="15"/>
        <v>2.22</v>
      </c>
      <c r="BQ95" s="48"/>
      <c r="BR95" s="4"/>
      <c r="BS95" s="4"/>
      <c r="BT95" s="4"/>
      <c r="BU95" s="4"/>
      <c r="BV95" s="4"/>
      <c r="BW95" s="4"/>
      <c r="BX95" s="4"/>
      <c r="BY95" s="4"/>
      <c r="BZ95" s="4"/>
      <c r="CA95" s="4"/>
    </row>
    <row r="96" ht="84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5"/>
      <c r="U96" s="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s">
        <v>146</v>
      </c>
      <c r="BM96" s="67" t="s">
        <v>927</v>
      </c>
      <c r="BN96" s="68" t="s">
        <v>928</v>
      </c>
      <c r="BO96" s="64">
        <v>0.005</v>
      </c>
      <c r="BP96" s="34">
        <f t="shared" si="15"/>
        <v>2.22</v>
      </c>
      <c r="BQ96" s="48"/>
      <c r="BR96" s="4"/>
      <c r="BS96" s="4"/>
      <c r="BT96" s="4"/>
      <c r="BU96" s="4"/>
      <c r="BV96" s="4"/>
      <c r="BW96" s="4"/>
      <c r="BX96" s="4"/>
      <c r="BY96" s="4"/>
      <c r="BZ96" s="4"/>
      <c r="CA96" s="4"/>
    </row>
    <row r="97" ht="84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5"/>
      <c r="U97" s="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s">
        <v>146</v>
      </c>
      <c r="BM97" s="67" t="s">
        <v>929</v>
      </c>
      <c r="BN97" s="68" t="s">
        <v>930</v>
      </c>
      <c r="BO97" s="64">
        <v>0.005</v>
      </c>
      <c r="BP97" s="34">
        <f t="shared" si="15"/>
        <v>2.22</v>
      </c>
      <c r="BQ97" s="48"/>
      <c r="BR97" s="4"/>
      <c r="BS97" s="4"/>
      <c r="BT97" s="4"/>
      <c r="BU97" s="4"/>
      <c r="BV97" s="4"/>
      <c r="BW97" s="4"/>
      <c r="BX97" s="4"/>
      <c r="BY97" s="4"/>
      <c r="BZ97" s="4"/>
      <c r="CA97" s="4"/>
    </row>
    <row r="98" ht="84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5"/>
      <c r="U98" s="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s">
        <v>146</v>
      </c>
      <c r="BM98" s="67" t="s">
        <v>931</v>
      </c>
      <c r="BN98" s="68" t="s">
        <v>932</v>
      </c>
      <c r="BO98" s="64">
        <v>0.005</v>
      </c>
      <c r="BP98" s="34">
        <f t="shared" si="15"/>
        <v>2.22</v>
      </c>
      <c r="BQ98" s="48"/>
      <c r="BR98" s="4"/>
      <c r="BS98" s="4"/>
      <c r="BT98" s="4"/>
      <c r="BU98" s="4"/>
      <c r="BV98" s="4"/>
      <c r="BW98" s="4"/>
      <c r="BX98" s="4"/>
      <c r="BY98" s="4"/>
      <c r="BZ98" s="4"/>
      <c r="CA98" s="4"/>
    </row>
    <row r="99" ht="84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5"/>
      <c r="U99" s="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s">
        <v>146</v>
      </c>
      <c r="BM99" s="67" t="s">
        <v>933</v>
      </c>
      <c r="BN99" s="68" t="s">
        <v>934</v>
      </c>
      <c r="BO99" s="64">
        <v>0.005</v>
      </c>
      <c r="BP99" s="34">
        <f t="shared" si="15"/>
        <v>2.22</v>
      </c>
      <c r="BQ99" s="48"/>
      <c r="BR99" s="4"/>
      <c r="BS99" s="4"/>
      <c r="BT99" s="4"/>
      <c r="BU99" s="4"/>
      <c r="BV99" s="4"/>
      <c r="BW99" s="4"/>
      <c r="BX99" s="4"/>
      <c r="BY99" s="4"/>
      <c r="BZ99" s="4"/>
      <c r="CA99" s="4"/>
    </row>
    <row r="100" ht="84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5"/>
      <c r="U100" s="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s">
        <v>146</v>
      </c>
      <c r="BM100" s="67" t="s">
        <v>935</v>
      </c>
      <c r="BN100" s="68" t="s">
        <v>936</v>
      </c>
      <c r="BO100" s="64">
        <v>0.005</v>
      </c>
      <c r="BP100" s="34">
        <f t="shared" si="15"/>
        <v>2.22</v>
      </c>
      <c r="BQ100" s="48"/>
      <c r="BR100" s="4"/>
      <c r="BS100" s="4"/>
      <c r="BT100" s="4"/>
      <c r="BU100" s="4"/>
      <c r="BV100" s="4"/>
      <c r="BW100" s="4"/>
      <c r="BX100" s="4"/>
      <c r="BY100" s="4"/>
      <c r="BZ100" s="4"/>
      <c r="CA100" s="4"/>
    </row>
    <row r="101" ht="84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5"/>
      <c r="U101" s="5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s">
        <v>146</v>
      </c>
      <c r="BM101" s="67" t="s">
        <v>937</v>
      </c>
      <c r="BN101" s="68" t="s">
        <v>938</v>
      </c>
      <c r="BO101" s="64">
        <v>0.005</v>
      </c>
      <c r="BP101" s="34">
        <f t="shared" si="15"/>
        <v>2.22</v>
      </c>
      <c r="BQ101" s="48"/>
      <c r="BR101" s="4"/>
      <c r="BS101" s="4"/>
      <c r="BT101" s="4"/>
      <c r="BU101" s="4"/>
      <c r="BV101" s="4"/>
      <c r="BW101" s="4"/>
      <c r="BX101" s="4"/>
      <c r="BY101" s="4"/>
      <c r="BZ101" s="4"/>
      <c r="CA101" s="4"/>
    </row>
    <row r="102" ht="84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5"/>
      <c r="U102" s="5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s">
        <v>146</v>
      </c>
      <c r="BM102" s="67" t="s">
        <v>939</v>
      </c>
      <c r="BN102" s="68" t="s">
        <v>940</v>
      </c>
      <c r="BO102" s="64">
        <v>0.005</v>
      </c>
      <c r="BP102" s="34">
        <f t="shared" si="15"/>
        <v>2.22</v>
      </c>
      <c r="BQ102" s="48"/>
      <c r="BR102" s="4"/>
      <c r="BS102" s="4"/>
      <c r="BT102" s="4"/>
      <c r="BU102" s="4"/>
      <c r="BV102" s="4"/>
      <c r="BW102" s="4"/>
      <c r="BX102" s="4"/>
      <c r="BY102" s="4"/>
      <c r="BZ102" s="4"/>
      <c r="CA102" s="4"/>
    </row>
    <row r="103" ht="84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5"/>
      <c r="U103" s="5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31" t="s">
        <v>941</v>
      </c>
      <c r="BN103" s="35" t="s">
        <v>942</v>
      </c>
      <c r="BO103" s="64">
        <v>0.0116</v>
      </c>
      <c r="BP103" s="34">
        <f t="shared" si="15"/>
        <v>5.1504</v>
      </c>
      <c r="BQ103" s="48"/>
      <c r="BR103" s="4"/>
      <c r="BS103" s="4"/>
      <c r="BT103" s="4"/>
      <c r="BU103" s="4"/>
      <c r="BV103" s="4"/>
      <c r="BW103" s="4"/>
      <c r="BX103" s="4"/>
      <c r="BY103" s="4"/>
      <c r="BZ103" s="4"/>
      <c r="CA103" s="4"/>
    </row>
    <row r="104" ht="84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5"/>
      <c r="U104" s="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31" t="s">
        <v>943</v>
      </c>
      <c r="BN104" s="35" t="s">
        <v>944</v>
      </c>
      <c r="BO104" s="64">
        <v>0.0116</v>
      </c>
      <c r="BP104" s="34">
        <f t="shared" si="15"/>
        <v>5.1504</v>
      </c>
      <c r="BQ104" s="48"/>
      <c r="BR104" s="4"/>
      <c r="BS104" s="4"/>
      <c r="BT104" s="4"/>
      <c r="BU104" s="4"/>
      <c r="BV104" s="4"/>
      <c r="BW104" s="4"/>
      <c r="BX104" s="4"/>
      <c r="BY104" s="4"/>
      <c r="BZ104" s="4"/>
      <c r="CA104" s="4"/>
    </row>
    <row r="105" ht="84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5"/>
      <c r="U105" s="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s">
        <v>146</v>
      </c>
      <c r="BM105" s="67" t="s">
        <v>945</v>
      </c>
      <c r="BN105" s="68" t="s">
        <v>946</v>
      </c>
      <c r="BO105" s="64">
        <v>0.005</v>
      </c>
      <c r="BP105" s="34">
        <f t="shared" si="15"/>
        <v>2.22</v>
      </c>
      <c r="BQ105" s="48"/>
      <c r="BR105" s="4"/>
      <c r="BS105" s="4"/>
      <c r="BT105" s="4"/>
      <c r="BU105" s="4"/>
      <c r="BV105" s="4"/>
      <c r="BW105" s="4"/>
      <c r="BX105" s="4"/>
      <c r="BY105" s="4"/>
      <c r="BZ105" s="4"/>
      <c r="CA105" s="4"/>
    </row>
    <row r="106" ht="84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5"/>
      <c r="U106" s="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s">
        <v>146</v>
      </c>
      <c r="BM106" s="67" t="s">
        <v>947</v>
      </c>
      <c r="BN106" s="68" t="s">
        <v>948</v>
      </c>
      <c r="BO106" s="64">
        <v>0.005</v>
      </c>
      <c r="BP106" s="34">
        <f t="shared" si="15"/>
        <v>2.22</v>
      </c>
      <c r="BQ106" s="48"/>
      <c r="BR106" s="4"/>
      <c r="BS106" s="4"/>
      <c r="BT106" s="4"/>
      <c r="BU106" s="4"/>
      <c r="BV106" s="4"/>
      <c r="BW106" s="4"/>
      <c r="BX106" s="4"/>
      <c r="BY106" s="4"/>
      <c r="BZ106" s="4"/>
      <c r="CA106" s="4"/>
    </row>
    <row r="107" ht="84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5"/>
      <c r="U107" s="5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31" t="s">
        <v>949</v>
      </c>
      <c r="BN107" s="35" t="s">
        <v>950</v>
      </c>
      <c r="BO107" s="64">
        <v>0.0116</v>
      </c>
      <c r="BP107" s="34">
        <f t="shared" si="15"/>
        <v>5.1504</v>
      </c>
      <c r="BQ107" s="48"/>
      <c r="BR107" s="4"/>
      <c r="BS107" s="4"/>
      <c r="BT107" s="4"/>
      <c r="BU107" s="4"/>
      <c r="BV107" s="4"/>
      <c r="BW107" s="4"/>
      <c r="BX107" s="4"/>
      <c r="BY107" s="4"/>
      <c r="BZ107" s="4"/>
      <c r="CA107" s="4"/>
    </row>
    <row r="108" ht="84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5"/>
      <c r="U108" s="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31" t="s">
        <v>951</v>
      </c>
      <c r="BN108" s="35" t="s">
        <v>952</v>
      </c>
      <c r="BO108" s="64">
        <v>0.0116</v>
      </c>
      <c r="BP108" s="34">
        <f t="shared" si="15"/>
        <v>5.1504</v>
      </c>
      <c r="BQ108" s="48"/>
      <c r="BR108" s="4"/>
      <c r="BS108" s="4"/>
      <c r="BT108" s="4"/>
      <c r="BU108" s="4"/>
      <c r="BV108" s="4"/>
      <c r="BW108" s="4"/>
      <c r="BX108" s="4"/>
      <c r="BY108" s="4"/>
      <c r="BZ108" s="4"/>
      <c r="CA108" s="4"/>
    </row>
    <row r="109" ht="84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5"/>
      <c r="U109" s="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s">
        <v>146</v>
      </c>
      <c r="BM109" s="67" t="s">
        <v>953</v>
      </c>
      <c r="BN109" s="68" t="s">
        <v>954</v>
      </c>
      <c r="BO109" s="64">
        <v>0.005</v>
      </c>
      <c r="BP109" s="34">
        <f t="shared" si="15"/>
        <v>2.22</v>
      </c>
      <c r="BQ109" s="48"/>
      <c r="BR109" s="4"/>
      <c r="BS109" s="4"/>
      <c r="BT109" s="4"/>
      <c r="BU109" s="4"/>
      <c r="BV109" s="4"/>
      <c r="BW109" s="4"/>
      <c r="BX109" s="4"/>
      <c r="BY109" s="4"/>
      <c r="BZ109" s="4"/>
      <c r="CA109" s="4"/>
    </row>
    <row r="110" ht="84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5"/>
      <c r="U110" s="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s">
        <v>146</v>
      </c>
      <c r="BM110" s="67" t="s">
        <v>955</v>
      </c>
      <c r="BN110" s="68" t="s">
        <v>956</v>
      </c>
      <c r="BO110" s="64">
        <v>0.005</v>
      </c>
      <c r="BP110" s="34">
        <f t="shared" si="15"/>
        <v>2.22</v>
      </c>
      <c r="BQ110" s="48"/>
      <c r="BR110" s="4"/>
      <c r="BS110" s="4"/>
      <c r="BT110" s="4"/>
      <c r="BU110" s="4"/>
      <c r="BV110" s="4"/>
      <c r="BW110" s="4"/>
      <c r="BX110" s="4"/>
      <c r="BY110" s="4"/>
      <c r="BZ110" s="4"/>
      <c r="CA110" s="4"/>
    </row>
    <row r="111" ht="84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5"/>
      <c r="U111" s="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31" t="s">
        <v>957</v>
      </c>
      <c r="BN111" s="35" t="s">
        <v>958</v>
      </c>
      <c r="BO111" s="64">
        <v>0.0116</v>
      </c>
      <c r="BP111" s="34">
        <f t="shared" si="15"/>
        <v>5.1504</v>
      </c>
      <c r="BQ111" s="48"/>
      <c r="BR111" s="4"/>
      <c r="BS111" s="4"/>
      <c r="BT111" s="4"/>
      <c r="BU111" s="4"/>
      <c r="BV111" s="4"/>
      <c r="BW111" s="4"/>
      <c r="BX111" s="4"/>
      <c r="BY111" s="4"/>
      <c r="BZ111" s="4"/>
      <c r="CA111" s="4"/>
    </row>
    <row r="112" ht="84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5"/>
      <c r="U112" s="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31" t="s">
        <v>959</v>
      </c>
      <c r="BN112" s="35" t="s">
        <v>960</v>
      </c>
      <c r="BO112" s="64">
        <v>0.0123</v>
      </c>
      <c r="BP112" s="34">
        <f t="shared" si="15"/>
        <v>5.4612</v>
      </c>
      <c r="BQ112" s="48"/>
      <c r="BR112" s="4"/>
      <c r="BS112" s="4"/>
      <c r="BT112" s="4"/>
      <c r="BU112" s="4"/>
      <c r="BV112" s="4"/>
      <c r="BW112" s="4"/>
      <c r="BX112" s="4"/>
      <c r="BY112" s="4"/>
      <c r="BZ112" s="4"/>
      <c r="CA112" s="4"/>
    </row>
    <row r="113" ht="84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5"/>
      <c r="U113" s="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31" t="s">
        <v>961</v>
      </c>
      <c r="BN113" s="35" t="s">
        <v>962</v>
      </c>
      <c r="BO113" s="64">
        <v>0.0116</v>
      </c>
      <c r="BP113" s="34">
        <f t="shared" si="15"/>
        <v>5.1504</v>
      </c>
      <c r="BQ113" s="48"/>
      <c r="BR113" s="4"/>
      <c r="BS113" s="4"/>
      <c r="BT113" s="4"/>
      <c r="BU113" s="4"/>
      <c r="BV113" s="4"/>
      <c r="BW113" s="4"/>
      <c r="BX113" s="4"/>
      <c r="BY113" s="4"/>
      <c r="BZ113" s="4"/>
      <c r="CA113" s="4"/>
    </row>
    <row r="114" ht="84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5"/>
      <c r="U114" s="5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55" t="s">
        <v>963</v>
      </c>
      <c r="BN114" s="56" t="s">
        <v>964</v>
      </c>
      <c r="BO114" s="148">
        <v>0.0128</v>
      </c>
      <c r="BP114" s="58">
        <f t="shared" si="15"/>
        <v>5.6832</v>
      </c>
      <c r="BQ114" s="48"/>
      <c r="BR114" s="4"/>
      <c r="BS114" s="4"/>
      <c r="BT114" s="4"/>
      <c r="BU114" s="4"/>
      <c r="BV114" s="4"/>
      <c r="BW114" s="4"/>
      <c r="BX114" s="4"/>
      <c r="BY114" s="4"/>
      <c r="BZ114" s="4"/>
      <c r="CA114" s="4"/>
    </row>
    <row r="115" ht="84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5"/>
      <c r="U115" s="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72" t="s">
        <v>965</v>
      </c>
      <c r="BN115" s="48"/>
      <c r="BO115" s="150">
        <f>SUM(BO5:BO114)</f>
        <v>1</v>
      </c>
      <c r="BP115" s="73"/>
      <c r="BQ115" s="48"/>
      <c r="BR115" s="4"/>
      <c r="BS115" s="4"/>
      <c r="BT115" s="4"/>
      <c r="BU115" s="4"/>
      <c r="BV115" s="4"/>
      <c r="BW115" s="4"/>
      <c r="BX115" s="4"/>
      <c r="BY115" s="4"/>
      <c r="BZ115" s="4"/>
      <c r="CA115" s="4"/>
    </row>
    <row r="116" ht="84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5"/>
      <c r="U116" s="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8">
        <f>COUNTIF(BL5:BL114,".")</f>
        <v>42</v>
      </c>
      <c r="BN116" s="48"/>
      <c r="BO116" s="82">
        <f>1-BO115</f>
        <v>0</v>
      </c>
      <c r="BP116" s="48"/>
      <c r="BQ116" s="48"/>
      <c r="BR116" s="4"/>
      <c r="BS116" s="4"/>
      <c r="BT116" s="4"/>
      <c r="BU116" s="4"/>
      <c r="BV116" s="4"/>
      <c r="BW116" s="4"/>
      <c r="BX116" s="4"/>
      <c r="BY116" s="4"/>
      <c r="BZ116" s="4"/>
      <c r="CA116" s="4"/>
    </row>
    <row r="117" ht="84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5"/>
      <c r="U117" s="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8"/>
      <c r="BN117" s="48"/>
      <c r="BO117" s="48"/>
      <c r="BP117" s="48"/>
      <c r="BQ117" s="48"/>
      <c r="BR117" s="4"/>
      <c r="BS117" s="4"/>
      <c r="BT117" s="4"/>
      <c r="BU117" s="4"/>
      <c r="BV117" s="4"/>
      <c r="BW117" s="4"/>
      <c r="BX117" s="4"/>
      <c r="BY117" s="4"/>
      <c r="BZ117" s="4"/>
      <c r="CA117" s="4"/>
    </row>
    <row r="118" ht="84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5"/>
      <c r="U118" s="5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8"/>
      <c r="BN118" s="48"/>
      <c r="BO118" s="48"/>
      <c r="BP118" s="48"/>
      <c r="BQ118" s="48"/>
      <c r="BR118" s="4"/>
      <c r="BS118" s="4"/>
      <c r="BT118" s="4"/>
      <c r="BU118" s="4"/>
      <c r="BV118" s="4"/>
      <c r="BW118" s="4"/>
      <c r="BX118" s="4"/>
      <c r="BY118" s="4"/>
      <c r="BZ118" s="4"/>
      <c r="CA118" s="4"/>
    </row>
    <row r="119" ht="84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5"/>
      <c r="U119" s="5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8"/>
      <c r="BN119" s="48"/>
      <c r="BO119" s="48"/>
      <c r="BP119" s="48"/>
      <c r="BQ119" s="48"/>
      <c r="BR119" s="4"/>
      <c r="BS119" s="4"/>
      <c r="BT119" s="4"/>
      <c r="BU119" s="4"/>
      <c r="BV119" s="4"/>
      <c r="BW119" s="4"/>
      <c r="BX119" s="4"/>
      <c r="BY119" s="4"/>
      <c r="BZ119" s="4"/>
      <c r="CA119" s="4"/>
    </row>
    <row r="120" ht="84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5"/>
      <c r="U120" s="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8"/>
      <c r="BN120" s="48"/>
      <c r="BO120" s="48"/>
      <c r="BP120" s="48"/>
      <c r="BQ120" s="48"/>
      <c r="BR120" s="4"/>
      <c r="BS120" s="4"/>
      <c r="BT120" s="4"/>
      <c r="BU120" s="4"/>
      <c r="BV120" s="4"/>
      <c r="BW120" s="4"/>
      <c r="BX120" s="4"/>
      <c r="BY120" s="4"/>
      <c r="BZ120" s="4"/>
      <c r="CA120" s="4"/>
    </row>
    <row r="121" ht="84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5"/>
      <c r="U121" s="5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8"/>
      <c r="BN121" s="48"/>
      <c r="BO121" s="48"/>
      <c r="BP121" s="48"/>
      <c r="BQ121" s="48"/>
      <c r="BR121" s="4"/>
      <c r="BS121" s="4"/>
      <c r="BT121" s="4"/>
      <c r="BU121" s="4"/>
      <c r="BV121" s="4"/>
      <c r="BW121" s="4"/>
      <c r="BX121" s="4"/>
      <c r="BY121" s="4"/>
      <c r="BZ121" s="4"/>
      <c r="CA121" s="4"/>
    </row>
    <row r="122" ht="84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5"/>
      <c r="U122" s="5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8"/>
      <c r="BN122" s="48"/>
      <c r="BO122" s="48"/>
      <c r="BP122" s="48"/>
      <c r="BQ122" s="48"/>
      <c r="BR122" s="4"/>
      <c r="BS122" s="4"/>
      <c r="BT122" s="4"/>
      <c r="BU122" s="4"/>
      <c r="BV122" s="4"/>
      <c r="BW122" s="4"/>
      <c r="BX122" s="4"/>
      <c r="BY122" s="4"/>
      <c r="BZ122" s="4"/>
      <c r="CA122" s="4"/>
    </row>
    <row r="123" ht="84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5"/>
      <c r="U123" s="5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8"/>
      <c r="BN123" s="48"/>
      <c r="BO123" s="48"/>
      <c r="BP123" s="48"/>
      <c r="BQ123" s="48"/>
      <c r="BR123" s="4"/>
      <c r="BS123" s="4"/>
      <c r="BT123" s="4"/>
      <c r="BU123" s="4"/>
      <c r="BV123" s="4"/>
      <c r="BW123" s="4"/>
      <c r="BX123" s="4"/>
      <c r="BY123" s="4"/>
      <c r="BZ123" s="4"/>
      <c r="CA123" s="4"/>
    </row>
    <row r="124" ht="84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5"/>
      <c r="U124" s="5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8"/>
      <c r="BN124" s="48"/>
      <c r="BO124" s="48"/>
      <c r="BP124" s="48"/>
      <c r="BQ124" s="48"/>
      <c r="BR124" s="4"/>
      <c r="BS124" s="4"/>
      <c r="BT124" s="4"/>
      <c r="BU124" s="4"/>
      <c r="BV124" s="4"/>
      <c r="BW124" s="4"/>
      <c r="BX124" s="4"/>
      <c r="BY124" s="4"/>
      <c r="BZ124" s="4"/>
      <c r="CA124" s="4"/>
    </row>
    <row r="125" ht="84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5"/>
      <c r="U125" s="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8"/>
      <c r="BN125" s="48"/>
      <c r="BO125" s="48"/>
      <c r="BP125" s="48"/>
      <c r="BQ125" s="48"/>
      <c r="BR125" s="4"/>
      <c r="BS125" s="4"/>
      <c r="BT125" s="4"/>
      <c r="BU125" s="4"/>
      <c r="BV125" s="4"/>
      <c r="BW125" s="4"/>
      <c r="BX125" s="4"/>
      <c r="BY125" s="4"/>
      <c r="BZ125" s="4"/>
      <c r="CA125" s="4"/>
    </row>
    <row r="126" ht="84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5"/>
      <c r="U126" s="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8"/>
      <c r="BN126" s="48"/>
      <c r="BO126" s="48"/>
      <c r="BP126" s="48"/>
      <c r="BQ126" s="48"/>
      <c r="BR126" s="4"/>
      <c r="BS126" s="4"/>
      <c r="BT126" s="4"/>
      <c r="BU126" s="4"/>
      <c r="BV126" s="4"/>
      <c r="BW126" s="4"/>
      <c r="BX126" s="4"/>
      <c r="BY126" s="4"/>
      <c r="BZ126" s="4"/>
      <c r="CA126" s="4"/>
    </row>
    <row r="127" ht="84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5"/>
      <c r="U127" s="5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8"/>
      <c r="BN127" s="48"/>
      <c r="BO127" s="48"/>
      <c r="BP127" s="48"/>
      <c r="BQ127" s="48"/>
      <c r="BR127" s="4"/>
      <c r="BS127" s="4"/>
      <c r="BT127" s="4"/>
      <c r="BU127" s="4"/>
      <c r="BV127" s="4"/>
      <c r="BW127" s="4"/>
      <c r="BX127" s="4"/>
      <c r="BY127" s="4"/>
      <c r="BZ127" s="4"/>
      <c r="CA127" s="4"/>
    </row>
    <row r="128" ht="24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5"/>
      <c r="U128" s="5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</row>
    <row r="129" ht="24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5"/>
      <c r="U129" s="5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</row>
    <row r="130" ht="24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5"/>
      <c r="U130" s="5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</row>
    <row r="131" ht="24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5"/>
      <c r="U131" s="5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</row>
    <row r="132" ht="24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5"/>
      <c r="U132" s="5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</row>
    <row r="133" ht="24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5"/>
      <c r="U133" s="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</row>
    <row r="134" ht="24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5"/>
      <c r="U134" s="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</row>
    <row r="135" ht="24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5"/>
      <c r="U135" s="5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</row>
    <row r="136" ht="24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5"/>
      <c r="U136" s="5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</row>
    <row r="137" ht="24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5"/>
      <c r="U137" s="5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</row>
    <row r="138" ht="24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5"/>
      <c r="U138" s="5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</row>
    <row r="139" ht="24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5"/>
      <c r="U139" s="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</row>
    <row r="140" ht="24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5"/>
      <c r="U140" s="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</row>
    <row r="141" ht="24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5"/>
      <c r="U141" s="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</row>
    <row r="142" ht="24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5"/>
      <c r="U142" s="5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</row>
    <row r="143" ht="24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5"/>
      <c r="U143" s="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</row>
    <row r="144" ht="24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5"/>
      <c r="U144" s="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</row>
    <row r="145" ht="24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5"/>
      <c r="U145" s="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</row>
    <row r="146" ht="24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5"/>
      <c r="U146" s="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</row>
    <row r="147" ht="24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5"/>
      <c r="U147" s="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</row>
    <row r="148" ht="24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5"/>
      <c r="U148" s="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</row>
    <row r="149" ht="24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5"/>
      <c r="U149" s="5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</row>
    <row r="150" ht="24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5"/>
      <c r="U150" s="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</row>
    <row r="151" ht="24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5"/>
      <c r="U151" s="5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</row>
    <row r="152" ht="24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5"/>
      <c r="U152" s="5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</row>
    <row r="153" ht="24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5"/>
      <c r="U153" s="5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</row>
    <row r="154" ht="24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5"/>
      <c r="U154" s="5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</row>
    <row r="155" ht="24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5"/>
      <c r="U155" s="5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</row>
    <row r="156" ht="24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5"/>
      <c r="U156" s="5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</row>
    <row r="157" ht="24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5"/>
      <c r="U157" s="5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</row>
    <row r="158" ht="24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5"/>
      <c r="U158" s="5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</row>
    <row r="159" ht="24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5"/>
      <c r="U159" s="5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</row>
    <row r="160" ht="24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5"/>
      <c r="U160" s="5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</row>
    <row r="161" ht="24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5"/>
      <c r="U161" s="5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</row>
    <row r="162" ht="24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5"/>
      <c r="U162" s="5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</row>
    <row r="163" ht="24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5"/>
      <c r="U163" s="5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</row>
    <row r="164" ht="24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5"/>
      <c r="U164" s="5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</row>
    <row r="165" ht="24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5"/>
      <c r="U165" s="5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</row>
    <row r="166" ht="24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5"/>
      <c r="U166" s="5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</row>
    <row r="167" ht="24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5"/>
      <c r="U167" s="5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</row>
    <row r="168" ht="24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5"/>
      <c r="U168" s="5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</row>
    <row r="169" ht="24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5"/>
      <c r="U169" s="5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</row>
    <row r="170" ht="24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5"/>
      <c r="U170" s="5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</row>
    <row r="171" ht="24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5"/>
      <c r="U171" s="5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</row>
    <row r="172" ht="24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5"/>
      <c r="U172" s="5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</row>
    <row r="173" ht="24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5"/>
      <c r="U173" s="5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</row>
    <row r="174" ht="24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5"/>
      <c r="U174" s="5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</row>
    <row r="175" ht="24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5"/>
      <c r="U175" s="5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</row>
    <row r="176" ht="24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5"/>
      <c r="U176" s="5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</row>
    <row r="177" ht="24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5"/>
      <c r="U177" s="5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</row>
    <row r="178" ht="24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5"/>
      <c r="U178" s="5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</row>
    <row r="179" ht="24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5"/>
      <c r="U179" s="5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</row>
    <row r="180" ht="24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5"/>
      <c r="U180" s="5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</row>
    <row r="181" ht="24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5"/>
      <c r="U181" s="5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</row>
    <row r="182" ht="24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5"/>
      <c r="U182" s="5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</row>
    <row r="183" ht="24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5"/>
      <c r="U183" s="5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</row>
    <row r="184" ht="24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5"/>
      <c r="U184" s="5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</row>
    <row r="185" ht="24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5"/>
      <c r="U185" s="5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</row>
    <row r="186" ht="24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5"/>
      <c r="U186" s="5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</row>
    <row r="187" ht="24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5"/>
      <c r="U187" s="5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</row>
    <row r="188" ht="24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5"/>
      <c r="U188" s="5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</row>
    <row r="189" ht="24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5"/>
      <c r="U189" s="5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</row>
    <row r="190" ht="24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5"/>
      <c r="U190" s="5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</row>
    <row r="191" ht="24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5"/>
      <c r="U191" s="5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</row>
    <row r="192" ht="24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5"/>
      <c r="U192" s="5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</row>
    <row r="193" ht="24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5"/>
      <c r="U193" s="5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</row>
    <row r="194" ht="24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5"/>
      <c r="U194" s="5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</row>
    <row r="195" ht="24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5"/>
      <c r="U195" s="5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</row>
    <row r="196" ht="24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5"/>
      <c r="U196" s="5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</row>
    <row r="197" ht="24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5"/>
      <c r="U197" s="5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</row>
    <row r="198" ht="24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5"/>
      <c r="U198" s="5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</row>
    <row r="199" ht="24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5"/>
      <c r="U199" s="5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</row>
    <row r="200" ht="24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5"/>
      <c r="U200" s="5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</row>
    <row r="201" ht="24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5"/>
      <c r="U201" s="5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</row>
    <row r="202" ht="24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5"/>
      <c r="U202" s="5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</row>
    <row r="203" ht="24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5"/>
      <c r="U203" s="5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</row>
    <row r="204" ht="24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5"/>
      <c r="U204" s="5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</row>
    <row r="205" ht="24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5"/>
      <c r="U205" s="5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</row>
    <row r="206" ht="24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5"/>
      <c r="U206" s="5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</row>
    <row r="207" ht="24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5"/>
      <c r="U207" s="5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</row>
    <row r="208" ht="24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5"/>
      <c r="U208" s="5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</row>
    <row r="209" ht="24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5"/>
      <c r="U209" s="5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</row>
    <row r="210" ht="24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5"/>
      <c r="U210" s="5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</row>
    <row r="211" ht="24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5"/>
      <c r="U211" s="5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</row>
    <row r="212" ht="24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5"/>
      <c r="U212" s="5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</row>
    <row r="213" ht="24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5"/>
      <c r="U213" s="5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</row>
    <row r="214" ht="24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5"/>
      <c r="U214" s="5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</row>
    <row r="215" ht="24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5"/>
      <c r="U215" s="5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</row>
    <row r="216" ht="24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5"/>
      <c r="U216" s="5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</row>
    <row r="217" ht="24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5"/>
      <c r="U217" s="5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</row>
    <row r="218" ht="24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5"/>
      <c r="U218" s="5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</row>
    <row r="219" ht="24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5"/>
      <c r="U219" s="5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</row>
    <row r="220" ht="24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5"/>
      <c r="U220" s="5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</row>
    <row r="221" ht="24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5"/>
      <c r="U221" s="5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</row>
    <row r="222" ht="24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5"/>
      <c r="U222" s="5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</row>
    <row r="223" ht="24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5"/>
      <c r="U223" s="5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</row>
    <row r="224" ht="24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5"/>
      <c r="U224" s="5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</row>
    <row r="225" ht="24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5"/>
      <c r="U225" s="5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</row>
    <row r="226" ht="24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5"/>
      <c r="U226" s="5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</row>
    <row r="227" ht="24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5"/>
      <c r="U227" s="5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</row>
    <row r="228" ht="24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5"/>
      <c r="U228" s="5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</row>
    <row r="229" ht="24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5"/>
      <c r="U229" s="5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</row>
    <row r="230" ht="24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5"/>
      <c r="U230" s="5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</row>
    <row r="231" ht="24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5"/>
      <c r="U231" s="5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</row>
    <row r="232" ht="24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5"/>
      <c r="U232" s="5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</row>
    <row r="233" ht="24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5"/>
      <c r="U233" s="5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</row>
    <row r="234" ht="24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5"/>
      <c r="U234" s="5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</row>
    <row r="235" ht="24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5"/>
      <c r="U235" s="5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</row>
    <row r="236" ht="24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5"/>
      <c r="U236" s="5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</row>
    <row r="237" ht="24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5"/>
      <c r="U237" s="5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</row>
    <row r="238" ht="24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5"/>
      <c r="U238" s="5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</row>
    <row r="239" ht="24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5"/>
      <c r="U239" s="5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</row>
    <row r="240" ht="24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5"/>
      <c r="U240" s="5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</row>
    <row r="241" ht="24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5"/>
      <c r="U241" s="5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</row>
    <row r="242" ht="24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5"/>
      <c r="U242" s="5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</row>
    <row r="243" ht="24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5"/>
      <c r="U243" s="5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</row>
    <row r="244" ht="24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5"/>
      <c r="U244" s="5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</row>
    <row r="245" ht="24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5"/>
      <c r="U245" s="5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</row>
    <row r="246" ht="24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5"/>
      <c r="U246" s="5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</row>
    <row r="247" ht="24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5"/>
      <c r="U247" s="5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</row>
    <row r="248" ht="24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5"/>
      <c r="U248" s="5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</row>
    <row r="249" ht="24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5"/>
      <c r="U249" s="5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</row>
    <row r="250" ht="24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5"/>
      <c r="U250" s="5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</row>
    <row r="251" ht="24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5"/>
      <c r="U251" s="5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</row>
    <row r="252" ht="24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5"/>
      <c r="U252" s="5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</row>
    <row r="253" ht="24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5"/>
      <c r="U253" s="5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</row>
    <row r="254" ht="24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5"/>
      <c r="U254" s="5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</row>
    <row r="255" ht="24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5"/>
      <c r="U255" s="5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</row>
    <row r="256" ht="24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5"/>
      <c r="U256" s="5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</row>
    <row r="257" ht="24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5"/>
      <c r="U257" s="5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</row>
    <row r="258" ht="24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5"/>
      <c r="U258" s="5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</row>
    <row r="259" ht="24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5"/>
      <c r="U259" s="5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</row>
    <row r="260" ht="24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5"/>
      <c r="U260" s="5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</row>
    <row r="261" ht="24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5"/>
      <c r="U261" s="5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</row>
    <row r="262" ht="24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5"/>
      <c r="U262" s="5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</row>
    <row r="263" ht="24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5"/>
      <c r="U263" s="5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</row>
    <row r="264" ht="24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5"/>
      <c r="U264" s="5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</row>
    <row r="265" ht="24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5"/>
      <c r="U265" s="5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</row>
    <row r="266" ht="24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5"/>
      <c r="U266" s="5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</row>
    <row r="267" ht="24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5"/>
      <c r="U267" s="5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</row>
    <row r="268" ht="24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5"/>
      <c r="U268" s="5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</row>
    <row r="269" ht="24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5"/>
      <c r="U269" s="5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</row>
    <row r="270" ht="24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5"/>
      <c r="U270" s="5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</row>
    <row r="271" ht="24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5"/>
      <c r="U271" s="5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</row>
    <row r="272" ht="24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5"/>
      <c r="U272" s="5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</row>
    <row r="273" ht="24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5"/>
      <c r="U273" s="5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</row>
    <row r="274" ht="24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5"/>
      <c r="U274" s="5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</row>
    <row r="275" ht="24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5"/>
      <c r="U275" s="5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</row>
    <row r="276" ht="24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5"/>
      <c r="U276" s="5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</row>
    <row r="277" ht="24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5"/>
      <c r="U277" s="5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</row>
    <row r="278" ht="24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5"/>
      <c r="U278" s="5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</row>
    <row r="279" ht="24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5"/>
      <c r="U279" s="5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</row>
    <row r="280" ht="24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5"/>
      <c r="U280" s="5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</row>
    <row r="281" ht="24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5"/>
      <c r="U281" s="5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</row>
    <row r="282" ht="24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5"/>
      <c r="U282" s="5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</row>
    <row r="283" ht="24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5"/>
      <c r="U283" s="5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</row>
    <row r="284" ht="24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5"/>
      <c r="U284" s="5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</row>
    <row r="285" ht="24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5"/>
      <c r="U285" s="5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</row>
    <row r="286" ht="24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5"/>
      <c r="U286" s="5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</row>
    <row r="287" ht="24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5"/>
      <c r="U287" s="5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</row>
    <row r="288" ht="24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5"/>
      <c r="U288" s="5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</row>
    <row r="289" ht="24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5"/>
      <c r="U289" s="5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</row>
    <row r="290" ht="24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5"/>
      <c r="U290" s="5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</row>
    <row r="291" ht="24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5"/>
      <c r="U291" s="5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</row>
    <row r="292" ht="24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5"/>
      <c r="U292" s="5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</row>
    <row r="293" ht="24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5"/>
      <c r="U293" s="5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</row>
    <row r="294" ht="24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5"/>
      <c r="U294" s="5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</row>
    <row r="295" ht="24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5"/>
      <c r="U295" s="5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</row>
    <row r="296" ht="24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5"/>
      <c r="U296" s="5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</row>
    <row r="297" ht="24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5"/>
      <c r="U297" s="5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</row>
    <row r="298" ht="24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5"/>
      <c r="U298" s="5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</row>
    <row r="299" ht="24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5"/>
      <c r="U299" s="5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</row>
    <row r="300" ht="24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5"/>
      <c r="U300" s="5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</row>
    <row r="301" ht="24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5"/>
      <c r="U301" s="5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</row>
    <row r="302" ht="24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5"/>
      <c r="U302" s="5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</row>
    <row r="303" ht="24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5"/>
      <c r="U303" s="5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</row>
    <row r="304" ht="24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5"/>
      <c r="U304" s="5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</row>
    <row r="305" ht="24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5"/>
      <c r="U305" s="5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</row>
    <row r="306" ht="24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5"/>
      <c r="U306" s="5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</row>
    <row r="307" ht="24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5"/>
      <c r="U307" s="5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</row>
    <row r="308" ht="24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5"/>
      <c r="U308" s="5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</row>
    <row r="309" ht="24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5"/>
      <c r="U309" s="5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</row>
    <row r="310" ht="24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5"/>
      <c r="U310" s="5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</row>
    <row r="311" ht="24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5"/>
      <c r="U311" s="5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</row>
    <row r="312" ht="24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5"/>
      <c r="U312" s="5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</row>
    <row r="313" ht="24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5"/>
      <c r="U313" s="5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</row>
    <row r="314" ht="24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5"/>
      <c r="U314" s="5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</row>
    <row r="315" ht="24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5"/>
      <c r="U315" s="5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</row>
    <row r="316" ht="24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5"/>
      <c r="U316" s="5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</row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M3:BN3"/>
    <mergeCell ref="BO3:BP3"/>
    <mergeCell ref="BM4:BP4"/>
    <mergeCell ref="A1:BS1"/>
    <mergeCell ref="A3:V3"/>
    <mergeCell ref="W3:Y3"/>
    <mergeCell ref="AA3:AI3"/>
    <mergeCell ref="AJ3:AL3"/>
    <mergeCell ref="AN3:BH3"/>
    <mergeCell ref="BI3:BK3"/>
    <mergeCell ref="A4:D4"/>
    <mergeCell ref="E4:H4"/>
    <mergeCell ref="I4:L4"/>
    <mergeCell ref="M4:P4"/>
    <mergeCell ref="R4:U4"/>
    <mergeCell ref="V4:Y4"/>
    <mergeCell ref="AA4:AD4"/>
    <mergeCell ref="BH4:BK4"/>
    <mergeCell ref="BS4:BU4"/>
    <mergeCell ref="AE4:AH4"/>
    <mergeCell ref="AI4:AL4"/>
    <mergeCell ref="AN4:AQ4"/>
    <mergeCell ref="AR4:AU4"/>
    <mergeCell ref="AV4:AY4"/>
    <mergeCell ref="AZ4:BC4"/>
    <mergeCell ref="BD4:BG4"/>
  </mergeCells>
  <conditionalFormatting sqref="BF28">
    <cfRule type="cellIs" dxfId="0" priority="1" operator="lessThan">
      <formula>1</formula>
    </cfRule>
  </conditionalFormatting>
  <conditionalFormatting sqref="BB28">
    <cfRule type="cellIs" dxfId="0" priority="2" operator="lessThan">
      <formula>1</formula>
    </cfRule>
  </conditionalFormatting>
  <conditionalFormatting sqref="AX12">
    <cfRule type="cellIs" dxfId="0" priority="3" operator="lessThan">
      <formula>1</formula>
    </cfRule>
  </conditionalFormatting>
  <conditionalFormatting sqref="AT9">
    <cfRule type="cellIs" dxfId="0" priority="4" operator="lessThan">
      <formula>1</formula>
    </cfRule>
  </conditionalFormatting>
  <conditionalFormatting sqref="AP6">
    <cfRule type="cellIs" dxfId="0" priority="5" operator="lessThan">
      <formula>1</formula>
    </cfRule>
  </conditionalFormatting>
  <conditionalFormatting sqref="AG39">
    <cfRule type="cellIs" dxfId="0" priority="6" operator="lessThan">
      <formula>1</formula>
    </cfRule>
  </conditionalFormatting>
  <conditionalFormatting sqref="BJ33">
    <cfRule type="cellIs" dxfId="0" priority="7" operator="lessThan">
      <formula>1</formula>
    </cfRule>
  </conditionalFormatting>
  <conditionalFormatting sqref="AK52">
    <cfRule type="cellIs" dxfId="0" priority="8" operator="lessThan">
      <formula>1</formula>
    </cfRule>
  </conditionalFormatting>
  <conditionalFormatting sqref="AC50">
    <cfRule type="cellIs" dxfId="0" priority="9" operator="lessThan">
      <formula>1</formula>
    </cfRule>
  </conditionalFormatting>
  <conditionalFormatting sqref="X46">
    <cfRule type="cellIs" dxfId="0" priority="10" operator="lessThan">
      <formula>1</formula>
    </cfRule>
  </conditionalFormatting>
  <conditionalFormatting sqref="T65">
    <cfRule type="cellIs" dxfId="0" priority="11" operator="lessThan">
      <formula>1</formula>
    </cfRule>
  </conditionalFormatting>
  <conditionalFormatting sqref="O9">
    <cfRule type="cellIs" dxfId="0" priority="12" operator="lessThan">
      <formula>1</formula>
    </cfRule>
  </conditionalFormatting>
  <conditionalFormatting sqref="K9">
    <cfRule type="cellIs" dxfId="0" priority="13" operator="lessThan">
      <formula>1</formula>
    </cfRule>
  </conditionalFormatting>
  <conditionalFormatting sqref="G27">
    <cfRule type="cellIs" dxfId="0" priority="14" operator="lessThan">
      <formula>1</formula>
    </cfRule>
  </conditionalFormatting>
  <conditionalFormatting sqref="C9">
    <cfRule type="cellIs" dxfId="0" priority="15" operator="lessThan">
      <formula>1</formula>
    </cfRule>
  </conditionalFormatting>
  <conditionalFormatting sqref="B33">
    <cfRule type="cellIs" dxfId="0" priority="16" operator="lessThan">
      <formula>1</formula>
    </cfRule>
  </conditionalFormatting>
  <conditionalFormatting sqref="BO115">
    <cfRule type="cellIs" dxfId="0" priority="17" operator="lessThan">
      <formula>1</formula>
    </cfRule>
  </conditionalFormatting>
  <conditionalFormatting sqref="BJ33">
    <cfRule type="cellIs" dxfId="1" priority="18" operator="equal">
      <formula>1</formula>
    </cfRule>
  </conditionalFormatting>
  <conditionalFormatting sqref="BF28">
    <cfRule type="cellIs" dxfId="1" priority="19" operator="equal">
      <formula>1</formula>
    </cfRule>
  </conditionalFormatting>
  <conditionalFormatting sqref="BB28">
    <cfRule type="cellIs" dxfId="1" priority="20" operator="equal">
      <formula>1</formula>
    </cfRule>
  </conditionalFormatting>
  <conditionalFormatting sqref="AX12">
    <cfRule type="cellIs" dxfId="1" priority="21" operator="equal">
      <formula>1</formula>
    </cfRule>
  </conditionalFormatting>
  <conditionalFormatting sqref="AT9">
    <cfRule type="cellIs" dxfId="1" priority="22" operator="equal">
      <formula>1</formula>
    </cfRule>
  </conditionalFormatting>
  <conditionalFormatting sqref="AP6">
    <cfRule type="cellIs" dxfId="1" priority="23" operator="equal">
      <formula>1</formula>
    </cfRule>
  </conditionalFormatting>
  <conditionalFormatting sqref="AG39">
    <cfRule type="cellIs" dxfId="1" priority="24" operator="equal">
      <formula>1</formula>
    </cfRule>
  </conditionalFormatting>
  <conditionalFormatting sqref="AK52">
    <cfRule type="cellIs" dxfId="1" priority="25" operator="equal">
      <formula>1</formula>
    </cfRule>
  </conditionalFormatting>
  <conditionalFormatting sqref="AC50">
    <cfRule type="cellIs" dxfId="1" priority="26" operator="equal">
      <formula>1</formula>
    </cfRule>
  </conditionalFormatting>
  <conditionalFormatting sqref="X46">
    <cfRule type="cellIs" dxfId="1" priority="27" operator="equal">
      <formula>1</formula>
    </cfRule>
  </conditionalFormatting>
  <conditionalFormatting sqref="T65">
    <cfRule type="cellIs" dxfId="1" priority="28" operator="equal">
      <formula>1</formula>
    </cfRule>
  </conditionalFormatting>
  <conditionalFormatting sqref="B33">
    <cfRule type="cellIs" dxfId="1" priority="29" operator="equal">
      <formula>1</formula>
    </cfRule>
  </conditionalFormatting>
  <conditionalFormatting sqref="O9">
    <cfRule type="cellIs" dxfId="1" priority="30" operator="equal">
      <formula>1</formula>
    </cfRule>
  </conditionalFormatting>
  <conditionalFormatting sqref="K9">
    <cfRule type="cellIs" dxfId="1" priority="31" operator="equal">
      <formula>1</formula>
    </cfRule>
  </conditionalFormatting>
  <conditionalFormatting sqref="G27">
    <cfRule type="cellIs" dxfId="1" priority="32" operator="equal">
      <formula>1</formula>
    </cfRule>
  </conditionalFormatting>
  <conditionalFormatting sqref="C9">
    <cfRule type="cellIs" dxfId="1" priority="33" operator="equal">
      <formula>1</formula>
    </cfRule>
  </conditionalFormatting>
  <conditionalFormatting sqref="BO115">
    <cfRule type="cellIs" dxfId="1" priority="34" operator="equal">
      <formula>1</formula>
    </cfRule>
  </conditionalFormatting>
  <conditionalFormatting sqref="BF28">
    <cfRule type="cellIs" dxfId="0" priority="35" operator="greaterThan">
      <formula>1</formula>
    </cfRule>
  </conditionalFormatting>
  <conditionalFormatting sqref="BB28">
    <cfRule type="cellIs" dxfId="0" priority="36" operator="greaterThan">
      <formula>1</formula>
    </cfRule>
  </conditionalFormatting>
  <conditionalFormatting sqref="AX12">
    <cfRule type="cellIs" dxfId="0" priority="37" operator="greaterThan">
      <formula>1</formula>
    </cfRule>
  </conditionalFormatting>
  <conditionalFormatting sqref="BJ33">
    <cfRule type="cellIs" dxfId="0" priority="38" operator="greaterThan">
      <formula>1</formula>
    </cfRule>
  </conditionalFormatting>
  <conditionalFormatting sqref="AT9">
    <cfRule type="cellIs" dxfId="0" priority="39" operator="greaterThan">
      <formula>1</formula>
    </cfRule>
  </conditionalFormatting>
  <conditionalFormatting sqref="AP6">
    <cfRule type="cellIs" dxfId="0" priority="40" operator="greaterThan">
      <formula>1</formula>
    </cfRule>
  </conditionalFormatting>
  <conditionalFormatting sqref="AG39">
    <cfRule type="cellIs" dxfId="0" priority="41" operator="greaterThan">
      <formula>1</formula>
    </cfRule>
  </conditionalFormatting>
  <conditionalFormatting sqref="AK52">
    <cfRule type="cellIs" dxfId="0" priority="42" operator="greaterThan">
      <formula>1</formula>
    </cfRule>
  </conditionalFormatting>
  <conditionalFormatting sqref="AC50">
    <cfRule type="cellIs" dxfId="0" priority="43" operator="greaterThan">
      <formula>1</formula>
    </cfRule>
  </conditionalFormatting>
  <conditionalFormatting sqref="X46">
    <cfRule type="cellIs" dxfId="0" priority="44" operator="greaterThan">
      <formula>1</formula>
    </cfRule>
  </conditionalFormatting>
  <conditionalFormatting sqref="T65">
    <cfRule type="cellIs" dxfId="0" priority="45" operator="greaterThan">
      <formula>1</formula>
    </cfRule>
  </conditionalFormatting>
  <conditionalFormatting sqref="O9">
    <cfRule type="cellIs" dxfId="0" priority="46" operator="greaterThan">
      <formula>1</formula>
    </cfRule>
  </conditionalFormatting>
  <conditionalFormatting sqref="K9">
    <cfRule type="cellIs" dxfId="0" priority="47" operator="greaterThan">
      <formula>1</formula>
    </cfRule>
  </conditionalFormatting>
  <conditionalFormatting sqref="G27">
    <cfRule type="cellIs" dxfId="0" priority="48" operator="greaterThan">
      <formula>1</formula>
    </cfRule>
  </conditionalFormatting>
  <conditionalFormatting sqref="B33">
    <cfRule type="cellIs" dxfId="0" priority="49" operator="greaterThan">
      <formula>1</formula>
    </cfRule>
  </conditionalFormatting>
  <conditionalFormatting sqref="C9">
    <cfRule type="cellIs" dxfId="0" priority="50" operator="greaterThan">
      <formula>1</formula>
    </cfRule>
  </conditionalFormatting>
  <conditionalFormatting sqref="BO115">
    <cfRule type="cellIs" dxfId="0" priority="51" operator="greaterThan">
      <formula>1</formula>
    </cfRule>
  </conditionalFormatting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0.88"/>
    <col customWidth="1" min="7" max="21" width="8.0"/>
  </cols>
  <sheetData>
    <row r="1" ht="13.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ht="13.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ht="13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ht="13.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ht="13.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ht="13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ht="13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ht="13.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ht="13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ht="13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ht="13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ht="13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ht="13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ht="13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ht="13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ht="13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ht="13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ht="13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ht="1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0.88"/>
    <col customWidth="1" min="7" max="21" width="8.0"/>
  </cols>
  <sheetData>
    <row r="1" ht="13.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3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ht="13.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ht="13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ht="13.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ht="13.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ht="13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ht="13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ht="13.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ht="13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ht="13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ht="13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ht="13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ht="13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ht="13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ht="13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ht="13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ht="13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ht="13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ht="1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