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<sst xmlns="http://schemas.openxmlformats.org/spreadsheetml/2006/main" count="156" uniqueCount="114">
  <si>
    <t>ASCENDED ATRIBUTES SHEETS</t>
  </si>
  <si>
    <t>.</t>
  </si>
  <si>
    <t>MORE RARE</t>
  </si>
  <si>
    <t>MORE COMMON</t>
  </si>
  <si>
    <t>bonded MASK</t>
  </si>
  <si>
    <t>BASE</t>
  </si>
  <si>
    <t>STRAPS</t>
  </si>
  <si>
    <t>EARS</t>
  </si>
  <si>
    <t>MOUTH</t>
  </si>
  <si>
    <t>EYES</t>
  </si>
  <si>
    <t>TOP</t>
  </si>
  <si>
    <t>ascended_bonded_mask_base</t>
  </si>
  <si>
    <t>Bonded Mask</t>
  </si>
  <si>
    <t>ascended_bonded_mask_shackle_straps</t>
  </si>
  <si>
    <t>Shackle Straps</t>
  </si>
  <si>
    <t>ascended_bonded_mask_ears_hooks</t>
  </si>
  <si>
    <t>Hooks</t>
  </si>
  <si>
    <t>ascended_bonded_mask_awing_mouth_beige</t>
  </si>
  <si>
    <t>Beige Awing Mouth</t>
  </si>
  <si>
    <t>ascended_bonded_mask_eyes_round</t>
  </si>
  <si>
    <t>Round Eyes</t>
  </si>
  <si>
    <t>ascended_bonded_mask_top_feathers_beige</t>
  </si>
  <si>
    <t>beige feathers</t>
  </si>
  <si>
    <t xml:space="preserve"> </t>
  </si>
  <si>
    <t>ascended_bonded_mask_twine_straps</t>
  </si>
  <si>
    <t>Twine Straps</t>
  </si>
  <si>
    <t>ascended_bonded_mask_ears_rounded_ears</t>
  </si>
  <si>
    <t>Rounded Ears</t>
  </si>
  <si>
    <t>ascended_bonded_mask_awing_mouth_red</t>
  </si>
  <si>
    <t>Red Awing Mouth</t>
  </si>
  <si>
    <t>ascended_bonded_mask_eyes_layered</t>
  </si>
  <si>
    <t>layered visor</t>
  </si>
  <si>
    <t>ascended_bonded_mask_top_feathers_dark</t>
  </si>
  <si>
    <t>dark feathers</t>
  </si>
  <si>
    <t>ascended_bonded_mask_knotted_straps</t>
  </si>
  <si>
    <t>Knotted Straps</t>
  </si>
  <si>
    <t>ascended_bonded_mask_ears_tufts</t>
  </si>
  <si>
    <t>Tufts</t>
  </si>
  <si>
    <t>ascended_bonded_mask_scraping_mouth</t>
  </si>
  <si>
    <t>Scraping Mouth</t>
  </si>
  <si>
    <t>ascended_bonded_mask_eyes_abstract</t>
  </si>
  <si>
    <t>abstract eyes</t>
  </si>
  <si>
    <t>ascended_bonded_mask_top_four_rods</t>
  </si>
  <si>
    <t>Four Rods</t>
  </si>
  <si>
    <t>ascended_bonded_mask_pearls_straps</t>
  </si>
  <si>
    <t>Pearls Straps</t>
  </si>
  <si>
    <t>ascended_bonded_mask_ears_pierced</t>
  </si>
  <si>
    <t>Pierced Ears</t>
  </si>
  <si>
    <t>ascended_bonded_mask_ant_mouth</t>
  </si>
  <si>
    <t>Ant Mouth</t>
  </si>
  <si>
    <t>ascended_bonded_mask_eyes_gazing_visor</t>
  </si>
  <si>
    <t>Gazing visor</t>
  </si>
  <si>
    <t>ascended_bonded_mask_top_layered_brow</t>
  </si>
  <si>
    <t>layered brow</t>
  </si>
  <si>
    <t>TOTAL : 4</t>
  </si>
  <si>
    <t>ascended_bonded_mask_ears_grips</t>
  </si>
  <si>
    <t>Grips</t>
  </si>
  <si>
    <t>ascended_bonded_mask_monkey_mouth</t>
  </si>
  <si>
    <t>Monkey Mouth</t>
  </si>
  <si>
    <t>ascended_bonded_mask_eyes_flat_visor</t>
  </si>
  <si>
    <t>Flat Visor</t>
  </si>
  <si>
    <t>ascended_bonded_mask_top_hooks_beige</t>
  </si>
  <si>
    <t>beige hooks</t>
  </si>
  <si>
    <t>ascended_bonded_mask_trinity_mouth_grey</t>
  </si>
  <si>
    <t>Grey Trinity Mouth</t>
  </si>
  <si>
    <t>ascended_bonded_mask_eyes_crossed_visor</t>
  </si>
  <si>
    <t>crossed visor</t>
  </si>
  <si>
    <t>ascended_bonded_mask_top_hooks_dark</t>
  </si>
  <si>
    <t>dark hooks</t>
  </si>
  <si>
    <t>ascended_bonded_mask_trinity_mouth_red</t>
  </si>
  <si>
    <t>Red Trinity Mouth</t>
  </si>
  <si>
    <t>ascended_bonded_mask_eyes_focused</t>
  </si>
  <si>
    <t>focused eye</t>
  </si>
  <si>
    <t>ascended_bonded_mask_top_superior_fur</t>
  </si>
  <si>
    <t>superior fur</t>
  </si>
  <si>
    <t>TOTAL : 7</t>
  </si>
  <si>
    <t>ascended_bonded_mask_stern_mouth_beige</t>
  </si>
  <si>
    <t>Beige Stern Mouth</t>
  </si>
  <si>
    <t>ascended_bonded_mask_eyes_superior_sign</t>
  </si>
  <si>
    <t>superior sign</t>
  </si>
  <si>
    <t>ascended_bonded_mask_top_red_buns</t>
  </si>
  <si>
    <t>red buns</t>
  </si>
  <si>
    <t>ascended_bonded_mask_stern_mouth_red</t>
  </si>
  <si>
    <t>Red Stern Mouth</t>
  </si>
  <si>
    <t>ascended_bonded_mask_eyes_narrow</t>
  </si>
  <si>
    <t>narrow eyes</t>
  </si>
  <si>
    <t>ascended_bonded_mask_top_horns_and_tusks_beige</t>
  </si>
  <si>
    <t>beige horns and tusks</t>
  </si>
  <si>
    <t>ascended_bonded_mask_loop_mouth</t>
  </si>
  <si>
    <t>Loop Mouth</t>
  </si>
  <si>
    <t>ascended_bonded_mask_eyes_rimmed_visor</t>
  </si>
  <si>
    <t>rimmed visor</t>
  </si>
  <si>
    <t>ascended_bonded_mask_top_horns_and_tusks_dark</t>
  </si>
  <si>
    <t>Dark horns and tusks</t>
  </si>
  <si>
    <t>ascended_bonded_mask_doubtful_mouth_beige</t>
  </si>
  <si>
    <t>Beige Doubtful Mouth</t>
  </si>
  <si>
    <t>ascended_bonded_mask_eyes_converging_sign</t>
  </si>
  <si>
    <t>converging sign</t>
  </si>
  <si>
    <t>ascended_bonded_mask_top_stoic_tail</t>
  </si>
  <si>
    <t>stoic tail</t>
  </si>
  <si>
    <t>ascended_bonded_mask_doubtful_mouth_red</t>
  </si>
  <si>
    <t>Red Doubtful Mouth</t>
  </si>
  <si>
    <t>ascended_bonded_mask_eyes_awkward</t>
  </si>
  <si>
    <t>awkward eyes</t>
  </si>
  <si>
    <t>ascended_bonded_mask_top_lunar_ornament_dark</t>
  </si>
  <si>
    <t>Dark lunar ornament</t>
  </si>
  <si>
    <t>ascended_bonded_mask_unreal_mouth</t>
  </si>
  <si>
    <t>Unreal Mouth</t>
  </si>
  <si>
    <t>ascended_bonded_mask_top_lunar_ornament_light</t>
  </si>
  <si>
    <t>light lunar ornament</t>
  </si>
  <si>
    <t>ascended_bonded_mask_top_bullish_horns</t>
  </si>
  <si>
    <t>bullish horns</t>
  </si>
  <si>
    <t>TOTAL : 23</t>
  </si>
  <si>
    <t>TOTAL : 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</si>
</sst>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2">
    <font>
      <sz val="10.0"/>
      <color rgb="FF000000"/>
      <name val="Calibri"/>
      <scheme val="minor"/>
    </font>
    <font>
      <sz val="60.0"/>
      <color rgb="FF000000"/>
      <name val="Arial"/>
    </font>
    <font/>
    <font>
      <sz val="11.0"/>
      <color rgb="FF000000"/>
      <name val="Arial"/>
    </font>
    <font>
      <b/>
      <sz val="20.0"/>
      <color rgb="FF000000"/>
      <name val="Arial"/>
    </font>
    <font>
      <color theme="1"/>
      <name val="Calibri"/>
      <scheme val="minor"/>
    </font>
    <font>
      <sz val="60.0"/>
      <color theme="1"/>
      <name val="Arial"/>
    </font>
    <font>
      <sz val="26.0"/>
      <color theme="1"/>
      <name val="Arial"/>
    </font>
    <font>
      <sz val="44.0"/>
      <color theme="1"/>
      <name val="Arial"/>
    </font>
    <font>
      <b/>
      <sz val="36.0"/>
      <color rgb="FF000000"/>
      <name val="Arial"/>
    </font>
    <font>
      <b/>
      <sz val="28.0"/>
      <color rgb="FF000000"/>
      <name val="Arial"/>
    </font>
    <font>
      <b/>
      <sz val="2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66"/>
        <bgColor rgb="FFFFFF66"/>
      </patternFill>
    </fill>
    <fill>
      <patternFill patternType="solid">
        <fgColor rgb="FFB2B2B2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/>
      <top/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164" xfId="0" applyFont="1" applyNumberFormat="1"/>
    <xf borderId="0" fillId="0" fontId="4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4" fillId="3" fontId="7" numFmtId="0" xfId="0" applyAlignment="1" applyBorder="1" applyFill="1" applyFont="1">
      <alignment shrinkToFit="0" vertical="bottom" wrapText="0"/>
    </xf>
    <xf borderId="4" fillId="4" fontId="7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5" fillId="2" fontId="9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5" fontId="9" numFmtId="1" xfId="0" applyAlignment="1" applyBorder="1" applyFill="1" applyFont="1" applyNumberFormat="1">
      <alignment horizontal="center" shrinkToFit="0" vertical="center" wrapText="0"/>
    </xf>
    <xf borderId="9" fillId="0" fontId="2" numFmtId="0" xfId="0" applyBorder="1" applyFont="1"/>
    <xf borderId="10" fillId="0" fontId="2" numFmtId="0" xfId="0" applyBorder="1" applyFont="1"/>
    <xf borderId="11" fillId="2" fontId="10" numFmtId="0" xfId="0" applyAlignment="1" applyBorder="1" applyFont="1">
      <alignment horizontal="center" shrinkToFit="0" vertical="center" wrapText="0"/>
    </xf>
    <xf borderId="5" fillId="2" fontId="10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shrinkToFit="0" vertical="center" wrapText="0"/>
    </xf>
    <xf borderId="13" fillId="0" fontId="11" numFmtId="9" xfId="0" applyAlignment="1" applyBorder="1" applyFont="1" applyNumberFormat="1">
      <alignment horizontal="center" shrinkToFit="0" vertical="center" wrapText="0"/>
    </xf>
    <xf borderId="14" fillId="0" fontId="4" numFmtId="1" xfId="0" applyAlignment="1" applyBorder="1" applyFont="1" applyNumberFormat="1">
      <alignment horizontal="center" readingOrder="0" shrinkToFit="0" vertical="center" wrapText="0"/>
    </xf>
    <xf borderId="15" fillId="0" fontId="4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0"/>
    </xf>
    <xf borderId="17" fillId="0" fontId="11" numFmtId="9" xfId="0" applyAlignment="1" applyBorder="1" applyFont="1" applyNumberFormat="1">
      <alignment horizontal="center" readingOrder="0" shrinkToFit="0" vertical="center" wrapText="0"/>
    </xf>
    <xf borderId="16" fillId="0" fontId="4" numFmtId="1" xfId="0" applyAlignment="1" applyBorder="1" applyFont="1" applyNumberFormat="1">
      <alignment horizontal="center" readingOrder="0" shrinkToFit="0" vertical="center" wrapText="0"/>
    </xf>
    <xf borderId="18" fillId="3" fontId="4" numFmtId="0" xfId="0" applyAlignment="1" applyBorder="1" applyFont="1">
      <alignment horizontal="center" shrinkToFit="0" vertical="center" wrapText="0"/>
    </xf>
    <xf borderId="16" fillId="0" fontId="11" numFmtId="9" xfId="0" applyAlignment="1" applyBorder="1" applyFont="1" applyNumberFormat="1">
      <alignment horizontal="center" readingOrder="0" shrinkToFit="0" vertical="center" wrapText="0"/>
    </xf>
    <xf borderId="19" fillId="6" fontId="4" numFmtId="0" xfId="0" applyAlignment="1" applyBorder="1" applyFill="1" applyFont="1">
      <alignment horizontal="center" shrinkToFit="0" vertical="center" wrapText="0"/>
    </xf>
    <xf borderId="16" fillId="0" fontId="11" numFmtId="164" xfId="0" applyAlignment="1" applyBorder="1" applyFont="1" applyNumberFormat="1">
      <alignment horizontal="center" readingOrder="0" shrinkToFit="0" vertical="center" wrapText="0"/>
    </xf>
    <xf borderId="20" fillId="0" fontId="4" numFmtId="1" xfId="0" applyAlignment="1" applyBorder="1" applyFont="1" applyNumberFormat="1">
      <alignment horizontal="center" readingOrder="0" shrinkToFit="0" vertical="center" wrapText="0"/>
    </xf>
    <xf borderId="21" fillId="6" fontId="4" numFmtId="0" xfId="0" applyAlignment="1" applyBorder="1" applyFont="1">
      <alignment horizontal="center" shrinkToFit="0" vertical="center" wrapText="0"/>
    </xf>
    <xf borderId="18" fillId="6" fontId="4" numFmtId="0" xfId="0" applyAlignment="1" applyBorder="1" applyFont="1">
      <alignment horizontal="center" shrinkToFit="0" vertical="center" wrapText="0"/>
    </xf>
    <xf borderId="16" fillId="0" fontId="11" numFmtId="10" xfId="0" applyAlignment="1" applyBorder="1" applyFont="1" applyNumberFormat="1">
      <alignment horizontal="center" readingOrder="0" shrinkToFit="0" vertical="center" wrapText="0"/>
    </xf>
    <xf borderId="17" fillId="0" fontId="11" numFmtId="10" xfId="0" applyAlignment="1" applyBorder="1" applyFont="1" applyNumberFormat="1">
      <alignment horizontal="center" readingOrder="0" shrinkToFit="0" vertical="center" wrapText="0"/>
    </xf>
    <xf borderId="22" fillId="0" fontId="4" numFmtId="0" xfId="0" applyAlignment="1" applyBorder="1" applyFont="1">
      <alignment horizontal="center" shrinkToFit="0" vertical="center" wrapText="0"/>
    </xf>
    <xf borderId="0" fillId="0" fontId="4" numFmtId="9" xfId="0" applyAlignment="1" applyFont="1" applyNumberFormat="1">
      <alignment horizontal="center" shrinkToFit="0" vertical="center" wrapText="0"/>
    </xf>
    <xf borderId="23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24" fillId="0" fontId="11" numFmtId="9" xfId="0" applyAlignment="1" applyBorder="1" applyFont="1" applyNumberForma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25" fillId="4" fontId="4" numFmtId="0" xfId="0" applyAlignment="1" applyBorder="1" applyFont="1">
      <alignment horizontal="center" shrinkToFit="0" vertical="center" wrapText="0"/>
    </xf>
    <xf borderId="1" fillId="0" fontId="11" numFmtId="9" xfId="0" applyAlignment="1" applyBorder="1" applyFont="1" applyNumberFormat="1">
      <alignment horizontal="center" readingOrder="0" shrinkToFit="0" vertical="center" wrapText="0"/>
    </xf>
    <xf borderId="26" fillId="6" fontId="4" numFmtId="0" xfId="0" applyAlignment="1" applyBorder="1" applyFont="1">
      <alignment horizontal="center" shrinkToFit="0" vertical="center" wrapText="0"/>
    </xf>
    <xf borderId="25" fillId="6" fontId="4" numFmtId="0" xfId="0" applyAlignment="1" applyBorder="1" applyFont="1">
      <alignment horizontal="center" shrinkToFit="0" vertical="center" wrapText="0"/>
    </xf>
    <xf borderId="1" fillId="0" fontId="11" numFmtId="164" xfId="0" applyAlignment="1" applyBorder="1" applyFont="1" applyNumberFormat="1">
      <alignment horizontal="center" readingOrder="0" shrinkToFit="0" vertical="center" wrapText="0"/>
    </xf>
    <xf borderId="27" fillId="0" fontId="4" numFmtId="1" xfId="0" applyAlignment="1" applyBorder="1" applyFont="1" applyNumberFormat="1">
      <alignment horizontal="center" readingOrder="0" shrinkToFit="0" vertical="center" wrapText="0"/>
    </xf>
    <xf borderId="28" fillId="6" fontId="4" numFmtId="0" xfId="0" applyAlignment="1" applyBorder="1" applyFont="1">
      <alignment horizontal="center" shrinkToFit="0" vertical="center" wrapText="0"/>
    </xf>
    <xf borderId="1" fillId="0" fontId="11" numFmtId="10" xfId="0" applyAlignment="1" applyBorder="1" applyFont="1" applyNumberFormat="1">
      <alignment horizontal="center" readingOrder="0" shrinkToFit="0" vertical="center" wrapText="0"/>
    </xf>
    <xf borderId="24" fillId="0" fontId="11" numFmtId="10" xfId="0" applyAlignment="1" applyBorder="1" applyFont="1" applyNumberFormat="1">
      <alignment horizontal="center" readingOrder="0" shrinkToFit="0" vertical="center" wrapText="0"/>
    </xf>
    <xf borderId="0" fillId="0" fontId="4" numFmtId="10" xfId="0" applyAlignment="1" applyFont="1" applyNumberFormat="1">
      <alignment horizontal="center" shrinkToFit="0" vertical="center" wrapText="0"/>
    </xf>
    <xf borderId="25" fillId="3" fontId="4" numFmtId="0" xfId="0" applyAlignment="1" applyBorder="1" applyFont="1">
      <alignment horizontal="center" shrinkToFit="0" vertical="center" wrapText="0"/>
    </xf>
    <xf borderId="29" fillId="0" fontId="4" numFmtId="0" xfId="0" applyAlignment="1" applyBorder="1" applyFont="1">
      <alignment horizontal="center" shrinkToFit="0" vertical="center" wrapText="0"/>
    </xf>
    <xf borderId="30" fillId="0" fontId="11" numFmtId="9" xfId="0" applyAlignment="1" applyBorder="1" applyFont="1" applyNumberFormat="1">
      <alignment horizontal="center" readingOrder="0" shrinkToFit="0" vertical="center" wrapText="0"/>
    </xf>
    <xf borderId="13" fillId="0" fontId="4" numFmtId="1" xfId="0" applyAlignment="1" applyBorder="1" applyFont="1" applyNumberFormat="1">
      <alignment horizontal="center" readingOrder="0" shrinkToFit="0" vertical="center" wrapText="0"/>
    </xf>
    <xf borderId="1" fillId="0" fontId="11" numFmtId="9" xfId="0" applyAlignment="1" applyBorder="1" applyFont="1" applyNumberFormat="1">
      <alignment horizontal="center" shrinkToFit="0" vertical="center" wrapText="0"/>
    </xf>
    <xf borderId="1" fillId="0" fontId="4" numFmtId="1" xfId="0" applyAlignment="1" applyBorder="1" applyFont="1" applyNumberFormat="1">
      <alignment horizontal="center" shrinkToFit="0" vertical="center" wrapText="0"/>
    </xf>
    <xf borderId="13" fillId="0" fontId="4" numFmtId="1" xfId="0" applyAlignment="1" applyBorder="1" applyFont="1" applyNumberFormat="1">
      <alignment horizontal="center" shrinkToFit="0" vertical="center" wrapText="0"/>
    </xf>
    <xf borderId="1" fillId="0" fontId="11" numFmtId="10" xfId="0" applyAlignment="1" applyBorder="1" applyFont="1" applyNumberFormat="1">
      <alignment horizontal="center" shrinkToFit="0" vertical="center" wrapText="0"/>
    </xf>
    <xf borderId="16" fillId="0" fontId="11" numFmtId="164" xfId="0" applyAlignment="1" applyBorder="1" applyFont="1" applyNumberFormat="1">
      <alignment horizontal="center" shrinkToFit="0" vertical="center" wrapText="0"/>
    </xf>
    <xf borderId="27" fillId="0" fontId="4" numFmtId="1" xfId="0" applyAlignment="1" applyBorder="1" applyFont="1" applyNumberFormat="1">
      <alignment horizontal="center" shrinkToFit="0" vertical="center" wrapText="0"/>
    </xf>
    <xf borderId="16" fillId="0" fontId="11" numFmtId="10" xfId="0" applyAlignment="1" applyBorder="1" applyFont="1" applyNumberFormat="1">
      <alignment horizontal="center" shrinkToFit="0" vertical="center" wrapText="0"/>
    </xf>
    <xf borderId="24" fillId="0" fontId="11" numFmtId="10" xfId="0" applyAlignment="1" applyBorder="1" applyFont="1" applyNumberFormat="1">
      <alignment horizontal="center" shrinkToFit="0" vertical="center" wrapText="0"/>
    </xf>
    <xf borderId="1" fillId="0" fontId="11" numFmtId="164" xfId="0" applyAlignment="1" applyBorder="1" applyFont="1" applyNumberFormat="1">
      <alignment horizontal="center" shrinkToFit="0" vertical="center" wrapText="0"/>
    </xf>
    <xf borderId="17" fillId="0" fontId="11" numFmtId="10" xfId="0" applyAlignment="1" applyBorder="1" applyFont="1" applyNumberFormat="1">
      <alignment horizontal="center" shrinkToFit="0" vertical="center" wrapText="0"/>
    </xf>
    <xf borderId="14" fillId="0" fontId="4" numFmtId="1" xfId="0" applyAlignment="1" applyBorder="1" applyFont="1" applyNumberFormat="1">
      <alignment horizontal="center" shrinkToFit="0" vertical="center" wrapText="0"/>
    </xf>
    <xf borderId="0" fillId="0" fontId="4" numFmtId="164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2">
    <dxf>
      <font>
        <color rgb="FF800080"/>
        <name val="Lucida Sans"/>
      </font>
      <fill>
        <patternFill patternType="solid">
          <fgColor rgb="FFFF99CC"/>
          <bgColor rgb="FFFF99CC"/>
        </patternFill>
      </fill>
      <border/>
    </dxf>
    <dxf>
      <font>
        <color rgb="FF008000"/>
        <name val="Lucida Sans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7.43"/>
    <col customWidth="1" min="2" max="2" width="81.14"/>
    <col customWidth="1" min="3" max="4" width="36.14"/>
    <col customWidth="1" min="5" max="6" width="81.14"/>
    <col customWidth="1" min="7" max="8" width="45.0"/>
    <col customWidth="1" min="9" max="9" width="96.0"/>
    <col customWidth="1" min="10" max="10" width="81.14"/>
    <col customWidth="1" min="11" max="12" width="39.0"/>
    <col customWidth="1" min="13" max="13" width="99.43"/>
    <col customWidth="1" min="14" max="14" width="81.14"/>
    <col customWidth="1" min="15" max="16" width="38.29"/>
    <col customWidth="1" min="17" max="17" width="94.0"/>
    <col customWidth="1" min="18" max="19" width="114.0"/>
    <col customWidth="1" min="20" max="20" width="40.57"/>
    <col customWidth="1" min="21" max="21" width="98.86"/>
    <col customWidth="1" min="22" max="23" width="124.0"/>
    <col customWidth="1" min="24" max="25" width="47.71"/>
    <col customWidth="1" min="26" max="26" width="81.14"/>
    <col customWidth="1" min="27" max="28" width="90.57"/>
    <col customWidth="1" min="29" max="30" width="34.43"/>
    <col customWidth="1" min="31" max="31" width="98.43"/>
    <col customWidth="1" min="32" max="32" width="98.71"/>
    <col customWidth="1" min="33" max="34" width="41.57"/>
    <col customWidth="1" min="35" max="36" width="111.0"/>
    <col customWidth="1" min="37" max="38" width="40.0"/>
    <col customWidth="1" min="39" max="39" width="53.14"/>
    <col customWidth="1" min="40" max="41" width="63.71"/>
    <col customWidth="1" min="42" max="43" width="27.0"/>
    <col customWidth="1" min="44" max="45" width="89.57"/>
    <col customWidth="1" min="46" max="47" width="34.71"/>
    <col customWidth="1" min="48" max="48" width="94.14"/>
    <col customWidth="1" min="49" max="49" width="81.29"/>
    <col customWidth="1" min="50" max="51" width="34.29"/>
    <col customWidth="1" min="52" max="53" width="106.57"/>
    <col customWidth="1" min="54" max="55" width="41.0"/>
    <col customWidth="1" min="56" max="57" width="115.57"/>
    <col customWidth="1" min="58" max="59" width="39.0"/>
    <col customWidth="1" min="60" max="61" width="118.14"/>
    <col customWidth="1" min="62" max="63" width="42.29"/>
    <col customWidth="1" min="64" max="64" width="53.14"/>
    <col customWidth="1" min="65" max="66" width="113.29"/>
    <col customWidth="1" min="67" max="68" width="36.0"/>
    <col customWidth="1" min="69" max="69" width="42.57"/>
    <col customWidth="1" min="70" max="70" width="53.14"/>
    <col customWidth="1" min="71" max="71" width="81.71"/>
    <col customWidth="1" min="72" max="72" width="60.71"/>
    <col customWidth="1" min="73" max="73" width="34.43"/>
    <col customWidth="1" min="74" max="76" width="53.14"/>
    <col customWidth="1" min="77" max="79" width="12.0"/>
  </cols>
  <sheetData>
    <row r="1" ht="14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</row>
    <row r="2" ht="84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  <c r="S2" s="4"/>
      <c r="T2" s="6"/>
      <c r="U2" s="6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</row>
    <row r="3" ht="84.75" customHeight="1">
      <c r="O3" s="7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ht="84.75" customHeight="1">
      <c r="O4" s="7"/>
      <c r="AM4" s="4"/>
      <c r="BL4" s="4"/>
      <c r="BX4" s="4"/>
      <c r="BY4" s="4"/>
      <c r="BZ4" s="4"/>
      <c r="CA4" s="4"/>
    </row>
    <row r="5" ht="84.75" customHeight="1">
      <c r="O5" s="7"/>
      <c r="AM5" s="8"/>
      <c r="BL5" s="8"/>
      <c r="BX5" s="4"/>
      <c r="BY5" s="4"/>
      <c r="BZ5" s="4"/>
      <c r="CA5" s="4"/>
    </row>
    <row r="6" ht="84.75" customHeight="1">
      <c r="O6" s="7"/>
      <c r="AM6" s="8"/>
      <c r="BL6" s="8"/>
      <c r="BX6" s="4"/>
      <c r="BY6" s="4"/>
      <c r="BZ6" s="4"/>
      <c r="CA6" s="4"/>
    </row>
    <row r="7" ht="84.75" customHeight="1">
      <c r="O7" s="7"/>
      <c r="AM7" s="8"/>
      <c r="BL7" s="8"/>
      <c r="BX7" s="4"/>
      <c r="BY7" s="4"/>
      <c r="BZ7" s="4"/>
      <c r="CA7" s="4"/>
    </row>
    <row r="8" ht="84.75" customHeight="1">
      <c r="O8" s="7"/>
      <c r="AM8" s="8"/>
      <c r="BL8" s="8" t="s">
        <v>1</v>
      </c>
      <c r="BX8" s="4"/>
      <c r="BY8" s="4"/>
      <c r="BZ8" s="4"/>
      <c r="CA8" s="4"/>
    </row>
    <row r="9" ht="84.75" customHeight="1">
      <c r="E9" s="9"/>
      <c r="I9" s="10" t="s">
        <v>2</v>
      </c>
      <c r="J9" s="11" t="s">
        <v>3</v>
      </c>
      <c r="O9" s="7"/>
      <c r="AM9" s="8"/>
      <c r="BL9" s="8" t="s">
        <v>1</v>
      </c>
      <c r="BX9" s="4"/>
      <c r="BY9" s="4"/>
      <c r="BZ9" s="4"/>
      <c r="CA9" s="4"/>
    </row>
    <row r="10" ht="84.75" customHeight="1">
      <c r="E10" s="12"/>
      <c r="O10" s="7"/>
      <c r="AM10" s="8"/>
      <c r="BL10" s="8"/>
      <c r="BX10" s="4"/>
      <c r="BY10" s="4"/>
      <c r="BZ10" s="4"/>
      <c r="CA10" s="4"/>
    </row>
    <row r="11" ht="84.75" customHeight="1">
      <c r="A11" s="13" t="s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s="16" t="str">
        <f>$C$31</f>
        <v/>
      </c>
      <c r="W11" s="17"/>
      <c r="X11" s="18"/>
      <c r="AM11" s="8"/>
      <c r="BL11" s="8"/>
      <c r="BX11" s="4"/>
      <c r="BY11" s="4"/>
      <c r="BZ11" s="4"/>
      <c r="CA11" s="4"/>
    </row>
    <row r="12" ht="84.75" customHeight="1">
      <c r="A12" s="19" t="s">
        <v>5</v>
      </c>
      <c r="B12" s="17"/>
      <c r="C12" s="17"/>
      <c r="D12" s="18"/>
      <c r="E12" s="20" t="s">
        <v>6</v>
      </c>
      <c r="F12" s="14"/>
      <c r="G12" s="14"/>
      <c r="H12" s="15"/>
      <c r="I12" s="20" t="s">
        <v>7</v>
      </c>
      <c r="J12" s="14"/>
      <c r="K12" s="14"/>
      <c r="L12" s="15"/>
      <c r="M12" s="20" t="s">
        <v>8</v>
      </c>
      <c r="N12" s="14"/>
      <c r="O12" s="14"/>
      <c r="P12" s="15"/>
      <c r="Q12" s="20" t="s">
        <v>9</v>
      </c>
      <c r="R12" s="14"/>
      <c r="S12" s="14"/>
      <c r="T12" s="15"/>
      <c r="U12" s="20" t="s">
        <v>10</v>
      </c>
      <c r="V12" s="14"/>
      <c r="W12" s="14"/>
      <c r="X12" s="15"/>
      <c r="AM12" s="8"/>
      <c r="BL12" s="8"/>
      <c r="BX12" s="4"/>
      <c r="BY12" s="4"/>
      <c r="BZ12" s="4"/>
      <c r="CA12" s="4"/>
    </row>
    <row r="13" ht="84.75" customHeight="1">
      <c r="A13" s="21" t="s">
        <v>11</v>
      </c>
      <c r="B13" s="22" t="s">
        <v>12</v>
      </c>
      <c r="C13" s="23">
        <v>1.0</v>
      </c>
      <c r="D13" s="24">
        <v>1000.0</v>
      </c>
      <c r="E13" s="25" t="s">
        <v>13</v>
      </c>
      <c r="F13" s="26" t="s">
        <v>14</v>
      </c>
      <c r="G13" s="27">
        <v>0.25</v>
      </c>
      <c r="H13" s="28">
        <v>250.0</v>
      </c>
      <c r="I13" s="25" t="s">
        <v>15</v>
      </c>
      <c r="J13" s="29" t="s">
        <v>16</v>
      </c>
      <c r="K13" s="30">
        <v>0.1</v>
      </c>
      <c r="L13" s="28">
        <v>100.0</v>
      </c>
      <c r="M13" s="31" t="s">
        <v>17</v>
      </c>
      <c r="N13" s="29" t="s">
        <v>18</v>
      </c>
      <c r="O13" s="32">
        <v>0.04</v>
      </c>
      <c r="P13" s="33">
        <v>40.0</v>
      </c>
      <c r="Q13" s="34" t="s">
        <v>19</v>
      </c>
      <c r="R13" s="35" t="s">
        <v>20</v>
      </c>
      <c r="S13" s="36">
        <v>0.1</v>
      </c>
      <c r="T13" s="28">
        <v>100.0</v>
      </c>
      <c r="U13" s="34" t="s">
        <v>21</v>
      </c>
      <c r="V13" s="35" t="s">
        <v>22</v>
      </c>
      <c r="W13" s="37">
        <v>0.135</v>
      </c>
      <c r="X13" s="33">
        <v>135.0</v>
      </c>
      <c r="AM13" s="8"/>
      <c r="BL13" s="8"/>
      <c r="BX13" s="4"/>
      <c r="BY13" s="4"/>
      <c r="BZ13" s="4"/>
      <c r="CA13" s="4"/>
    </row>
    <row r="14" ht="84.75" customHeight="1">
      <c r="A14" s="38" t="s">
        <v>23</v>
      </c>
      <c r="B14" s="8"/>
      <c r="C14" s="39">
        <f>SUM(C13)</f>
        <v>1</v>
      </c>
      <c r="D14" s="39"/>
      <c r="E14" s="40" t="s">
        <v>24</v>
      </c>
      <c r="F14" s="41" t="s">
        <v>25</v>
      </c>
      <c r="G14" s="42">
        <v>0.25</v>
      </c>
      <c r="H14" s="43">
        <v>250.0</v>
      </c>
      <c r="I14" s="40" t="s">
        <v>26</v>
      </c>
      <c r="J14" s="44" t="s">
        <v>27</v>
      </c>
      <c r="K14" s="45">
        <v>0.25</v>
      </c>
      <c r="L14" s="43">
        <v>250.0</v>
      </c>
      <c r="M14" s="46" t="s">
        <v>28</v>
      </c>
      <c r="N14" s="47" t="s">
        <v>29</v>
      </c>
      <c r="O14" s="48">
        <v>0.1</v>
      </c>
      <c r="P14" s="49">
        <v>100.0</v>
      </c>
      <c r="Q14" s="50" t="s">
        <v>30</v>
      </c>
      <c r="R14" s="47" t="s">
        <v>31</v>
      </c>
      <c r="S14" s="51">
        <v>0.075</v>
      </c>
      <c r="T14" s="43">
        <v>75.0</v>
      </c>
      <c r="U14" s="50" t="s">
        <v>32</v>
      </c>
      <c r="V14" s="47" t="s">
        <v>33</v>
      </c>
      <c r="W14" s="52">
        <v>0.075</v>
      </c>
      <c r="X14" s="49">
        <v>75.0</v>
      </c>
      <c r="AM14" s="8"/>
      <c r="BL14" s="8"/>
      <c r="BX14" s="4"/>
      <c r="BY14" s="4"/>
      <c r="BZ14" s="4"/>
      <c r="CA14" s="4"/>
    </row>
    <row r="15" ht="84.75" customHeight="1">
      <c r="A15" s="8"/>
      <c r="B15" s="8"/>
      <c r="C15" s="53">
        <f>1-C14</f>
        <v>0</v>
      </c>
      <c r="D15" s="8"/>
      <c r="E15" s="40" t="s">
        <v>34</v>
      </c>
      <c r="F15" s="41" t="s">
        <v>35</v>
      </c>
      <c r="G15" s="42">
        <v>0.35</v>
      </c>
      <c r="H15" s="43">
        <v>350.0</v>
      </c>
      <c r="I15" s="40" t="s">
        <v>36</v>
      </c>
      <c r="J15" s="41" t="s">
        <v>37</v>
      </c>
      <c r="K15" s="45">
        <v>0.3</v>
      </c>
      <c r="L15" s="43">
        <v>300.0</v>
      </c>
      <c r="M15" s="46" t="s">
        <v>38</v>
      </c>
      <c r="N15" s="47" t="s">
        <v>39</v>
      </c>
      <c r="O15" s="48">
        <v>0.1</v>
      </c>
      <c r="P15" s="49">
        <v>100.0</v>
      </c>
      <c r="Q15" s="50" t="s">
        <v>40</v>
      </c>
      <c r="R15" s="47" t="s">
        <v>41</v>
      </c>
      <c r="S15" s="51">
        <v>0.08</v>
      </c>
      <c r="T15" s="43">
        <v>80.0</v>
      </c>
      <c r="U15" s="50" t="s">
        <v>42</v>
      </c>
      <c r="V15" s="54" t="s">
        <v>43</v>
      </c>
      <c r="W15" s="52">
        <v>0.05</v>
      </c>
      <c r="X15" s="49">
        <v>50.0</v>
      </c>
      <c r="AM15" s="8"/>
      <c r="BL15" s="8" t="s">
        <v>1</v>
      </c>
      <c r="BX15" s="4"/>
      <c r="BY15" s="4"/>
      <c r="BZ15" s="4"/>
      <c r="CA15" s="4"/>
    </row>
    <row r="16" ht="84.75" customHeight="1">
      <c r="A16" s="8"/>
      <c r="B16" s="8"/>
      <c r="C16" s="8"/>
      <c r="D16" s="8"/>
      <c r="E16" s="55" t="s">
        <v>44</v>
      </c>
      <c r="F16" s="22" t="s">
        <v>45</v>
      </c>
      <c r="G16" s="56">
        <v>0.15</v>
      </c>
      <c r="H16" s="57">
        <v>150.0</v>
      </c>
      <c r="I16" s="40" t="s">
        <v>46</v>
      </c>
      <c r="J16" s="54" t="s">
        <v>47</v>
      </c>
      <c r="K16" s="45">
        <v>0.15</v>
      </c>
      <c r="L16" s="43">
        <v>150.0</v>
      </c>
      <c r="M16" s="46" t="s">
        <v>48</v>
      </c>
      <c r="N16" s="47" t="s">
        <v>49</v>
      </c>
      <c r="O16" s="32">
        <v>0.15</v>
      </c>
      <c r="P16" s="49">
        <v>150.0</v>
      </c>
      <c r="Q16" s="50" t="s">
        <v>50</v>
      </c>
      <c r="R16" s="54" t="s">
        <v>51</v>
      </c>
      <c r="S16" s="36">
        <v>0.04</v>
      </c>
      <c r="T16" s="43">
        <v>40.0</v>
      </c>
      <c r="U16" s="50" t="s">
        <v>52</v>
      </c>
      <c r="V16" s="47" t="s">
        <v>53</v>
      </c>
      <c r="W16" s="52">
        <v>0.05</v>
      </c>
      <c r="X16" s="49">
        <v>50.0</v>
      </c>
      <c r="AM16" s="8"/>
      <c r="BL16" s="8"/>
      <c r="BX16" s="4"/>
      <c r="BY16" s="4"/>
      <c r="BZ16" s="4"/>
      <c r="CA16" s="4"/>
    </row>
    <row r="17" ht="84.75" customHeight="1">
      <c r="A17" s="8"/>
      <c r="B17" s="8"/>
      <c r="C17" s="8"/>
      <c r="D17" s="8"/>
      <c r="E17" s="38" t="s">
        <v>54</v>
      </c>
      <c r="F17" s="8"/>
      <c r="G17" s="39">
        <f>SUM(G13:G16)</f>
        <v>1</v>
      </c>
      <c r="H17" s="39"/>
      <c r="I17" s="40" t="s">
        <v>55</v>
      </c>
      <c r="J17" s="44" t="s">
        <v>56</v>
      </c>
      <c r="K17" s="45">
        <v>0.2</v>
      </c>
      <c r="L17" s="43">
        <v>200.0</v>
      </c>
      <c r="M17" s="46" t="s">
        <v>57</v>
      </c>
      <c r="N17" s="54" t="s">
        <v>58</v>
      </c>
      <c r="O17" s="32">
        <v>0.03</v>
      </c>
      <c r="P17" s="49">
        <v>30.0</v>
      </c>
      <c r="Q17" s="50" t="s">
        <v>59</v>
      </c>
      <c r="R17" s="54" t="s">
        <v>60</v>
      </c>
      <c r="S17" s="36">
        <v>0.03</v>
      </c>
      <c r="T17" s="43">
        <v>30.0</v>
      </c>
      <c r="U17" s="50" t="s">
        <v>61</v>
      </c>
      <c r="V17" s="47" t="s">
        <v>62</v>
      </c>
      <c r="W17" s="37">
        <v>0.06</v>
      </c>
      <c r="X17" s="49">
        <v>60.0</v>
      </c>
      <c r="AM17" s="8"/>
      <c r="BL17" s="8"/>
      <c r="BX17" s="4"/>
      <c r="BY17" s="4"/>
      <c r="BZ17" s="4"/>
      <c r="CA17" s="4"/>
    </row>
    <row r="18" ht="84.75" customHeight="1">
      <c r="A18" s="8"/>
      <c r="B18" s="8"/>
      <c r="C18" s="8"/>
      <c r="D18" s="8"/>
      <c r="E18" s="8"/>
      <c r="F18" s="8"/>
      <c r="G18" s="53">
        <f>1-G17</f>
        <v>0</v>
      </c>
      <c r="H18" s="8"/>
      <c r="K18" s="58"/>
      <c r="L18" s="59">
        <f t="shared" ref="L18:L19" si="1">K18*$V$11</f>
        <v>0</v>
      </c>
      <c r="M18" s="46" t="s">
        <v>63</v>
      </c>
      <c r="N18" s="54" t="s">
        <v>64</v>
      </c>
      <c r="O18" s="48">
        <v>0.05</v>
      </c>
      <c r="P18" s="49">
        <v>50.0</v>
      </c>
      <c r="Q18" s="50" t="s">
        <v>65</v>
      </c>
      <c r="R18" s="47" t="s">
        <v>66</v>
      </c>
      <c r="S18" s="51">
        <v>0.15</v>
      </c>
      <c r="T18" s="43">
        <v>150.0</v>
      </c>
      <c r="U18" s="50" t="s">
        <v>67</v>
      </c>
      <c r="V18" s="54" t="s">
        <v>68</v>
      </c>
      <c r="W18" s="37">
        <v>0.04</v>
      </c>
      <c r="X18" s="49">
        <v>40.0</v>
      </c>
      <c r="AM18" s="8"/>
      <c r="BL18" s="8" t="s">
        <v>1</v>
      </c>
      <c r="BX18" s="4"/>
      <c r="BY18" s="4"/>
      <c r="BZ18" s="4"/>
      <c r="CA18" s="4"/>
    </row>
    <row r="19" ht="84.75" customHeight="1">
      <c r="A19" s="8"/>
      <c r="B19" s="8"/>
      <c r="C19" s="8"/>
      <c r="D19" s="8"/>
      <c r="E19" s="8"/>
      <c r="F19" s="8"/>
      <c r="G19" s="8"/>
      <c r="H19" s="8"/>
      <c r="K19" s="23"/>
      <c r="L19" s="60">
        <f t="shared" si="1"/>
        <v>0</v>
      </c>
      <c r="M19" s="46" t="s">
        <v>69</v>
      </c>
      <c r="N19" s="47" t="s">
        <v>70</v>
      </c>
      <c r="O19" s="32">
        <v>0.1</v>
      </c>
      <c r="P19" s="49">
        <v>100.0</v>
      </c>
      <c r="Q19" s="50" t="s">
        <v>71</v>
      </c>
      <c r="R19" s="54" t="s">
        <v>72</v>
      </c>
      <c r="S19" s="51">
        <v>0.055</v>
      </c>
      <c r="T19" s="43">
        <v>55.0</v>
      </c>
      <c r="U19" s="50" t="s">
        <v>73</v>
      </c>
      <c r="V19" s="54" t="s">
        <v>74</v>
      </c>
      <c r="W19" s="37">
        <v>0.03</v>
      </c>
      <c r="X19" s="49">
        <v>30.0</v>
      </c>
      <c r="AM19" s="8"/>
      <c r="BL19" s="8"/>
      <c r="BX19" s="4"/>
      <c r="BY19" s="4"/>
      <c r="BZ19" s="4"/>
      <c r="CA19" s="4"/>
    </row>
    <row r="20" ht="84.75" customHeight="1">
      <c r="A20" s="8"/>
      <c r="B20" s="8"/>
      <c r="C20" s="8"/>
      <c r="D20" s="8"/>
      <c r="E20" s="8"/>
      <c r="F20" s="8"/>
      <c r="G20" s="8"/>
      <c r="H20" s="8"/>
      <c r="I20" s="38" t="s">
        <v>75</v>
      </c>
      <c r="J20" s="8"/>
      <c r="K20" s="39">
        <f>SUM(K13:K19)</f>
        <v>1</v>
      </c>
      <c r="L20" s="39"/>
      <c r="M20" s="46" t="s">
        <v>76</v>
      </c>
      <c r="N20" s="47" t="s">
        <v>77</v>
      </c>
      <c r="O20" s="48">
        <v>0.085</v>
      </c>
      <c r="P20" s="49">
        <v>85.0</v>
      </c>
      <c r="Q20" s="50" t="s">
        <v>78</v>
      </c>
      <c r="R20" s="47" t="s">
        <v>79</v>
      </c>
      <c r="S20" s="36">
        <v>0.135</v>
      </c>
      <c r="T20" s="43">
        <v>135.0</v>
      </c>
      <c r="U20" s="50" t="s">
        <v>80</v>
      </c>
      <c r="V20" s="47" t="s">
        <v>81</v>
      </c>
      <c r="W20" s="37">
        <v>0.08</v>
      </c>
      <c r="X20" s="49">
        <v>80.0</v>
      </c>
      <c r="AM20" s="8"/>
      <c r="BL20" s="8" t="s">
        <v>1</v>
      </c>
      <c r="BX20" s="4"/>
      <c r="BY20" s="4"/>
      <c r="BZ20" s="4"/>
      <c r="CA20" s="4"/>
    </row>
    <row r="21" ht="84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53">
        <f>1-K20</f>
        <v>0</v>
      </c>
      <c r="L21" s="8"/>
      <c r="M21" s="46" t="s">
        <v>82</v>
      </c>
      <c r="N21" s="47" t="s">
        <v>83</v>
      </c>
      <c r="O21" s="48">
        <v>0.05</v>
      </c>
      <c r="P21" s="49">
        <v>50.0</v>
      </c>
      <c r="Q21" s="50" t="s">
        <v>84</v>
      </c>
      <c r="R21" s="47" t="s">
        <v>85</v>
      </c>
      <c r="S21" s="36">
        <v>0.15</v>
      </c>
      <c r="T21" s="43">
        <v>150.0</v>
      </c>
      <c r="U21" s="50" t="s">
        <v>86</v>
      </c>
      <c r="V21" s="47" t="s">
        <v>87</v>
      </c>
      <c r="W21" s="52">
        <v>0.12</v>
      </c>
      <c r="X21" s="49">
        <v>120.0</v>
      </c>
      <c r="AM21" s="8"/>
      <c r="BL21" s="8"/>
      <c r="BX21" s="4"/>
      <c r="BY21" s="4"/>
      <c r="BZ21" s="4"/>
      <c r="CA21" s="4"/>
    </row>
    <row r="22" ht="84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46" t="s">
        <v>88</v>
      </c>
      <c r="N22" s="47" t="s">
        <v>89</v>
      </c>
      <c r="O22" s="32">
        <v>0.125</v>
      </c>
      <c r="P22" s="49">
        <v>125.0</v>
      </c>
      <c r="Q22" s="50" t="s">
        <v>90</v>
      </c>
      <c r="R22" s="47" t="s">
        <v>91</v>
      </c>
      <c r="S22" s="36">
        <v>0.075</v>
      </c>
      <c r="T22" s="43">
        <v>75.0</v>
      </c>
      <c r="U22" s="50" t="s">
        <v>92</v>
      </c>
      <c r="V22" s="54" t="s">
        <v>93</v>
      </c>
      <c r="W22" s="52">
        <v>0.03</v>
      </c>
      <c r="X22" s="49">
        <v>30.0</v>
      </c>
      <c r="AM22" s="8"/>
      <c r="BL22" s="8" t="s">
        <v>1</v>
      </c>
      <c r="BX22" s="4"/>
      <c r="BY22" s="4"/>
      <c r="BZ22" s="4"/>
      <c r="CA22" s="4"/>
    </row>
    <row r="23" ht="84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6" t="s">
        <v>94</v>
      </c>
      <c r="N23" s="54" t="s">
        <v>95</v>
      </c>
      <c r="O23" s="48">
        <v>0.035</v>
      </c>
      <c r="P23" s="49">
        <v>35.0</v>
      </c>
      <c r="Q23" s="50" t="s">
        <v>96</v>
      </c>
      <c r="R23" s="54" t="s">
        <v>97</v>
      </c>
      <c r="S23" s="36">
        <v>0.04</v>
      </c>
      <c r="T23" s="43">
        <v>40.0</v>
      </c>
      <c r="U23" s="50" t="s">
        <v>98</v>
      </c>
      <c r="V23" s="47" t="s">
        <v>99</v>
      </c>
      <c r="W23" s="37">
        <v>0.15</v>
      </c>
      <c r="X23" s="49">
        <v>150.0</v>
      </c>
      <c r="AM23" s="8"/>
      <c r="BL23" s="8"/>
      <c r="BX23" s="4"/>
      <c r="BY23" s="4"/>
      <c r="BZ23" s="4"/>
      <c r="CA23" s="4"/>
    </row>
    <row r="24" ht="84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6" t="s">
        <v>100</v>
      </c>
      <c r="N24" s="47" t="s">
        <v>101</v>
      </c>
      <c r="O24" s="32">
        <v>0.075</v>
      </c>
      <c r="P24" s="49">
        <v>75.0</v>
      </c>
      <c r="Q24" s="50" t="s">
        <v>102</v>
      </c>
      <c r="R24" s="47" t="s">
        <v>103</v>
      </c>
      <c r="S24" s="51">
        <v>0.07</v>
      </c>
      <c r="T24" s="43">
        <v>70.0</v>
      </c>
      <c r="U24" s="50" t="s">
        <v>104</v>
      </c>
      <c r="V24" s="54" t="s">
        <v>105</v>
      </c>
      <c r="W24" s="37">
        <v>0.025</v>
      </c>
      <c r="X24" s="49">
        <v>25.0</v>
      </c>
      <c r="AM24" s="8"/>
      <c r="BL24" s="8"/>
      <c r="BX24" s="4"/>
      <c r="BY24" s="4"/>
      <c r="BZ24" s="4"/>
      <c r="CA24" s="4"/>
    </row>
    <row r="25" ht="84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6" t="s">
        <v>106</v>
      </c>
      <c r="N25" s="47" t="s">
        <v>107</v>
      </c>
      <c r="O25" s="32">
        <v>0.06</v>
      </c>
      <c r="P25" s="49">
        <v>60.0</v>
      </c>
      <c r="S25" s="61"/>
      <c r="T25" s="59">
        <f t="shared" ref="T25:T35" si="2">S25*$V$11</f>
        <v>0</v>
      </c>
      <c r="U25" s="50" t="s">
        <v>108</v>
      </c>
      <c r="V25" s="47" t="s">
        <v>109</v>
      </c>
      <c r="W25" s="52">
        <v>0.08</v>
      </c>
      <c r="X25" s="49">
        <v>80.0</v>
      </c>
      <c r="AM25" s="8"/>
      <c r="BL25" s="8"/>
      <c r="BX25" s="4"/>
      <c r="BY25" s="4"/>
      <c r="BZ25" s="4"/>
      <c r="CA25" s="4"/>
    </row>
    <row r="26" ht="84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O26" s="62"/>
      <c r="P26" s="63">
        <f t="shared" ref="P26:P35" si="3">$V$11*O26</f>
        <v>0</v>
      </c>
      <c r="S26" s="64"/>
      <c r="T26" s="59">
        <f t="shared" si="2"/>
        <v>0</v>
      </c>
      <c r="U26" s="50" t="s">
        <v>110</v>
      </c>
      <c r="V26" s="47" t="s">
        <v>111</v>
      </c>
      <c r="W26" s="52">
        <v>0.075</v>
      </c>
      <c r="X26" s="49">
        <v>75.0</v>
      </c>
      <c r="AM26" s="8"/>
      <c r="BL26" s="8" t="s">
        <v>1</v>
      </c>
      <c r="BX26" s="4"/>
      <c r="BY26" s="4"/>
      <c r="BZ26" s="4"/>
      <c r="CA26" s="4"/>
    </row>
    <row r="27" ht="84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O27" s="62"/>
      <c r="P27" s="63">
        <f t="shared" si="3"/>
        <v>0</v>
      </c>
      <c r="S27" s="61"/>
      <c r="T27" s="59">
        <f t="shared" si="2"/>
        <v>0</v>
      </c>
      <c r="W27" s="65"/>
      <c r="X27" s="63">
        <f t="shared" ref="X27:X40" si="4">$V$11*W27</f>
        <v>0</v>
      </c>
      <c r="AM27" s="8"/>
      <c r="BL27" s="8"/>
      <c r="BX27" s="4"/>
      <c r="BY27" s="4"/>
      <c r="BZ27" s="4"/>
      <c r="CA27" s="4"/>
    </row>
    <row r="28" ht="84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O28" s="62"/>
      <c r="P28" s="63">
        <f t="shared" si="3"/>
        <v>0</v>
      </c>
      <c r="S28" s="61"/>
      <c r="T28" s="59">
        <f t="shared" si="2"/>
        <v>0</v>
      </c>
      <c r="W28" s="65"/>
      <c r="X28" s="63">
        <f t="shared" si="4"/>
        <v>0</v>
      </c>
      <c r="AM28" s="8"/>
      <c r="BL28" s="8"/>
      <c r="BX28" s="4"/>
      <c r="BY28" s="4"/>
      <c r="BZ28" s="4"/>
      <c r="CA28" s="4"/>
    </row>
    <row r="29" ht="84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O29" s="66"/>
      <c r="P29" s="63">
        <f t="shared" si="3"/>
        <v>0</v>
      </c>
      <c r="S29" s="61"/>
      <c r="T29" s="59">
        <f t="shared" si="2"/>
        <v>0</v>
      </c>
      <c r="W29" s="65"/>
      <c r="X29" s="63">
        <f t="shared" si="4"/>
        <v>0</v>
      </c>
      <c r="AM29" s="8"/>
      <c r="BL29" s="8"/>
      <c r="BX29" s="4"/>
      <c r="BY29" s="4"/>
      <c r="BZ29" s="4"/>
      <c r="CA29" s="4"/>
    </row>
    <row r="30" ht="84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O30" s="62"/>
      <c r="P30" s="63">
        <f t="shared" si="3"/>
        <v>0</v>
      </c>
      <c r="S30" s="61"/>
      <c r="T30" s="59">
        <f t="shared" si="2"/>
        <v>0</v>
      </c>
      <c r="W30" s="67"/>
      <c r="X30" s="63">
        <f t="shared" si="4"/>
        <v>0</v>
      </c>
      <c r="AM30" s="8"/>
      <c r="BL30" s="8" t="s">
        <v>1</v>
      </c>
      <c r="BX30" s="4"/>
      <c r="BY30" s="4"/>
      <c r="BZ30" s="4"/>
      <c r="CA30" s="4"/>
    </row>
    <row r="31" ht="84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O31" s="62"/>
      <c r="P31" s="63">
        <f t="shared" si="3"/>
        <v>0</v>
      </c>
      <c r="S31" s="61"/>
      <c r="T31" s="59">
        <f t="shared" si="2"/>
        <v>0</v>
      </c>
      <c r="W31" s="67"/>
      <c r="X31" s="63">
        <f t="shared" si="4"/>
        <v>0</v>
      </c>
      <c r="AM31" s="8"/>
      <c r="BL31" s="8"/>
      <c r="BX31" s="4"/>
      <c r="BY31" s="4"/>
      <c r="BZ31" s="4"/>
      <c r="CA31" s="4"/>
    </row>
    <row r="32" ht="84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O32" s="62"/>
      <c r="P32" s="63">
        <f t="shared" si="3"/>
        <v>0</v>
      </c>
      <c r="S32" s="61"/>
      <c r="T32" s="59">
        <f t="shared" si="2"/>
        <v>0</v>
      </c>
      <c r="W32" s="65"/>
      <c r="X32" s="63">
        <f t="shared" si="4"/>
        <v>0</v>
      </c>
      <c r="AM32" s="8"/>
      <c r="BL32" s="8"/>
      <c r="BX32" s="4"/>
      <c r="BY32" s="4"/>
      <c r="BZ32" s="4"/>
      <c r="CA32" s="4"/>
    </row>
    <row r="33" ht="84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O33" s="66"/>
      <c r="P33" s="63">
        <f t="shared" si="3"/>
        <v>0</v>
      </c>
      <c r="S33" s="61"/>
      <c r="T33" s="59">
        <f t="shared" si="2"/>
        <v>0</v>
      </c>
      <c r="W33" s="65"/>
      <c r="X33" s="63">
        <f t="shared" si="4"/>
        <v>0</v>
      </c>
      <c r="AM33" s="8"/>
      <c r="BL33" s="8"/>
      <c r="BX33" s="4"/>
      <c r="BY33" s="4"/>
      <c r="BZ33" s="4"/>
      <c r="CA33" s="4"/>
    </row>
    <row r="34" ht="84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O34" s="62"/>
      <c r="P34" s="63">
        <f t="shared" si="3"/>
        <v>0</v>
      </c>
      <c r="S34" s="61"/>
      <c r="T34" s="59">
        <f t="shared" si="2"/>
        <v>0</v>
      </c>
      <c r="W34" s="67"/>
      <c r="X34" s="63">
        <f t="shared" si="4"/>
        <v>0</v>
      </c>
      <c r="AM34" s="8"/>
      <c r="BL34" s="8"/>
      <c r="BX34" s="4"/>
      <c r="BY34" s="4"/>
      <c r="BZ34" s="4"/>
      <c r="CA34" s="4"/>
    </row>
    <row r="35" ht="84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O35" s="66"/>
      <c r="P35" s="68">
        <f t="shared" si="3"/>
        <v>0</v>
      </c>
      <c r="S35" s="61"/>
      <c r="T35" s="60">
        <f t="shared" si="2"/>
        <v>0</v>
      </c>
      <c r="W35" s="67"/>
      <c r="X35" s="63">
        <f t="shared" si="4"/>
        <v>0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X35" s="4"/>
      <c r="BY35" s="4"/>
      <c r="BZ35" s="4"/>
      <c r="CA35" s="4"/>
    </row>
    <row r="36" ht="84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38" t="s">
        <v>112</v>
      </c>
      <c r="N36" s="8"/>
      <c r="O36" s="69">
        <f>SUM(O13:O35)</f>
        <v>1</v>
      </c>
      <c r="P36" s="39"/>
      <c r="Q36" s="38" t="s">
        <v>112</v>
      </c>
      <c r="R36" s="8"/>
      <c r="S36" s="39">
        <f>SUM(S13:S35)</f>
        <v>1</v>
      </c>
      <c r="T36" s="39"/>
      <c r="W36" s="65"/>
      <c r="X36" s="63">
        <f t="shared" si="4"/>
        <v>0</v>
      </c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X36" s="4"/>
      <c r="BY36" s="4"/>
      <c r="BZ36" s="4"/>
      <c r="CA36" s="4"/>
    </row>
    <row r="37" ht="84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9">
        <f>1-O36</f>
        <v>0</v>
      </c>
      <c r="P37" s="8"/>
      <c r="Q37" s="8"/>
      <c r="R37" s="8"/>
      <c r="S37" s="53">
        <f>1-S36</f>
        <v>0</v>
      </c>
      <c r="T37" s="8"/>
      <c r="W37" s="65"/>
      <c r="X37" s="63">
        <f t="shared" si="4"/>
        <v>0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X37" s="4"/>
      <c r="BY37" s="4"/>
      <c r="BZ37" s="4"/>
      <c r="CA37" s="4"/>
    </row>
    <row r="38" ht="84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9"/>
      <c r="P38" s="8"/>
      <c r="Q38" s="8"/>
      <c r="R38" s="8"/>
      <c r="S38" s="8"/>
      <c r="T38" s="8"/>
      <c r="W38" s="65"/>
      <c r="X38" s="63">
        <f t="shared" si="4"/>
        <v>0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 t="s">
        <v>1</v>
      </c>
      <c r="BX38" s="4"/>
      <c r="BY38" s="4"/>
      <c r="BZ38" s="4"/>
      <c r="CA38" s="4"/>
    </row>
    <row r="39" ht="84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9"/>
      <c r="P39" s="8"/>
      <c r="Q39" s="8"/>
      <c r="R39" s="8"/>
      <c r="S39" s="8"/>
      <c r="T39" s="8"/>
      <c r="W39" s="67"/>
      <c r="X39" s="63">
        <f t="shared" si="4"/>
        <v>0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X39" s="4"/>
      <c r="BY39" s="4"/>
      <c r="BZ39" s="4"/>
      <c r="CA39" s="4"/>
    </row>
    <row r="40" ht="84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9"/>
      <c r="P40" s="8"/>
      <c r="Q40" s="8"/>
      <c r="R40" s="8"/>
      <c r="S40" s="8"/>
      <c r="T40" s="8"/>
      <c r="W40" s="67"/>
      <c r="X40" s="68">
        <f t="shared" si="4"/>
        <v>0</v>
      </c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X40" s="4"/>
      <c r="BY40" s="4"/>
      <c r="BZ40" s="4"/>
      <c r="CA40" s="4"/>
    </row>
    <row r="41" ht="84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9"/>
      <c r="P41" s="8"/>
      <c r="Q41" s="8"/>
      <c r="R41" s="8"/>
      <c r="S41" s="8"/>
      <c r="T41" s="8"/>
      <c r="U41" s="38" t="s">
        <v>113</v>
      </c>
      <c r="V41" s="8"/>
      <c r="W41" s="39">
        <f>SUM(W13:W40)</f>
        <v>1</v>
      </c>
      <c r="X41" s="39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X41" s="4"/>
      <c r="BY41" s="4"/>
      <c r="BZ41" s="4"/>
      <c r="CA41" s="4"/>
    </row>
    <row r="42" ht="84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9"/>
      <c r="P42" s="8"/>
      <c r="Q42" s="8"/>
      <c r="R42" s="8"/>
      <c r="S42" s="8"/>
      <c r="T42" s="8"/>
      <c r="U42" s="8"/>
      <c r="V42" s="8"/>
      <c r="W42" s="53">
        <f>1-W41</f>
        <v>0</v>
      </c>
      <c r="X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X42" s="4"/>
      <c r="BY42" s="4"/>
      <c r="BZ42" s="4"/>
      <c r="CA42" s="4"/>
    </row>
    <row r="43" ht="84.75" customHeight="1">
      <c r="O43" s="7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X43" s="4"/>
      <c r="BY43" s="4"/>
      <c r="BZ43" s="4"/>
      <c r="CA43" s="4"/>
    </row>
    <row r="44" ht="84.75" customHeight="1">
      <c r="O44" s="7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X44" s="4"/>
      <c r="BY44" s="4"/>
      <c r="BZ44" s="4"/>
      <c r="CA44" s="4"/>
    </row>
    <row r="45" ht="84.75" customHeight="1">
      <c r="O45" s="7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 t="s">
        <v>1</v>
      </c>
      <c r="BX45" s="4"/>
      <c r="BY45" s="4"/>
      <c r="BZ45" s="4"/>
      <c r="CA45" s="4"/>
    </row>
    <row r="46" ht="84.75" customHeight="1">
      <c r="O46" s="7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 t="s">
        <v>1</v>
      </c>
      <c r="BX46" s="4"/>
      <c r="BY46" s="4"/>
      <c r="BZ46" s="4"/>
      <c r="CA46" s="4"/>
    </row>
    <row r="47" ht="84.75" customHeight="1">
      <c r="O47" s="7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 t="s">
        <v>1</v>
      </c>
      <c r="BX47" s="4"/>
      <c r="BY47" s="4"/>
      <c r="BZ47" s="4"/>
      <c r="CA47" s="4"/>
    </row>
    <row r="48" ht="84.75" customHeight="1">
      <c r="O48" s="7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 t="s">
        <v>1</v>
      </c>
      <c r="BX48" s="4"/>
      <c r="BY48" s="4"/>
      <c r="BZ48" s="4"/>
      <c r="CA48" s="4"/>
    </row>
    <row r="49" ht="84.75" customHeight="1">
      <c r="O49" s="7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 t="s">
        <v>1</v>
      </c>
      <c r="BX49" s="4"/>
      <c r="BY49" s="4"/>
      <c r="BZ49" s="4"/>
      <c r="CA49" s="4"/>
    </row>
    <row r="50" ht="84.75" customHeight="1">
      <c r="O50" s="7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X50" s="4"/>
      <c r="BY50" s="4"/>
      <c r="BZ50" s="4"/>
      <c r="CA50" s="4"/>
    </row>
    <row r="51" ht="84.75" customHeight="1">
      <c r="O51" s="7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X51" s="4"/>
      <c r="BY51" s="4"/>
      <c r="BZ51" s="4"/>
      <c r="CA51" s="4"/>
    </row>
    <row r="52" ht="84.75" customHeight="1">
      <c r="O52" s="7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 t="s">
        <v>1</v>
      </c>
      <c r="BX52" s="4"/>
      <c r="BY52" s="4"/>
      <c r="BZ52" s="4"/>
      <c r="CA52" s="4"/>
    </row>
    <row r="53" ht="84.75" customHeight="1">
      <c r="O53" s="7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X53" s="4"/>
      <c r="BY53" s="4"/>
      <c r="BZ53" s="8"/>
      <c r="CA53" s="8"/>
    </row>
    <row r="54" ht="84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69"/>
      <c r="P54" s="8"/>
      <c r="V54" s="8"/>
      <c r="W54" s="8"/>
      <c r="X54" s="8"/>
      <c r="Y54" s="8"/>
      <c r="Z54" s="8"/>
      <c r="AA54" s="8"/>
      <c r="AB54" s="8"/>
      <c r="AC54" s="8"/>
      <c r="AD54" s="8"/>
      <c r="AE54" s="4"/>
      <c r="AF54" s="4"/>
      <c r="AG54" s="4"/>
      <c r="AH54" s="4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X54" s="8"/>
      <c r="BY54" s="8"/>
      <c r="BZ54" s="8"/>
      <c r="CA54" s="8"/>
    </row>
    <row r="55" ht="84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69"/>
      <c r="P55" s="8"/>
      <c r="V55" s="8"/>
      <c r="W55" s="8"/>
      <c r="X55" s="8"/>
      <c r="Y55" s="8"/>
      <c r="Z55" s="8"/>
      <c r="AA55" s="8"/>
      <c r="AB55" s="8"/>
      <c r="AC55" s="8"/>
      <c r="AD55" s="8"/>
      <c r="AE55" s="4"/>
      <c r="AF55" s="4"/>
      <c r="AG55" s="4"/>
      <c r="AH55" s="4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X55" s="8"/>
      <c r="BY55" s="8"/>
      <c r="BZ55" s="8"/>
      <c r="CA55" s="8"/>
    </row>
    <row r="56" ht="84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69"/>
      <c r="P56" s="8"/>
      <c r="V56" s="8"/>
      <c r="W56" s="8"/>
      <c r="X56" s="8"/>
      <c r="Y56" s="8"/>
      <c r="Z56" s="8"/>
      <c r="AA56" s="8"/>
      <c r="AB56" s="8"/>
      <c r="AC56" s="8"/>
      <c r="AD56" s="8"/>
      <c r="AE56" s="4"/>
      <c r="AF56" s="4"/>
      <c r="AG56" s="4"/>
      <c r="AH56" s="4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 t="s">
        <v>1</v>
      </c>
      <c r="BX56" s="8"/>
      <c r="BY56" s="8"/>
      <c r="BZ56" s="8"/>
      <c r="CA56" s="8"/>
    </row>
    <row r="57" ht="84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69"/>
      <c r="P57" s="8"/>
      <c r="V57" s="8"/>
      <c r="W57" s="8"/>
      <c r="X57" s="8"/>
      <c r="Y57" s="8"/>
      <c r="Z57" s="8"/>
      <c r="AA57" s="8"/>
      <c r="AB57" s="8"/>
      <c r="AC57" s="8"/>
      <c r="AD57" s="8"/>
      <c r="AE57" s="4"/>
      <c r="AF57" s="4"/>
      <c r="AG57" s="4"/>
      <c r="AH57" s="4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X57" s="8"/>
      <c r="BY57" s="8"/>
      <c r="BZ57" s="8"/>
      <c r="CA57" s="8"/>
    </row>
    <row r="58" ht="84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69"/>
      <c r="P58" s="8"/>
      <c r="V58" s="8"/>
      <c r="W58" s="8"/>
      <c r="X58" s="8"/>
      <c r="Y58" s="8"/>
      <c r="Z58" s="8"/>
      <c r="AA58" s="8"/>
      <c r="AB58" s="8"/>
      <c r="AC58" s="8"/>
      <c r="AD58" s="8"/>
      <c r="AE58" s="4"/>
      <c r="AF58" s="4"/>
      <c r="AG58" s="4"/>
      <c r="AH58" s="4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X58" s="8"/>
      <c r="BY58" s="8"/>
      <c r="BZ58" s="8"/>
      <c r="CA58" s="8"/>
    </row>
    <row r="59" ht="84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69"/>
      <c r="P59" s="8"/>
      <c r="V59" s="8"/>
      <c r="W59" s="8"/>
      <c r="X59" s="8"/>
      <c r="Y59" s="8"/>
      <c r="Z59" s="8"/>
      <c r="AA59" s="8"/>
      <c r="AB59" s="8"/>
      <c r="AC59" s="8"/>
      <c r="AD59" s="8"/>
      <c r="AE59" s="4"/>
      <c r="AF59" s="4"/>
      <c r="AG59" s="4"/>
      <c r="AH59" s="4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 t="s">
        <v>1</v>
      </c>
      <c r="BX59" s="8"/>
      <c r="BY59" s="8"/>
      <c r="BZ59" s="8"/>
      <c r="CA59" s="8"/>
    </row>
    <row r="60" ht="84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69"/>
      <c r="P60" s="8"/>
      <c r="V60" s="8"/>
      <c r="W60" s="8"/>
      <c r="X60" s="8"/>
      <c r="Y60" s="8"/>
      <c r="Z60" s="8"/>
      <c r="AA60" s="8"/>
      <c r="AB60" s="8"/>
      <c r="AC60" s="8"/>
      <c r="AD60" s="8"/>
      <c r="AE60" s="4"/>
      <c r="AF60" s="4"/>
      <c r="AG60" s="4"/>
      <c r="AH60" s="4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X60" s="8"/>
      <c r="BY60" s="8"/>
      <c r="BZ60" s="8"/>
      <c r="CA60" s="8"/>
    </row>
    <row r="61" ht="84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69"/>
      <c r="P61" s="8"/>
      <c r="V61" s="8"/>
      <c r="W61" s="8"/>
      <c r="X61" s="8"/>
      <c r="Y61" s="8"/>
      <c r="Z61" s="8"/>
      <c r="AA61" s="8"/>
      <c r="AB61" s="8"/>
      <c r="AC61" s="8"/>
      <c r="AD61" s="8"/>
      <c r="AE61" s="4"/>
      <c r="AF61" s="4"/>
      <c r="AG61" s="4"/>
      <c r="AH61" s="4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 t="s">
        <v>1</v>
      </c>
      <c r="BX61" s="4"/>
      <c r="BY61" s="4"/>
      <c r="BZ61" s="4"/>
      <c r="CA61" s="4"/>
    </row>
    <row r="62" ht="84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69"/>
      <c r="P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 t="s">
        <v>1</v>
      </c>
      <c r="BX62" s="4"/>
      <c r="BY62" s="4"/>
      <c r="BZ62" s="4"/>
      <c r="CA62" s="4"/>
    </row>
    <row r="63" ht="84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69"/>
      <c r="P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X63" s="4"/>
      <c r="BY63" s="4"/>
      <c r="BZ63" s="4"/>
      <c r="CA63" s="4"/>
    </row>
    <row r="64" ht="84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69"/>
      <c r="P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 t="s">
        <v>1</v>
      </c>
      <c r="BX64" s="4"/>
      <c r="BY64" s="4"/>
      <c r="BZ64" s="4"/>
      <c r="CA64" s="4"/>
    </row>
    <row r="65" ht="84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69"/>
      <c r="P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X65" s="4"/>
      <c r="BY65" s="4"/>
      <c r="BZ65" s="4"/>
      <c r="CA65" s="4"/>
    </row>
    <row r="66" ht="84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69"/>
      <c r="P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X66" s="4"/>
      <c r="BY66" s="4"/>
      <c r="BZ66" s="4"/>
      <c r="CA66" s="4"/>
    </row>
    <row r="67" ht="84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6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X67" s="4"/>
      <c r="BY67" s="4"/>
      <c r="BZ67" s="4"/>
      <c r="CA67" s="4"/>
    </row>
    <row r="68" ht="84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6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 t="s">
        <v>1</v>
      </c>
      <c r="BX68" s="4"/>
      <c r="BY68" s="4"/>
      <c r="BZ68" s="4"/>
      <c r="CA68" s="4"/>
    </row>
    <row r="69" ht="84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6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 t="s">
        <v>1</v>
      </c>
      <c r="BX69" s="4"/>
      <c r="BY69" s="4"/>
      <c r="BZ69" s="4"/>
      <c r="CA69" s="4"/>
    </row>
    <row r="70" ht="84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6"/>
      <c r="U70" s="6"/>
      <c r="V70" s="4"/>
      <c r="W70" s="4"/>
      <c r="X70" s="4"/>
      <c r="Y70" s="4"/>
      <c r="Z70" s="4"/>
      <c r="AA70" s="8"/>
      <c r="AB70" s="8"/>
      <c r="AC70" s="8"/>
      <c r="AD70" s="8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s">
        <v>1</v>
      </c>
      <c r="BX70" s="4"/>
      <c r="BY70" s="4"/>
      <c r="BZ70" s="4"/>
      <c r="CA70" s="4"/>
    </row>
    <row r="71" ht="84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6"/>
      <c r="U71" s="6"/>
      <c r="V71" s="4"/>
      <c r="W71" s="4"/>
      <c r="X71" s="4"/>
      <c r="Y71" s="4"/>
      <c r="Z71" s="4"/>
      <c r="AA71" s="8"/>
      <c r="AB71" s="8"/>
      <c r="AC71" s="8"/>
      <c r="AD71" s="8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X71" s="4"/>
      <c r="BY71" s="4"/>
      <c r="BZ71" s="4"/>
      <c r="CA71" s="4"/>
    </row>
    <row r="72" ht="84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6"/>
      <c r="U72" s="6"/>
      <c r="V72" s="4"/>
      <c r="W72" s="4"/>
      <c r="X72" s="4"/>
      <c r="Y72" s="4"/>
      <c r="Z72" s="4"/>
      <c r="AA72" s="8"/>
      <c r="AB72" s="8"/>
      <c r="AC72" s="8"/>
      <c r="AD72" s="8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X72" s="4"/>
      <c r="BY72" s="4"/>
      <c r="BZ72" s="4"/>
      <c r="CA72" s="4"/>
    </row>
    <row r="73" ht="84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6"/>
      <c r="U73" s="6"/>
      <c r="V73" s="4"/>
      <c r="W73" s="4"/>
      <c r="X73" s="4"/>
      <c r="Y73" s="4"/>
      <c r="Z73" s="4"/>
      <c r="AA73" s="8"/>
      <c r="AB73" s="8"/>
      <c r="AC73" s="8"/>
      <c r="AD73" s="8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X73" s="4"/>
      <c r="BY73" s="4"/>
      <c r="BZ73" s="4"/>
      <c r="CA73" s="4"/>
    </row>
    <row r="74" ht="84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6"/>
      <c r="U74" s="6"/>
      <c r="V74" s="4"/>
      <c r="W74" s="4"/>
      <c r="X74" s="4"/>
      <c r="Y74" s="4"/>
      <c r="Z74" s="4"/>
      <c r="AA74" s="8"/>
      <c r="AB74" s="8"/>
      <c r="AC74" s="8"/>
      <c r="AD74" s="8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s">
        <v>1</v>
      </c>
      <c r="BX74" s="4"/>
      <c r="BY74" s="4"/>
      <c r="BZ74" s="4"/>
      <c r="CA74" s="4"/>
    </row>
    <row r="75" ht="84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6"/>
      <c r="U75" s="6"/>
      <c r="V75" s="4"/>
      <c r="W75" s="4"/>
      <c r="X75" s="4"/>
      <c r="Y75" s="4"/>
      <c r="Z75" s="4"/>
      <c r="AA75" s="8"/>
      <c r="AB75" s="8"/>
      <c r="AC75" s="8"/>
      <c r="AD75" s="8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X75" s="4"/>
      <c r="BY75" s="4"/>
      <c r="BZ75" s="4"/>
      <c r="CA75" s="4"/>
    </row>
    <row r="76" ht="84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6"/>
      <c r="U76" s="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X76" s="4"/>
      <c r="BY76" s="4"/>
      <c r="BZ76" s="4"/>
      <c r="CA76" s="4"/>
    </row>
    <row r="77" ht="84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6"/>
      <c r="U77" s="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s">
        <v>1</v>
      </c>
      <c r="BX77" s="4"/>
      <c r="BY77" s="4"/>
      <c r="BZ77" s="4"/>
      <c r="CA77" s="4"/>
    </row>
    <row r="78" ht="84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6"/>
      <c r="U78" s="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s">
        <v>1</v>
      </c>
      <c r="BX78" s="4"/>
      <c r="BY78" s="4"/>
      <c r="BZ78" s="4"/>
      <c r="CA78" s="4"/>
    </row>
    <row r="79" ht="84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6"/>
      <c r="U79" s="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X79" s="4"/>
      <c r="BY79" s="4"/>
      <c r="BZ79" s="4"/>
      <c r="CA79" s="4"/>
    </row>
    <row r="80" ht="84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6"/>
      <c r="U80" s="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s">
        <v>1</v>
      </c>
      <c r="BX80" s="4"/>
      <c r="BY80" s="4"/>
      <c r="BZ80" s="4"/>
      <c r="CA80" s="4"/>
    </row>
    <row r="81" ht="84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6"/>
      <c r="U81" s="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X81" s="4"/>
      <c r="BY81" s="4"/>
      <c r="BZ81" s="4"/>
      <c r="CA81" s="4"/>
    </row>
    <row r="82" ht="84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6"/>
      <c r="U82" s="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X82" s="4"/>
      <c r="BY82" s="4"/>
      <c r="BZ82" s="4"/>
      <c r="CA82" s="4"/>
    </row>
    <row r="83" ht="84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6"/>
      <c r="U83" s="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s">
        <v>1</v>
      </c>
      <c r="BX83" s="4"/>
      <c r="BY83" s="4"/>
      <c r="BZ83" s="4"/>
      <c r="CA83" s="4"/>
    </row>
    <row r="84" ht="84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6"/>
      <c r="U84" s="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X84" s="4"/>
      <c r="BY84" s="4"/>
      <c r="BZ84" s="4"/>
      <c r="CA84" s="4"/>
    </row>
    <row r="85" ht="84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6"/>
      <c r="U85" s="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X85" s="4"/>
      <c r="BY85" s="4"/>
      <c r="BZ85" s="4"/>
      <c r="CA85" s="4"/>
    </row>
    <row r="86" ht="84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6"/>
      <c r="U86" s="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X86" s="4"/>
      <c r="BY86" s="4"/>
      <c r="BZ86" s="4"/>
      <c r="CA86" s="4"/>
    </row>
    <row r="87" ht="84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6"/>
      <c r="U87" s="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s">
        <v>1</v>
      </c>
      <c r="BX87" s="4"/>
      <c r="BY87" s="4"/>
      <c r="BZ87" s="4"/>
      <c r="CA87" s="4"/>
    </row>
    <row r="88" ht="84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6"/>
      <c r="U88" s="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X88" s="4"/>
      <c r="BY88" s="4"/>
      <c r="BZ88" s="4"/>
      <c r="CA88" s="4"/>
    </row>
    <row r="89" ht="84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6"/>
      <c r="U89" s="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X89" s="4"/>
      <c r="BY89" s="4"/>
      <c r="BZ89" s="4"/>
      <c r="CA89" s="4"/>
    </row>
    <row r="90" ht="84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6"/>
      <c r="U90" s="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X90" s="4"/>
      <c r="BY90" s="4"/>
      <c r="BZ90" s="4"/>
      <c r="CA90" s="4"/>
    </row>
    <row r="91" ht="84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6"/>
      <c r="U91" s="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X91" s="4"/>
      <c r="BY91" s="4"/>
      <c r="BZ91" s="4"/>
      <c r="CA91" s="4"/>
    </row>
    <row r="92" ht="84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6"/>
      <c r="U92" s="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s">
        <v>1</v>
      </c>
      <c r="BX92" s="4"/>
      <c r="BY92" s="4"/>
      <c r="BZ92" s="4"/>
      <c r="CA92" s="4"/>
    </row>
    <row r="93" ht="84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6"/>
      <c r="U93" s="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X93" s="4"/>
      <c r="BY93" s="4"/>
      <c r="BZ93" s="4"/>
      <c r="CA93" s="4"/>
    </row>
    <row r="94" ht="84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6"/>
      <c r="U94" s="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X94" s="4"/>
      <c r="BY94" s="4"/>
      <c r="BZ94" s="4"/>
      <c r="CA94" s="4"/>
    </row>
    <row r="95" ht="84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6"/>
      <c r="U95" s="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s">
        <v>1</v>
      </c>
      <c r="BX95" s="4"/>
      <c r="BY95" s="4"/>
      <c r="BZ95" s="4"/>
      <c r="CA95" s="4"/>
    </row>
    <row r="96" ht="84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6"/>
      <c r="U96" s="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s">
        <v>1</v>
      </c>
      <c r="BX96" s="4"/>
      <c r="BY96" s="4"/>
      <c r="BZ96" s="4"/>
      <c r="CA96" s="4"/>
    </row>
    <row r="97" ht="84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6"/>
      <c r="U97" s="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s">
        <v>1</v>
      </c>
      <c r="BX97" s="4"/>
      <c r="BY97" s="4"/>
      <c r="BZ97" s="4"/>
      <c r="CA97" s="4"/>
    </row>
    <row r="98" ht="84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6"/>
      <c r="U98" s="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s">
        <v>1</v>
      </c>
      <c r="BX98" s="4"/>
      <c r="BY98" s="4"/>
      <c r="BZ98" s="4"/>
      <c r="CA98" s="4"/>
    </row>
    <row r="99" ht="84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6"/>
      <c r="U99" s="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s">
        <v>1</v>
      </c>
      <c r="BX99" s="4"/>
      <c r="BY99" s="4"/>
      <c r="BZ99" s="4"/>
      <c r="CA99" s="4"/>
    </row>
    <row r="100" ht="84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6"/>
      <c r="U100" s="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s">
        <v>1</v>
      </c>
      <c r="BX100" s="4"/>
      <c r="BY100" s="4"/>
      <c r="BZ100" s="4"/>
      <c r="CA100" s="4"/>
    </row>
    <row r="101" ht="84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6"/>
      <c r="U101" s="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s">
        <v>1</v>
      </c>
      <c r="BX101" s="4"/>
      <c r="BY101" s="4"/>
      <c r="BZ101" s="4"/>
      <c r="CA101" s="4"/>
    </row>
    <row r="102" ht="84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6"/>
      <c r="U102" s="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s">
        <v>1</v>
      </c>
      <c r="BX102" s="4"/>
      <c r="BY102" s="4"/>
      <c r="BZ102" s="4"/>
      <c r="CA102" s="4"/>
    </row>
    <row r="103" ht="84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6"/>
      <c r="U103" s="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X103" s="4"/>
      <c r="BY103" s="4"/>
      <c r="BZ103" s="4"/>
      <c r="CA103" s="4"/>
    </row>
    <row r="104" ht="84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6"/>
      <c r="U104" s="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X104" s="4"/>
      <c r="BY104" s="4"/>
      <c r="BZ104" s="4"/>
      <c r="CA104" s="4"/>
    </row>
    <row r="105" ht="84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6"/>
      <c r="U105" s="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s">
        <v>1</v>
      </c>
      <c r="BX105" s="4"/>
      <c r="BY105" s="4"/>
      <c r="BZ105" s="4"/>
      <c r="CA105" s="4"/>
    </row>
    <row r="106" ht="84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6"/>
      <c r="U106" s="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s">
        <v>1</v>
      </c>
      <c r="BX106" s="4"/>
      <c r="BY106" s="4"/>
      <c r="BZ106" s="4"/>
      <c r="CA106" s="4"/>
    </row>
    <row r="107" ht="84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6"/>
      <c r="U107" s="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X107" s="4"/>
      <c r="BY107" s="4"/>
      <c r="BZ107" s="4"/>
      <c r="CA107" s="4"/>
    </row>
    <row r="108" ht="84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6"/>
      <c r="U108" s="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X108" s="4"/>
      <c r="BY108" s="4"/>
      <c r="BZ108" s="4"/>
      <c r="CA108" s="4"/>
    </row>
    <row r="109" ht="84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6"/>
      <c r="U109" s="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s">
        <v>1</v>
      </c>
      <c r="BX109" s="4"/>
      <c r="BY109" s="4"/>
      <c r="BZ109" s="4"/>
      <c r="CA109" s="4"/>
    </row>
    <row r="110" ht="84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6"/>
      <c r="U110" s="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s">
        <v>1</v>
      </c>
      <c r="BX110" s="4"/>
      <c r="BY110" s="4"/>
      <c r="BZ110" s="4"/>
      <c r="CA110" s="4"/>
    </row>
    <row r="111" ht="84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ht="84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ht="84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</row>
    <row r="114" ht="84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</row>
    <row r="115" ht="84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</row>
    <row r="116" ht="84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</row>
    <row r="117" ht="84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</row>
    <row r="118" ht="84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</row>
    <row r="119" ht="84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</row>
    <row r="120" ht="84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</row>
    <row r="121" ht="84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ht="84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ht="84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ht="84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ht="84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ht="84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ht="84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</row>
  </sheetData>
  <mergeCells count="9">
    <mergeCell ref="Q12:T12"/>
    <mergeCell ref="U12:X12"/>
    <mergeCell ref="A1:BS1"/>
    <mergeCell ref="A11:U11"/>
    <mergeCell ref="V11:X11"/>
    <mergeCell ref="A12:D12"/>
    <mergeCell ref="E12:H12"/>
    <mergeCell ref="I12:L12"/>
    <mergeCell ref="M12:P12"/>
  </mergeCells>
  <conditionalFormatting sqref="C14">
    <cfRule type="cellIs" dxfId="0" priority="1" operator="lessThan">
      <formula>1</formula>
    </cfRule>
  </conditionalFormatting>
  <conditionalFormatting sqref="C14">
    <cfRule type="cellIs" dxfId="1" priority="2" operator="equal">
      <formula>1</formula>
    </cfRule>
  </conditionalFormatting>
  <conditionalFormatting sqref="C14">
    <cfRule type="cellIs" dxfId="0" priority="3" operator="greaterThan">
      <formula>1</formula>
    </cfRule>
  </conditionalFormatting>
  <conditionalFormatting sqref="G17">
    <cfRule type="cellIs" dxfId="0" priority="4" operator="lessThan">
      <formula>1</formula>
    </cfRule>
  </conditionalFormatting>
  <conditionalFormatting sqref="G17">
    <cfRule type="cellIs" dxfId="1" priority="5" operator="equal">
      <formula>1</formula>
    </cfRule>
  </conditionalFormatting>
  <conditionalFormatting sqref="G17">
    <cfRule type="cellIs" dxfId="0" priority="6" operator="greaterThan">
      <formula>1</formula>
    </cfRule>
  </conditionalFormatting>
  <conditionalFormatting sqref="K20">
    <cfRule type="cellIs" dxfId="0" priority="7" operator="lessThan">
      <formula>1</formula>
    </cfRule>
  </conditionalFormatting>
  <conditionalFormatting sqref="K20">
    <cfRule type="cellIs" dxfId="1" priority="8" operator="equal">
      <formula>1</formula>
    </cfRule>
  </conditionalFormatting>
  <conditionalFormatting sqref="K20">
    <cfRule type="cellIs" dxfId="0" priority="9" operator="greaterThan">
      <formula>1</formula>
    </cfRule>
  </conditionalFormatting>
  <conditionalFormatting sqref="O36">
    <cfRule type="cellIs" dxfId="0" priority="10" operator="lessThan">
      <formula>1</formula>
    </cfRule>
  </conditionalFormatting>
  <conditionalFormatting sqref="O36">
    <cfRule type="cellIs" dxfId="1" priority="11" operator="equal">
      <formula>1</formula>
    </cfRule>
  </conditionalFormatting>
  <conditionalFormatting sqref="O36">
    <cfRule type="cellIs" dxfId="0" priority="12" operator="greaterThan">
      <formula>1</formula>
    </cfRule>
  </conditionalFormatting>
  <conditionalFormatting sqref="S36">
    <cfRule type="cellIs" dxfId="0" priority="13" operator="lessThan">
      <formula>1</formula>
    </cfRule>
  </conditionalFormatting>
  <conditionalFormatting sqref="S36">
    <cfRule type="cellIs" dxfId="1" priority="14" operator="equal">
      <formula>1</formula>
    </cfRule>
  </conditionalFormatting>
  <conditionalFormatting sqref="S36">
    <cfRule type="cellIs" dxfId="0" priority="15" operator="greaterThan">
      <formula>1</formula>
    </cfRule>
  </conditionalFormatting>
  <conditionalFormatting sqref="W41">
    <cfRule type="cellIs" dxfId="0" priority="16" operator="lessThan">
      <formula>1</formula>
    </cfRule>
  </conditionalFormatting>
  <conditionalFormatting sqref="W41">
    <cfRule type="cellIs" dxfId="1" priority="17" operator="equal">
      <formula>1</formula>
    </cfRule>
  </conditionalFormatting>
  <conditionalFormatting sqref="W41">
    <cfRule type="cellIs" dxfId="0" priority="18" operator="greaterThan">
      <formula>1</formula>
    </cfRule>
  </conditionalFormatting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0"/>
    <col customWidth="1" min="7" max="21" width="8.86"/>
    <col customWidth="1" min="22" max="26" width="8.71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0"/>
    <col customWidth="1" min="7" max="21" width="8.86"/>
    <col customWidth="1" min="22" max="26" width="8.71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