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ew\Documents\WPI\Spring 16\AI\Project\AI-Project\"/>
    </mc:Choice>
  </mc:AlternateContent>
  <bookViews>
    <workbookView xWindow="0" yWindow="0" windowWidth="17970" windowHeight="6120" activeTab="1"/>
  </bookViews>
  <sheets>
    <sheet name="Data" sheetId="1" r:id="rId1"/>
    <sheet name="RawData50X50_Manhattan" sheetId="2" r:id="rId2"/>
    <sheet name="RawData50X50_Greedy" sheetId="3" r:id="rId3"/>
    <sheet name="Map Shares" sheetId="8" r:id="rId4"/>
    <sheet name="Loop Count" sheetId="6" r:id="rId5"/>
    <sheet name="Loop Count at First Finish" sheetId="5" r:id="rId6"/>
    <sheet name="Average Distance Traveled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3" l="1"/>
  <c r="C12" i="1"/>
  <c r="P29" i="3"/>
  <c r="E12" i="1" s="1"/>
  <c r="F15" i="1"/>
  <c r="F14" i="1"/>
  <c r="F13" i="1"/>
  <c r="F12" i="1"/>
  <c r="F11" i="1"/>
  <c r="U29" i="3"/>
  <c r="B12" i="1"/>
  <c r="B15" i="1"/>
  <c r="B14" i="1"/>
  <c r="B11" i="1"/>
  <c r="E15" i="1"/>
  <c r="E14" i="1"/>
  <c r="E13" i="1"/>
  <c r="E11" i="1"/>
  <c r="D15" i="1"/>
  <c r="D14" i="1"/>
  <c r="D13" i="1"/>
  <c r="D12" i="1"/>
  <c r="D11" i="1"/>
  <c r="C15" i="1"/>
  <c r="C14" i="1"/>
  <c r="C13" i="1"/>
  <c r="C11" i="1"/>
  <c r="O29" i="3"/>
  <c r="X29" i="3"/>
  <c r="W29" i="3"/>
  <c r="V29" i="3"/>
  <c r="T29" i="3"/>
  <c r="S29" i="3"/>
  <c r="R29" i="3"/>
  <c r="Q29" i="3"/>
  <c r="N29" i="3"/>
  <c r="M29" i="3"/>
  <c r="L29" i="3"/>
  <c r="K29" i="3"/>
  <c r="J29" i="3"/>
  <c r="I29" i="3"/>
  <c r="H29" i="3"/>
  <c r="G29" i="3"/>
  <c r="E29" i="3"/>
  <c r="Q14" i="3"/>
  <c r="P14" i="3"/>
  <c r="O14" i="3"/>
  <c r="N14" i="3"/>
  <c r="M14" i="3"/>
  <c r="L14" i="3"/>
  <c r="K14" i="3"/>
  <c r="J14" i="3"/>
  <c r="I14" i="3"/>
  <c r="H14" i="3"/>
  <c r="G14" i="3"/>
  <c r="E14" i="3"/>
  <c r="D14" i="3"/>
  <c r="C14" i="3"/>
  <c r="B14" i="3"/>
  <c r="F7" i="1" l="1"/>
  <c r="F6" i="1"/>
  <c r="F5" i="1"/>
  <c r="F4" i="1"/>
  <c r="F3" i="1"/>
  <c r="U29" i="2"/>
  <c r="T29" i="2"/>
  <c r="V29" i="2"/>
  <c r="W29" i="2"/>
  <c r="X29" i="2"/>
  <c r="E4" i="1"/>
  <c r="D3" i="1"/>
  <c r="C6" i="1"/>
  <c r="F29" i="2"/>
  <c r="C4" i="1" s="1"/>
  <c r="G29" i="2"/>
  <c r="C5" i="1" s="1"/>
  <c r="H29" i="2"/>
  <c r="I29" i="2"/>
  <c r="C7" i="1" s="1"/>
  <c r="J29" i="2"/>
  <c r="K29" i="2"/>
  <c r="D4" i="1" s="1"/>
  <c r="L29" i="2"/>
  <c r="D5" i="1" s="1"/>
  <c r="M29" i="2"/>
  <c r="D6" i="1" s="1"/>
  <c r="N29" i="2"/>
  <c r="D7" i="1" s="1"/>
  <c r="O29" i="2"/>
  <c r="E3" i="1" s="1"/>
  <c r="P29" i="2"/>
  <c r="Q29" i="2"/>
  <c r="E5" i="1" s="1"/>
  <c r="R29" i="2"/>
  <c r="E6" i="1" s="1"/>
  <c r="S29" i="2"/>
  <c r="E7" i="1" s="1"/>
  <c r="E29" i="2"/>
  <c r="C3" i="1" s="1"/>
  <c r="O14" i="2"/>
  <c r="P14" i="2"/>
  <c r="Q14" i="2"/>
  <c r="N14" i="2"/>
  <c r="J14" i="2"/>
  <c r="C14" i="2"/>
  <c r="D14" i="2"/>
  <c r="B6" i="1" s="1"/>
  <c r="E14" i="2"/>
  <c r="G14" i="2"/>
  <c r="H14" i="2"/>
  <c r="I14" i="2"/>
  <c r="K14" i="2"/>
  <c r="L14" i="2"/>
  <c r="M14" i="2"/>
  <c r="B14" i="2"/>
  <c r="B3" i="1" s="1"/>
  <c r="B7" i="1" l="1"/>
  <c r="B4" i="1"/>
</calcChain>
</file>

<file path=xl/sharedStrings.xml><?xml version="1.0" encoding="utf-8"?>
<sst xmlns="http://schemas.openxmlformats.org/spreadsheetml/2006/main" count="118" uniqueCount="26">
  <si>
    <t>Single Robot</t>
  </si>
  <si>
    <t>5 robots</t>
  </si>
  <si>
    <t>10 robots</t>
  </si>
  <si>
    <t>15 robots</t>
  </si>
  <si>
    <t>50X50 Grid with 30% walls</t>
  </si>
  <si>
    <t>1 Robot</t>
  </si>
  <si>
    <t>Run</t>
  </si>
  <si>
    <t>LoopCount</t>
  </si>
  <si>
    <t>ShareCount</t>
  </si>
  <si>
    <t>DistanceTraveled</t>
  </si>
  <si>
    <t>5 Robots</t>
  </si>
  <si>
    <t>Max DistanceTraveled</t>
  </si>
  <si>
    <t>AverageDistanceTraveled</t>
  </si>
  <si>
    <t>10 Robots</t>
  </si>
  <si>
    <t>Average</t>
  </si>
  <si>
    <t>15 Robots</t>
  </si>
  <si>
    <t>FirstFinish</t>
  </si>
  <si>
    <t>Loop Count</t>
  </si>
  <si>
    <t>Loop Count at First Finish</t>
  </si>
  <si>
    <t>Max Distance Traveled</t>
  </si>
  <si>
    <t>Number of Map Shares</t>
  </si>
  <si>
    <t>Average Distance Traveled</t>
  </si>
  <si>
    <t>20 robots</t>
  </si>
  <si>
    <t>20 Robots</t>
  </si>
  <si>
    <t>Manhattan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</si>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</sst>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Map Shares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Manhattan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Data!$B$2:$F$2</c:f>
              <c:strCache>
                <c:ptCount val="5"/>
                <c:pt idx="0">
                  <c:v>Single Robot</c:v>
                </c:pt>
                <c:pt idx="1">
                  <c:v>5 robots</c:v>
                </c:pt>
                <c:pt idx="2">
                  <c:v>10 robots</c:v>
                </c:pt>
                <c:pt idx="3">
                  <c:v>15 robots</c:v>
                </c:pt>
                <c:pt idx="4">
                  <c:v>20 robots</c:v>
                </c:pt>
              </c:strCache>
            </c:strRef>
          </c:cat>
          <c:val>
            <c:numRef>
              <c:f>Data!$B$5:$F$5</c:f>
              <c:numCache>
                <c:formatCode>General</c:formatCode>
                <c:ptCount val="5"/>
                <c:pt idx="0">
                  <c:v>0</c:v>
                </c:pt>
                <c:pt idx="1">
                  <c:v>126.7</c:v>
                </c:pt>
                <c:pt idx="2">
                  <c:v>474.8</c:v>
                </c:pt>
                <c:pt idx="3">
                  <c:v>1033</c:v>
                </c:pt>
                <c:pt idx="4">
                  <c:v>1212.8</c:v>
                </c:pt>
              </c:numCache>
            </c:numRef>
          </c:val>
          <c:smooth val="0"/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Data!$B$13:$F$13</c:f>
              <c:numCache>
                <c:formatCode>General</c:formatCode>
                <c:ptCount val="5"/>
                <c:pt idx="0">
                  <c:v>0</c:v>
                </c:pt>
                <c:pt idx="1">
                  <c:v>427.1</c:v>
                </c:pt>
                <c:pt idx="2">
                  <c:v>1632.2</c:v>
                </c:pt>
                <c:pt idx="3">
                  <c:v>2932.3</c:v>
                </c:pt>
                <c:pt idx="4">
                  <c:v>4443.1000000000004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60984"/>
        <c:axId val="465358240"/>
      </c:lineChart>
      <c:catAx>
        <c:axId val="4653609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Robots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58240"/>
        <c:crosses val="autoZero"/>
        <c:auto val="1"/>
        <c:lblAlgn val="ctr"/>
        <c:lblOffset val="100"/>
        <c:noMultiLvlLbl val="0"/>
      </c:catAx>
      <c:valAx>
        <c:axId val="4653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Map Shares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Loop Counts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Manhattan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Data!$B$2:$F$2</c:f>
              <c:strCache>
                <c:ptCount val="5"/>
                <c:pt idx="0">
                  <c:v>Single Robot</c:v>
                </c:pt>
                <c:pt idx="1">
                  <c:v>5 robots</c:v>
                </c:pt>
                <c:pt idx="2">
                  <c:v>10 robots</c:v>
                </c:pt>
                <c:pt idx="3">
                  <c:v>15 robots</c:v>
                </c:pt>
                <c:pt idx="4">
                  <c:v>20 robots</c:v>
                </c:pt>
              </c:strCache>
            </c:strRef>
          </c:cat>
          <c:val>
            <c:numRef>
              <c:f>Data!$B$3:$F$3</c:f>
              <c:numCache>
                <c:formatCode>General</c:formatCode>
                <c:ptCount val="5"/>
                <c:pt idx="0">
                  <c:v>2181.6</c:v>
                </c:pt>
                <c:pt idx="1">
                  <c:v>1730</c:v>
                </c:pt>
                <c:pt idx="2">
                  <c:v>1438.4</c:v>
                </c:pt>
                <c:pt idx="3">
                  <c:v>1328.7</c:v>
                </c:pt>
                <c:pt idx="4">
                  <c:v>1107.0999999999999</c:v>
                </c:pt>
              </c:numCache>
            </c:numRef>
          </c:val>
          <c:smooth val="0"/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Data!$B$11:$F$11</c:f>
              <c:numCache>
                <c:formatCode>General</c:formatCode>
                <c:ptCount val="5"/>
                <c:pt idx="0">
                  <c:v>3099.5</c:v>
                </c:pt>
                <c:pt idx="1">
                  <c:v>1968.5</c:v>
                </c:pt>
                <c:pt idx="2">
                  <c:v>1537.5</c:v>
                </c:pt>
                <c:pt idx="3">
                  <c:v>1409.4</c:v>
                </c:pt>
                <c:pt idx="4">
                  <c:v>1388.7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23920"/>
        <c:axId val="372230192"/>
      </c:lineChart>
      <c:catAx>
        <c:axId val="37222392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Robots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30192"/>
        <c:crosses val="autoZero"/>
        <c:auto val="1"/>
        <c:lblAlgn val="ctr"/>
        <c:lblOffset val="100"/>
        <c:noMultiLvlLbl val="0"/>
      </c:catAx>
      <c:valAx>
        <c:axId val="37223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Loops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Loop Count at First Finish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Manhattan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Data!$B$2:$F$2</c:f>
              <c:strCache>
                <c:ptCount val="5"/>
                <c:pt idx="0">
                  <c:v>Single Robot</c:v>
                </c:pt>
                <c:pt idx="1">
                  <c:v>5 robots</c:v>
                </c:pt>
                <c:pt idx="2">
                  <c:v>10 robots</c:v>
                </c:pt>
                <c:pt idx="3">
                  <c:v>15 robots</c:v>
                </c:pt>
                <c:pt idx="4">
                  <c:v>20 robots</c:v>
                </c:pt>
              </c:strCache>
            </c:strRef>
          </c:cat>
          <c:val>
            <c:numRef>
              <c:f>Data!$B$4:$F$4</c:f>
              <c:numCache>
                <c:formatCode>General</c:formatCode>
                <c:ptCount val="5"/>
                <c:pt idx="0">
                  <c:v>2181.6</c:v>
                </c:pt>
                <c:pt idx="1">
                  <c:v>1430.6</c:v>
                </c:pt>
                <c:pt idx="2">
                  <c:v>876.3</c:v>
                </c:pt>
                <c:pt idx="3">
                  <c:v>791.3</c:v>
                </c:pt>
                <c:pt idx="4">
                  <c:v>612.55555555555554</c:v>
                </c:pt>
              </c:numCache>
            </c:numRef>
          </c:val>
          <c:smooth val="0"/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Data!$B$12:$F$12</c:f>
              <c:numCache>
                <c:formatCode>General</c:formatCode>
                <c:ptCount val="5"/>
                <c:pt idx="0">
                  <c:v>3099.5</c:v>
                </c:pt>
                <c:pt idx="1">
                  <c:v>1926.5</c:v>
                </c:pt>
                <c:pt idx="2">
                  <c:v>1501.1</c:v>
                </c:pt>
                <c:pt idx="3">
                  <c:v>1262.4444444444443</c:v>
                </c:pt>
                <c:pt idx="4">
                  <c:v>1120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29800"/>
        <c:axId val="372231760"/>
      </c:lineChart>
      <c:catAx>
        <c:axId val="37222980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Robots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31760"/>
        <c:crosses val="autoZero"/>
        <c:auto val="1"/>
        <c:lblAlgn val="ctr"/>
        <c:lblOffset val="100"/>
        <c:noMultiLvlLbl val="0"/>
      </c:catAx>
      <c:valAx>
        <c:axId val="372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Loop 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29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 Traveled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Manhattan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Data!$B$2:$F$2</c:f>
              <c:strCache>
                <c:ptCount val="5"/>
                <c:pt idx="0">
                  <c:v>Single Robot</c:v>
                </c:pt>
                <c:pt idx="1">
                  <c:v>5 robots</c:v>
                </c:pt>
                <c:pt idx="2">
                  <c:v>10 robots</c:v>
                </c:pt>
                <c:pt idx="3">
                  <c:v>15 robots</c:v>
                </c:pt>
                <c:pt idx="4">
                  <c:v>20 robots</c:v>
                </c:pt>
              </c:strCache>
            </c:strRef>
          </c:cat>
          <c:val>
            <c:numRef>
              <c:f>Data!$B$7:$F$7</c:f>
              <c:numCache>
                <c:formatCode>General</c:formatCode>
                <c:ptCount val="5"/>
                <c:pt idx="0">
                  <c:v>2130.6999999999998</c:v>
                </c:pt>
                <c:pt idx="1">
                  <c:v>1549.3</c:v>
                </c:pt>
                <c:pt idx="2">
                  <c:v>1103.0999999999999</c:v>
                </c:pt>
                <c:pt idx="3">
                  <c:v>889.2</c:v>
                </c:pt>
                <c:pt idx="4">
                  <c:v>706.4</c:v>
                </c:pt>
              </c:numCache>
            </c:numRef>
          </c:val>
          <c:smooth val="0"/>
        </c:ser>
        <c:ser>
          <c:idx val="1"/>
          <c:order val="1"/>
          <c:tx>
            <c:v>Greedy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Data!$B$15:$F$15</c:f>
              <c:numCache>
                <c:formatCode>General</c:formatCode>
                <c:ptCount val="5"/>
                <c:pt idx="0">
                  <c:v>2947.4</c:v>
                </c:pt>
                <c:pt idx="1">
                  <c:v>1930.3</c:v>
                </c:pt>
                <c:pt idx="2">
                  <c:v>1540.3</c:v>
                </c:pt>
                <c:pt idx="3">
                  <c:v>1233.4000000000001</c:v>
                </c:pt>
                <c:pt idx="4">
                  <c:v>1096.3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28624"/>
        <c:axId val="372230976"/>
      </c:lineChart>
      <c:catAx>
        <c:axId val="3722286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Robots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30976"/>
        <c:crosses val="autoZero"/>
        <c:auto val="1"/>
        <c:lblAlgn val="ctr"/>
        <c:lblOffset val="100"/>
        <c:noMultiLvlLbl val="0"/>
      </c:catAx>
      <c:valAx>
        <c:axId val="37223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Steps Traveled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677" cy="628854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I19" sqref="I19"/>
    </sheetView>
  </sheetViews>
  <sheetFormatPr defaultRowHeight="15" x14ac:dyDescent="0.25"/>
  <cols>
    <col min="1" max="1" width="24.85546875" bestFit="1" customWidth="1"/>
    <col min="2" max="2" width="12.140625" bestFit="1" customWidth="1"/>
    <col min="3" max="3" width="8.140625" bestFit="1" customWidth="1"/>
  </cols>
  <sheetData>
    <row r="1" spans="1:13" x14ac:dyDescent="0.25">
      <c r="A1" t="s">
        <v>24</v>
      </c>
      <c r="B1" s="14" t="s">
        <v>4</v>
      </c>
      <c r="C1" s="14"/>
      <c r="D1" s="14"/>
      <c r="E1" s="14"/>
      <c r="F1" s="14"/>
      <c r="G1" s="1"/>
      <c r="H1" s="1"/>
      <c r="I1" s="1"/>
      <c r="J1" s="1"/>
      <c r="K1" s="1"/>
      <c r="L1" s="1"/>
      <c r="M1" s="1"/>
    </row>
    <row r="2" spans="1:1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22</v>
      </c>
      <c r="G2" s="1"/>
      <c r="I2" s="1"/>
      <c r="J2" s="1"/>
      <c r="L2" s="1"/>
      <c r="M2" s="1"/>
    </row>
    <row r="3" spans="1:13" x14ac:dyDescent="0.25">
      <c r="A3" t="s">
        <v>17</v>
      </c>
      <c r="B3">
        <f>RawData50X50_Manhattan!B14</f>
        <v>2181.6</v>
      </c>
      <c r="C3">
        <f>RawData50X50_Manhattan!E29</f>
        <v>1730</v>
      </c>
      <c r="D3">
        <f>RawData50X50_Manhattan!J29</f>
        <v>1438.4</v>
      </c>
      <c r="E3">
        <f>RawData50X50_Manhattan!O29</f>
        <v>1328.7</v>
      </c>
      <c r="F3">
        <f>RawData50X50_Manhattan!T29</f>
        <v>1107.0999999999999</v>
      </c>
    </row>
    <row r="4" spans="1:13" x14ac:dyDescent="0.25">
      <c r="A4" t="s">
        <v>18</v>
      </c>
      <c r="B4">
        <f>RawData50X50_Manhattan!B14</f>
        <v>2181.6</v>
      </c>
      <c r="C4">
        <f>RawData50X50_Manhattan!F29</f>
        <v>1430.6</v>
      </c>
      <c r="D4">
        <f>RawData50X50_Manhattan!K29</f>
        <v>876.3</v>
      </c>
      <c r="E4">
        <f>RawData50X50_Manhattan!P29</f>
        <v>791.3</v>
      </c>
      <c r="F4">
        <f>RawData50X50_Manhattan!U29</f>
        <v>612.55555555555554</v>
      </c>
    </row>
    <row r="5" spans="1:13" x14ac:dyDescent="0.25">
      <c r="A5" t="s">
        <v>20</v>
      </c>
      <c r="B5">
        <v>0</v>
      </c>
      <c r="C5">
        <f>RawData50X50_Manhattan!G29</f>
        <v>126.7</v>
      </c>
      <c r="D5">
        <f>RawData50X50_Manhattan!L29</f>
        <v>474.8</v>
      </c>
      <c r="E5">
        <f>RawData50X50_Manhattan!Q29</f>
        <v>1033</v>
      </c>
      <c r="F5">
        <f>RawData50X50_Manhattan!V29</f>
        <v>1212.8</v>
      </c>
    </row>
    <row r="6" spans="1:13" x14ac:dyDescent="0.25">
      <c r="A6" t="s">
        <v>19</v>
      </c>
      <c r="B6">
        <f>RawData50X50_Manhattan!D14</f>
        <v>2130.6999999999998</v>
      </c>
      <c r="C6">
        <f>RawData50X50_Manhattan!H29</f>
        <v>1688.9</v>
      </c>
      <c r="D6">
        <f>RawData50X50_Manhattan!M29</f>
        <v>1403.9</v>
      </c>
      <c r="E6">
        <f>RawData50X50_Manhattan!R29</f>
        <v>1301.4000000000001</v>
      </c>
      <c r="F6">
        <f>RawData50X50_Manhattan!W29</f>
        <v>1086</v>
      </c>
    </row>
    <row r="7" spans="1:13" x14ac:dyDescent="0.25">
      <c r="A7" t="s">
        <v>21</v>
      </c>
      <c r="B7">
        <f>RawData50X50_Manhattan!D14</f>
        <v>2130.6999999999998</v>
      </c>
      <c r="C7">
        <f>RawData50X50_Manhattan!I29</f>
        <v>1549.3</v>
      </c>
      <c r="D7">
        <f>RawData50X50_Manhattan!N29</f>
        <v>1103.0999999999999</v>
      </c>
      <c r="E7">
        <f>RawData50X50_Manhattan!S29</f>
        <v>889.2</v>
      </c>
      <c r="F7">
        <f>RawData50X50_Manhattan!X29</f>
        <v>706.4</v>
      </c>
    </row>
    <row r="9" spans="1:13" x14ac:dyDescent="0.25">
      <c r="A9" t="s">
        <v>25</v>
      </c>
      <c r="B9" s="14" t="s">
        <v>4</v>
      </c>
      <c r="C9" s="14"/>
      <c r="D9" s="14"/>
      <c r="E9" s="14"/>
      <c r="F9" s="14"/>
    </row>
    <row r="10" spans="1:13" x14ac:dyDescent="0.25">
      <c r="B10" s="1" t="s">
        <v>0</v>
      </c>
      <c r="C10" s="1" t="s">
        <v>1</v>
      </c>
      <c r="D10" s="1" t="s">
        <v>2</v>
      </c>
      <c r="E10" s="1" t="s">
        <v>3</v>
      </c>
      <c r="F10" s="1" t="s">
        <v>22</v>
      </c>
    </row>
    <row r="11" spans="1:13" x14ac:dyDescent="0.25">
      <c r="A11" t="s">
        <v>17</v>
      </c>
      <c r="B11">
        <f>RawData50X50_Greedy!B14</f>
        <v>3099.5</v>
      </c>
      <c r="C11">
        <f>RawData50X50_Greedy!E29</f>
        <v>1968.5</v>
      </c>
      <c r="D11">
        <f>RawData50X50_Greedy!J29</f>
        <v>1537.5</v>
      </c>
      <c r="E11">
        <f>RawData50X50_Greedy!O29</f>
        <v>1409.4</v>
      </c>
      <c r="F11">
        <f>RawData50X50_Greedy!T29</f>
        <v>1388.7</v>
      </c>
    </row>
    <row r="12" spans="1:13" x14ac:dyDescent="0.25">
      <c r="A12" t="s">
        <v>18</v>
      </c>
      <c r="B12">
        <f>RawData50X50_Greedy!B14</f>
        <v>3099.5</v>
      </c>
      <c r="C12">
        <f>RawData50X50_Greedy!F29</f>
        <v>1926.5</v>
      </c>
      <c r="D12">
        <f>RawData50X50_Greedy!K29</f>
        <v>1501.1</v>
      </c>
      <c r="E12">
        <f>RawData50X50_Greedy!P29</f>
        <v>1262.4444444444443</v>
      </c>
      <c r="F12">
        <f>RawData50X50_Greedy!U29</f>
        <v>1120</v>
      </c>
    </row>
    <row r="13" spans="1:13" x14ac:dyDescent="0.25">
      <c r="A13" t="s">
        <v>20</v>
      </c>
      <c r="B13">
        <v>0</v>
      </c>
      <c r="C13">
        <f>RawData50X50_Greedy!G29</f>
        <v>427.1</v>
      </c>
      <c r="D13">
        <f>RawData50X50_Greedy!L29</f>
        <v>1632.2</v>
      </c>
      <c r="E13">
        <f>RawData50X50_Greedy!Q29</f>
        <v>2932.3</v>
      </c>
      <c r="F13">
        <f>RawData50X50_Greedy!V29</f>
        <v>4443.1000000000004</v>
      </c>
    </row>
    <row r="14" spans="1:13" x14ac:dyDescent="0.25">
      <c r="A14" t="s">
        <v>19</v>
      </c>
      <c r="B14">
        <f>RawData50X50_Greedy!D14</f>
        <v>2947.4</v>
      </c>
      <c r="C14">
        <f>RawData50X50_Greedy!H29</f>
        <v>2002.5</v>
      </c>
      <c r="D14">
        <f>RawData50X50_Greedy!M29</f>
        <v>1479.6</v>
      </c>
      <c r="E14">
        <f>RawData50X50_Greedy!R29</f>
        <v>1366.6</v>
      </c>
      <c r="F14">
        <f>RawData50X50_Greedy!W29</f>
        <v>1344.7</v>
      </c>
    </row>
    <row r="15" spans="1:13" x14ac:dyDescent="0.25">
      <c r="A15" t="s">
        <v>21</v>
      </c>
      <c r="B15">
        <f>RawData50X50_Greedy!D14</f>
        <v>2947.4</v>
      </c>
      <c r="C15">
        <f>RawData50X50_Greedy!I29</f>
        <v>1930.3</v>
      </c>
      <c r="D15">
        <f>RawData50X50_Greedy!N29</f>
        <v>1540.3</v>
      </c>
      <c r="E15">
        <f>RawData50X50_Greedy!S29</f>
        <v>1233.4000000000001</v>
      </c>
      <c r="F15">
        <f>RawData50X50_Greedy!X29</f>
        <v>1096.3</v>
      </c>
    </row>
  </sheetData>
  <mergeCells count="2">
    <mergeCell ref="B1:F1"/>
    <mergeCell ref="B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A9" sqref="A9"/>
    </sheetView>
  </sheetViews>
  <sheetFormatPr defaultRowHeight="15" x14ac:dyDescent="0.25"/>
  <cols>
    <col min="2" max="2" width="10.5703125" bestFit="1" customWidth="1"/>
    <col min="3" max="3" width="11.28515625" bestFit="1" customWidth="1"/>
    <col min="4" max="4" width="16.42578125" bestFit="1" customWidth="1"/>
    <col min="5" max="5" width="10.5703125" bestFit="1" customWidth="1"/>
    <col min="6" max="6" width="10.5703125" customWidth="1"/>
    <col min="7" max="7" width="11.28515625" bestFit="1" customWidth="1"/>
    <col min="8" max="8" width="20.7109375" bestFit="1" customWidth="1"/>
    <col min="9" max="9" width="24" bestFit="1" customWidth="1"/>
    <col min="10" max="10" width="10.5703125" bestFit="1" customWidth="1"/>
    <col min="11" max="11" width="11.28515625" bestFit="1" customWidth="1"/>
    <col min="12" max="12" width="20.7109375" bestFit="1" customWidth="1"/>
    <col min="13" max="14" width="24" bestFit="1" customWidth="1"/>
    <col min="15" max="15" width="11.28515625" bestFit="1" customWidth="1"/>
    <col min="16" max="16" width="20.7109375" bestFit="1" customWidth="1"/>
    <col min="17" max="17" width="24" bestFit="1" customWidth="1"/>
    <col min="18" max="18" width="20.7109375" bestFit="1" customWidth="1"/>
    <col min="19" max="19" width="24" bestFit="1" customWidth="1"/>
    <col min="20" max="20" width="10.5703125" bestFit="1" customWidth="1"/>
    <col min="21" max="21" width="10.140625" bestFit="1" customWidth="1"/>
    <col min="22" max="22" width="11.28515625" bestFit="1" customWidth="1"/>
    <col min="23" max="23" width="20.7109375" bestFit="1" customWidth="1"/>
    <col min="24" max="24" width="24" bestFit="1" customWidth="1"/>
  </cols>
  <sheetData>
    <row r="1" spans="1:24" x14ac:dyDescent="0.25">
      <c r="B1" s="15" t="s">
        <v>5</v>
      </c>
      <c r="C1" s="16"/>
      <c r="D1" s="17"/>
      <c r="E1" s="15" t="s">
        <v>10</v>
      </c>
      <c r="F1" s="16"/>
      <c r="G1" s="16"/>
      <c r="H1" s="16"/>
      <c r="I1" s="17"/>
      <c r="J1" s="15" t="s">
        <v>13</v>
      </c>
      <c r="K1" s="16"/>
      <c r="L1" s="16"/>
      <c r="M1" s="16"/>
      <c r="N1" s="15" t="s">
        <v>15</v>
      </c>
      <c r="O1" s="16"/>
      <c r="P1" s="16"/>
      <c r="Q1" s="17"/>
    </row>
    <row r="2" spans="1:24" x14ac:dyDescent="0.25">
      <c r="A2" t="s">
        <v>6</v>
      </c>
      <c r="B2" s="2" t="s">
        <v>7</v>
      </c>
      <c r="C2" s="3" t="s">
        <v>8</v>
      </c>
      <c r="D2" s="4" t="s">
        <v>9</v>
      </c>
      <c r="E2" s="2" t="s">
        <v>7</v>
      </c>
      <c r="F2" s="3"/>
      <c r="G2" s="3" t="s">
        <v>8</v>
      </c>
      <c r="H2" s="3" t="s">
        <v>11</v>
      </c>
      <c r="I2" s="4" t="s">
        <v>12</v>
      </c>
      <c r="J2" s="2" t="s">
        <v>7</v>
      </c>
      <c r="K2" s="3" t="s">
        <v>8</v>
      </c>
      <c r="L2" s="3" t="s">
        <v>11</v>
      </c>
      <c r="M2" s="3" t="s">
        <v>12</v>
      </c>
      <c r="N2" s="2" t="s">
        <v>7</v>
      </c>
      <c r="O2" s="3" t="s">
        <v>8</v>
      </c>
      <c r="P2" s="3" t="s">
        <v>11</v>
      </c>
      <c r="Q2" s="4" t="s">
        <v>12</v>
      </c>
    </row>
    <row r="3" spans="1:24" x14ac:dyDescent="0.25">
      <c r="A3">
        <v>1</v>
      </c>
      <c r="B3" s="2">
        <v>2082</v>
      </c>
      <c r="C3" s="3">
        <v>0</v>
      </c>
      <c r="D3" s="4">
        <v>2050</v>
      </c>
      <c r="E3" s="2">
        <v>1526</v>
      </c>
      <c r="F3" s="3"/>
      <c r="G3" s="3">
        <v>364</v>
      </c>
      <c r="H3" s="3">
        <v>1485</v>
      </c>
      <c r="I3" s="4">
        <v>1483</v>
      </c>
      <c r="J3" s="2">
        <v>1124</v>
      </c>
      <c r="K3" s="3">
        <v>635</v>
      </c>
      <c r="L3" s="3">
        <v>1106</v>
      </c>
      <c r="M3" s="3">
        <v>1060</v>
      </c>
      <c r="N3" s="9">
        <v>1042</v>
      </c>
      <c r="O3" s="8">
        <v>937</v>
      </c>
      <c r="P3" s="8">
        <v>1019</v>
      </c>
      <c r="Q3" s="10">
        <v>771</v>
      </c>
    </row>
    <row r="4" spans="1:24" x14ac:dyDescent="0.25">
      <c r="A4">
        <v>2</v>
      </c>
      <c r="B4" s="2">
        <v>2211</v>
      </c>
      <c r="C4" s="3">
        <v>0</v>
      </c>
      <c r="D4" s="4">
        <v>2146</v>
      </c>
      <c r="E4" s="2">
        <v>1556</v>
      </c>
      <c r="F4" s="3"/>
      <c r="G4" s="3">
        <v>117</v>
      </c>
      <c r="H4" s="3">
        <v>1516</v>
      </c>
      <c r="I4" s="4">
        <v>1459</v>
      </c>
      <c r="J4" s="2">
        <v>1417</v>
      </c>
      <c r="K4" s="3">
        <v>560</v>
      </c>
      <c r="L4" s="3">
        <v>1376</v>
      </c>
      <c r="M4" s="3">
        <v>1022</v>
      </c>
      <c r="N4" s="9">
        <v>1578</v>
      </c>
      <c r="O4" s="8">
        <v>1235</v>
      </c>
      <c r="P4" s="8">
        <v>1537</v>
      </c>
      <c r="Q4" s="10">
        <v>719</v>
      </c>
    </row>
    <row r="5" spans="1:24" x14ac:dyDescent="0.25">
      <c r="A5">
        <v>3</v>
      </c>
      <c r="B5" s="2">
        <v>2090</v>
      </c>
      <c r="C5" s="3">
        <v>0</v>
      </c>
      <c r="D5" s="4">
        <v>2042</v>
      </c>
      <c r="E5" s="2">
        <v>1845</v>
      </c>
      <c r="F5" s="3"/>
      <c r="G5" s="3">
        <v>15</v>
      </c>
      <c r="H5" s="3">
        <v>1817</v>
      </c>
      <c r="I5" s="4">
        <v>1797</v>
      </c>
      <c r="J5" s="2">
        <v>1940</v>
      </c>
      <c r="K5" s="3">
        <v>181</v>
      </c>
      <c r="L5" s="3">
        <v>1901</v>
      </c>
      <c r="M5" s="3">
        <v>1175</v>
      </c>
      <c r="N5" s="9">
        <v>1359</v>
      </c>
      <c r="O5" s="8">
        <v>755</v>
      </c>
      <c r="P5" s="8">
        <v>1334</v>
      </c>
      <c r="Q5" s="10">
        <v>1181</v>
      </c>
    </row>
    <row r="6" spans="1:24" x14ac:dyDescent="0.25">
      <c r="A6">
        <v>4</v>
      </c>
      <c r="B6" s="2">
        <v>2251</v>
      </c>
      <c r="C6" s="3">
        <v>0</v>
      </c>
      <c r="D6" s="4">
        <v>2204</v>
      </c>
      <c r="E6" s="2">
        <v>2111</v>
      </c>
      <c r="F6" s="3"/>
      <c r="G6" s="3">
        <v>129</v>
      </c>
      <c r="H6" s="3">
        <v>2063</v>
      </c>
      <c r="I6" s="4">
        <v>1833</v>
      </c>
      <c r="J6" s="2">
        <v>976</v>
      </c>
      <c r="K6" s="3">
        <v>558</v>
      </c>
      <c r="L6" s="3">
        <v>960</v>
      </c>
      <c r="M6" s="3">
        <v>775</v>
      </c>
      <c r="N6" s="9">
        <v>1549</v>
      </c>
      <c r="O6" s="8">
        <v>698</v>
      </c>
      <c r="P6" s="8">
        <v>1514</v>
      </c>
      <c r="Q6" s="10">
        <v>1037</v>
      </c>
    </row>
    <row r="7" spans="1:24" x14ac:dyDescent="0.25">
      <c r="A7">
        <v>5</v>
      </c>
      <c r="B7" s="2">
        <v>2164</v>
      </c>
      <c r="C7" s="3">
        <v>0</v>
      </c>
      <c r="D7" s="4">
        <v>2107</v>
      </c>
      <c r="E7" s="2">
        <v>1582</v>
      </c>
      <c r="F7" s="3"/>
      <c r="G7" s="3">
        <v>277</v>
      </c>
      <c r="H7" s="3">
        <v>1560</v>
      </c>
      <c r="I7" s="4">
        <v>1338</v>
      </c>
      <c r="J7" s="2">
        <v>1479</v>
      </c>
      <c r="K7" s="3">
        <v>398</v>
      </c>
      <c r="L7" s="3">
        <v>1449</v>
      </c>
      <c r="M7" s="3">
        <v>1117</v>
      </c>
      <c r="N7" s="9">
        <v>974</v>
      </c>
      <c r="O7" s="8">
        <v>800</v>
      </c>
      <c r="P7" s="8">
        <v>954</v>
      </c>
      <c r="Q7" s="10">
        <v>662</v>
      </c>
    </row>
    <row r="8" spans="1:24" x14ac:dyDescent="0.25">
      <c r="A8">
        <v>6</v>
      </c>
      <c r="B8" s="2">
        <v>2244</v>
      </c>
      <c r="C8" s="3">
        <v>0</v>
      </c>
      <c r="D8" s="4">
        <v>2201</v>
      </c>
      <c r="E8" s="2">
        <v>1882</v>
      </c>
      <c r="F8" s="3"/>
      <c r="G8" s="3">
        <v>90</v>
      </c>
      <c r="H8" s="3">
        <v>1830</v>
      </c>
      <c r="I8" s="4">
        <v>1474</v>
      </c>
      <c r="J8" s="2">
        <v>1249</v>
      </c>
      <c r="K8" s="3">
        <v>703</v>
      </c>
      <c r="L8" s="3">
        <v>1215</v>
      </c>
      <c r="M8" s="3">
        <v>1166</v>
      </c>
      <c r="N8" s="9">
        <v>1388</v>
      </c>
      <c r="O8" s="8">
        <v>471</v>
      </c>
      <c r="P8" s="8">
        <v>1357</v>
      </c>
      <c r="Q8" s="10">
        <v>813</v>
      </c>
    </row>
    <row r="9" spans="1:24" x14ac:dyDescent="0.25">
      <c r="A9">
        <v>7</v>
      </c>
      <c r="B9" s="2">
        <v>2093</v>
      </c>
      <c r="C9" s="3">
        <v>0</v>
      </c>
      <c r="D9" s="4">
        <v>2037</v>
      </c>
      <c r="E9" s="2">
        <v>927</v>
      </c>
      <c r="F9" s="3"/>
      <c r="G9" s="3">
        <v>380</v>
      </c>
      <c r="H9" s="3">
        <v>910</v>
      </c>
      <c r="I9" s="4">
        <v>891</v>
      </c>
      <c r="J9" s="2">
        <v>2049</v>
      </c>
      <c r="K9" s="3">
        <v>421</v>
      </c>
      <c r="L9" s="3">
        <v>2002</v>
      </c>
      <c r="M9" s="3">
        <v>1417</v>
      </c>
      <c r="N9" s="9">
        <v>972</v>
      </c>
      <c r="O9" s="8">
        <v>836</v>
      </c>
      <c r="P9" s="8">
        <v>952</v>
      </c>
      <c r="Q9" s="10">
        <v>714</v>
      </c>
    </row>
    <row r="10" spans="1:24" x14ac:dyDescent="0.25">
      <c r="A10">
        <v>8</v>
      </c>
      <c r="B10" s="2">
        <v>2328</v>
      </c>
      <c r="C10" s="3">
        <v>0</v>
      </c>
      <c r="D10" s="4">
        <v>2275</v>
      </c>
      <c r="E10" s="2">
        <v>1038</v>
      </c>
      <c r="F10" s="3"/>
      <c r="G10" s="3">
        <v>349</v>
      </c>
      <c r="H10" s="3">
        <v>1018</v>
      </c>
      <c r="I10" s="4">
        <v>999</v>
      </c>
      <c r="J10" s="2">
        <v>1630</v>
      </c>
      <c r="K10" s="3">
        <v>324</v>
      </c>
      <c r="L10" s="3">
        <v>1594</v>
      </c>
      <c r="M10" s="3">
        <v>979</v>
      </c>
      <c r="N10" s="9">
        <v>1636</v>
      </c>
      <c r="O10" s="8">
        <v>960</v>
      </c>
      <c r="P10" s="8">
        <v>1584</v>
      </c>
      <c r="Q10" s="10">
        <v>807</v>
      </c>
    </row>
    <row r="11" spans="1:24" x14ac:dyDescent="0.25">
      <c r="A11">
        <v>9</v>
      </c>
      <c r="B11" s="2">
        <v>2201</v>
      </c>
      <c r="C11" s="3">
        <v>0</v>
      </c>
      <c r="D11" s="4">
        <v>2141</v>
      </c>
      <c r="E11" s="2">
        <v>1464</v>
      </c>
      <c r="F11" s="3"/>
      <c r="G11" s="3">
        <v>95</v>
      </c>
      <c r="H11" s="3">
        <v>1437</v>
      </c>
      <c r="I11" s="4">
        <v>1376</v>
      </c>
      <c r="J11" s="2">
        <v>1375</v>
      </c>
      <c r="K11" s="3">
        <v>390</v>
      </c>
      <c r="L11" s="3">
        <v>1355</v>
      </c>
      <c r="M11" s="3">
        <v>808</v>
      </c>
      <c r="N11" s="9">
        <v>958</v>
      </c>
      <c r="O11" s="8">
        <v>944</v>
      </c>
      <c r="P11" s="8">
        <v>937</v>
      </c>
      <c r="Q11" s="10">
        <v>704</v>
      </c>
    </row>
    <row r="12" spans="1:24" x14ac:dyDescent="0.25">
      <c r="A12">
        <v>10</v>
      </c>
      <c r="B12" s="2">
        <v>2152</v>
      </c>
      <c r="C12" s="3">
        <v>0</v>
      </c>
      <c r="D12" s="4">
        <v>2104</v>
      </c>
      <c r="E12" s="2">
        <v>1846</v>
      </c>
      <c r="F12" s="3"/>
      <c r="G12" s="3">
        <v>137</v>
      </c>
      <c r="H12" s="3">
        <v>1813</v>
      </c>
      <c r="I12" s="4">
        <v>1567</v>
      </c>
      <c r="J12" s="2">
        <v>848</v>
      </c>
      <c r="K12" s="3">
        <v>617</v>
      </c>
      <c r="L12" s="3">
        <v>841</v>
      </c>
      <c r="M12" s="3">
        <v>750</v>
      </c>
      <c r="N12" s="9">
        <v>1500</v>
      </c>
      <c r="O12" s="8">
        <v>511</v>
      </c>
      <c r="P12" s="8">
        <v>1456</v>
      </c>
      <c r="Q12" s="10">
        <v>1005</v>
      </c>
    </row>
    <row r="13" spans="1:24" x14ac:dyDescent="0.25">
      <c r="B13" s="2"/>
      <c r="C13" s="3"/>
      <c r="D13" s="4"/>
      <c r="E13" s="2"/>
      <c r="F13" s="3"/>
      <c r="G13" s="3"/>
      <c r="H13" s="3"/>
      <c r="I13" s="4"/>
      <c r="J13" s="2"/>
      <c r="K13" s="3"/>
      <c r="L13" s="3"/>
      <c r="M13" s="3"/>
      <c r="N13" s="2"/>
      <c r="O13" s="3"/>
      <c r="P13" s="3"/>
      <c r="Q13" s="4"/>
    </row>
    <row r="14" spans="1:24" ht="15.75" thickBot="1" x14ac:dyDescent="0.3">
      <c r="A14" t="s">
        <v>14</v>
      </c>
      <c r="B14" s="5">
        <f>AVERAGE(B3:B12)</f>
        <v>2181.6</v>
      </c>
      <c r="C14" s="6">
        <f t="shared" ref="C14:Q14" si="0">AVERAGE(C3:C12)</f>
        <v>0</v>
      </c>
      <c r="D14" s="7">
        <f t="shared" si="0"/>
        <v>2130.6999999999998</v>
      </c>
      <c r="E14" s="5">
        <f t="shared" si="0"/>
        <v>1577.7</v>
      </c>
      <c r="F14" s="6"/>
      <c r="G14" s="6">
        <f t="shared" si="0"/>
        <v>195.3</v>
      </c>
      <c r="H14" s="6">
        <f t="shared" si="0"/>
        <v>1544.9</v>
      </c>
      <c r="I14" s="7">
        <f t="shared" si="0"/>
        <v>1421.7</v>
      </c>
      <c r="J14" s="5">
        <f t="shared" si="0"/>
        <v>1408.7</v>
      </c>
      <c r="K14" s="6">
        <f t="shared" si="0"/>
        <v>478.7</v>
      </c>
      <c r="L14" s="6">
        <f t="shared" si="0"/>
        <v>1379.9</v>
      </c>
      <c r="M14" s="6">
        <f t="shared" si="0"/>
        <v>1026.9000000000001</v>
      </c>
      <c r="N14" s="5">
        <f t="shared" si="0"/>
        <v>1295.5999999999999</v>
      </c>
      <c r="O14" s="6">
        <f t="shared" si="0"/>
        <v>814.7</v>
      </c>
      <c r="P14" s="6">
        <f t="shared" si="0"/>
        <v>1264.4000000000001</v>
      </c>
      <c r="Q14" s="7">
        <f t="shared" si="0"/>
        <v>841.3</v>
      </c>
    </row>
    <row r="15" spans="1:24" ht="15.75" thickBot="1" x14ac:dyDescent="0.3"/>
    <row r="16" spans="1:24" x14ac:dyDescent="0.25">
      <c r="E16" s="15" t="s">
        <v>10</v>
      </c>
      <c r="F16" s="16"/>
      <c r="G16" s="16"/>
      <c r="H16" s="16"/>
      <c r="I16" s="17"/>
      <c r="J16" s="15" t="s">
        <v>13</v>
      </c>
      <c r="K16" s="16"/>
      <c r="L16" s="16"/>
      <c r="M16" s="16"/>
      <c r="N16" s="17"/>
      <c r="O16" s="15" t="s">
        <v>15</v>
      </c>
      <c r="P16" s="16"/>
      <c r="Q16" s="16"/>
      <c r="R16" s="16"/>
      <c r="S16" s="17"/>
      <c r="T16" s="15" t="s">
        <v>23</v>
      </c>
      <c r="U16" s="16"/>
      <c r="V16" s="16"/>
      <c r="W16" s="16"/>
      <c r="X16" s="17"/>
    </row>
    <row r="17" spans="1:24" x14ac:dyDescent="0.25">
      <c r="A17" t="s">
        <v>6</v>
      </c>
      <c r="E17" s="2" t="s">
        <v>7</v>
      </c>
      <c r="F17" s="3" t="s">
        <v>16</v>
      </c>
      <c r="G17" s="3" t="s">
        <v>8</v>
      </c>
      <c r="H17" s="3" t="s">
        <v>11</v>
      </c>
      <c r="I17" s="4" t="s">
        <v>12</v>
      </c>
      <c r="J17" s="2" t="s">
        <v>7</v>
      </c>
      <c r="K17" s="3" t="s">
        <v>16</v>
      </c>
      <c r="L17" s="3" t="s">
        <v>8</v>
      </c>
      <c r="M17" s="3" t="s">
        <v>11</v>
      </c>
      <c r="N17" s="4" t="s">
        <v>12</v>
      </c>
      <c r="O17" s="2" t="s">
        <v>7</v>
      </c>
      <c r="P17" s="3" t="s">
        <v>16</v>
      </c>
      <c r="Q17" s="3" t="s">
        <v>8</v>
      </c>
      <c r="R17" s="3" t="s">
        <v>11</v>
      </c>
      <c r="S17" s="4" t="s">
        <v>12</v>
      </c>
      <c r="T17" s="2" t="s">
        <v>7</v>
      </c>
      <c r="U17" s="3" t="s">
        <v>16</v>
      </c>
      <c r="V17" s="3" t="s">
        <v>8</v>
      </c>
      <c r="W17" s="3" t="s">
        <v>11</v>
      </c>
      <c r="X17" s="4" t="s">
        <v>12</v>
      </c>
    </row>
    <row r="18" spans="1:24" x14ac:dyDescent="0.25">
      <c r="A18">
        <v>1</v>
      </c>
      <c r="E18" s="2">
        <v>1565</v>
      </c>
      <c r="F18" s="3">
        <v>4</v>
      </c>
      <c r="G18" s="3">
        <v>156</v>
      </c>
      <c r="H18" s="3">
        <v>1544</v>
      </c>
      <c r="I18" s="4">
        <v>1135</v>
      </c>
      <c r="J18" s="2">
        <v>1383</v>
      </c>
      <c r="K18" s="3">
        <v>846</v>
      </c>
      <c r="L18" s="3">
        <v>426</v>
      </c>
      <c r="M18" s="3">
        <v>1338</v>
      </c>
      <c r="N18" s="4">
        <v>878</v>
      </c>
      <c r="O18" s="2">
        <v>1065</v>
      </c>
      <c r="P18" s="3">
        <v>1008</v>
      </c>
      <c r="Q18" s="3">
        <v>922</v>
      </c>
      <c r="R18" s="3">
        <v>1045</v>
      </c>
      <c r="S18" s="4">
        <v>1002</v>
      </c>
      <c r="T18" s="9">
        <v>956</v>
      </c>
      <c r="U18" s="8">
        <v>624</v>
      </c>
      <c r="V18" s="8">
        <v>1444</v>
      </c>
      <c r="W18" s="8">
        <v>944</v>
      </c>
      <c r="X18" s="10">
        <v>747</v>
      </c>
    </row>
    <row r="19" spans="1:24" x14ac:dyDescent="0.25">
      <c r="A19">
        <v>2</v>
      </c>
      <c r="E19" s="2">
        <v>2246</v>
      </c>
      <c r="F19" s="3">
        <v>2050</v>
      </c>
      <c r="G19" s="3">
        <v>33</v>
      </c>
      <c r="H19" s="3">
        <v>2187</v>
      </c>
      <c r="I19" s="4">
        <v>2036</v>
      </c>
      <c r="J19" s="2">
        <v>1295</v>
      </c>
      <c r="K19" s="3">
        <v>745</v>
      </c>
      <c r="L19" s="3">
        <v>437</v>
      </c>
      <c r="M19" s="3">
        <v>1277</v>
      </c>
      <c r="N19" s="4">
        <v>903</v>
      </c>
      <c r="O19" s="2">
        <v>1657</v>
      </c>
      <c r="P19" s="3">
        <v>609</v>
      </c>
      <c r="Q19" s="3">
        <v>481</v>
      </c>
      <c r="R19" s="3">
        <v>1624</v>
      </c>
      <c r="S19" s="4">
        <v>904</v>
      </c>
      <c r="T19" s="9">
        <v>1110</v>
      </c>
      <c r="U19" s="8">
        <v>514</v>
      </c>
      <c r="V19" s="8">
        <v>1059</v>
      </c>
      <c r="W19" s="8">
        <v>1086</v>
      </c>
      <c r="X19" s="10">
        <v>603</v>
      </c>
    </row>
    <row r="20" spans="1:24" x14ac:dyDescent="0.25">
      <c r="A20">
        <v>3</v>
      </c>
      <c r="E20" s="2">
        <v>1542</v>
      </c>
      <c r="F20" s="3">
        <v>1385</v>
      </c>
      <c r="G20" s="3">
        <v>351</v>
      </c>
      <c r="H20" s="3">
        <v>1481</v>
      </c>
      <c r="I20" s="4">
        <v>1392</v>
      </c>
      <c r="J20" s="2">
        <v>1368</v>
      </c>
      <c r="K20" s="3">
        <v>1160</v>
      </c>
      <c r="L20" s="3">
        <v>693</v>
      </c>
      <c r="M20" s="3">
        <v>1349</v>
      </c>
      <c r="N20" s="4">
        <v>1258</v>
      </c>
      <c r="O20" s="2">
        <v>1089</v>
      </c>
      <c r="P20" s="3">
        <v>752</v>
      </c>
      <c r="Q20" s="3">
        <v>1056</v>
      </c>
      <c r="R20" s="3">
        <v>1053</v>
      </c>
      <c r="S20" s="4">
        <v>814</v>
      </c>
      <c r="T20" s="9">
        <v>913</v>
      </c>
      <c r="U20" s="8">
        <v>1</v>
      </c>
      <c r="V20" s="8">
        <v>1752</v>
      </c>
      <c r="W20" s="8">
        <v>888</v>
      </c>
      <c r="X20" s="10">
        <v>589</v>
      </c>
    </row>
    <row r="21" spans="1:24" x14ac:dyDescent="0.25">
      <c r="A21">
        <v>4</v>
      </c>
      <c r="E21" s="2">
        <v>1468</v>
      </c>
      <c r="F21" s="3">
        <v>1454</v>
      </c>
      <c r="G21" s="3">
        <v>300</v>
      </c>
      <c r="H21" s="3">
        <v>1443</v>
      </c>
      <c r="I21" s="4">
        <v>1425</v>
      </c>
      <c r="J21" s="2">
        <v>1067</v>
      </c>
      <c r="K21" s="3">
        <v>988</v>
      </c>
      <c r="L21" s="3">
        <v>967</v>
      </c>
      <c r="M21" s="3">
        <v>1053</v>
      </c>
      <c r="N21" s="4">
        <v>1037</v>
      </c>
      <c r="O21" s="2">
        <v>1713</v>
      </c>
      <c r="P21" s="3">
        <v>751</v>
      </c>
      <c r="Q21" s="3">
        <v>1212</v>
      </c>
      <c r="R21" s="3">
        <v>1681</v>
      </c>
      <c r="S21" s="4">
        <v>935</v>
      </c>
      <c r="T21" s="9">
        <v>1216</v>
      </c>
      <c r="U21" s="8">
        <v>673</v>
      </c>
      <c r="V21" s="8">
        <v>1485</v>
      </c>
      <c r="W21" s="8">
        <v>1186</v>
      </c>
      <c r="X21" s="10">
        <v>881</v>
      </c>
    </row>
    <row r="22" spans="1:24" x14ac:dyDescent="0.25">
      <c r="A22">
        <v>5</v>
      </c>
      <c r="E22" s="2">
        <v>1636</v>
      </c>
      <c r="F22" s="3">
        <v>1587</v>
      </c>
      <c r="G22" s="3">
        <v>138</v>
      </c>
      <c r="H22" s="3">
        <v>1596</v>
      </c>
      <c r="I22" s="4">
        <v>1567</v>
      </c>
      <c r="J22" s="2">
        <v>1237</v>
      </c>
      <c r="K22" s="3">
        <v>722</v>
      </c>
      <c r="L22" s="3">
        <v>227</v>
      </c>
      <c r="M22" s="3">
        <v>1203</v>
      </c>
      <c r="N22" s="4">
        <v>878</v>
      </c>
      <c r="O22" s="2">
        <v>1307</v>
      </c>
      <c r="P22" s="3">
        <v>704</v>
      </c>
      <c r="Q22" s="3">
        <v>511</v>
      </c>
      <c r="R22" s="3">
        <v>1281</v>
      </c>
      <c r="S22" s="4">
        <v>810</v>
      </c>
      <c r="T22" s="9">
        <v>830</v>
      </c>
      <c r="U22" s="8">
        <v>568</v>
      </c>
      <c r="V22" s="8">
        <v>727</v>
      </c>
      <c r="W22" s="8">
        <v>820</v>
      </c>
      <c r="X22" s="10">
        <v>611</v>
      </c>
    </row>
    <row r="23" spans="1:24" x14ac:dyDescent="0.25">
      <c r="A23">
        <v>6</v>
      </c>
      <c r="E23" s="2">
        <v>1702</v>
      </c>
      <c r="F23" s="3">
        <v>1701</v>
      </c>
      <c r="G23" s="3">
        <v>108</v>
      </c>
      <c r="H23" s="3">
        <v>1659</v>
      </c>
      <c r="I23" s="4">
        <v>1650</v>
      </c>
      <c r="J23" s="2">
        <v>1563</v>
      </c>
      <c r="K23" s="3">
        <v>1</v>
      </c>
      <c r="L23" s="3">
        <v>39</v>
      </c>
      <c r="M23" s="3">
        <v>1497</v>
      </c>
      <c r="N23" s="4">
        <v>1268</v>
      </c>
      <c r="O23" s="2">
        <v>700</v>
      </c>
      <c r="P23" s="3">
        <v>636</v>
      </c>
      <c r="Q23" s="3">
        <v>1450</v>
      </c>
      <c r="R23" s="3">
        <v>687</v>
      </c>
      <c r="S23" s="4">
        <v>632</v>
      </c>
      <c r="T23" s="9">
        <v>732</v>
      </c>
      <c r="U23" s="8">
        <v>424</v>
      </c>
      <c r="V23" s="8">
        <v>1003</v>
      </c>
      <c r="W23" s="8">
        <v>711</v>
      </c>
      <c r="X23" s="10">
        <v>502</v>
      </c>
    </row>
    <row r="24" spans="1:24" x14ac:dyDescent="0.25">
      <c r="A24">
        <v>7</v>
      </c>
      <c r="E24" s="2">
        <v>1409</v>
      </c>
      <c r="F24" s="3">
        <v>1328</v>
      </c>
      <c r="G24" s="3">
        <v>33</v>
      </c>
      <c r="H24" s="3">
        <v>1385</v>
      </c>
      <c r="I24" s="4">
        <v>1324</v>
      </c>
      <c r="J24" s="2">
        <v>1264</v>
      </c>
      <c r="K24" s="3">
        <v>1097</v>
      </c>
      <c r="L24" s="3">
        <v>274</v>
      </c>
      <c r="M24" s="3">
        <v>1238</v>
      </c>
      <c r="N24" s="4">
        <v>1160</v>
      </c>
      <c r="O24" s="2">
        <v>1169</v>
      </c>
      <c r="P24" s="3">
        <v>709</v>
      </c>
      <c r="Q24" s="3">
        <v>924</v>
      </c>
      <c r="R24" s="3">
        <v>1128</v>
      </c>
      <c r="S24" s="4">
        <v>800</v>
      </c>
      <c r="T24" s="9">
        <v>1611</v>
      </c>
      <c r="U24" s="8">
        <v>665</v>
      </c>
      <c r="V24" s="8">
        <v>1024</v>
      </c>
      <c r="W24" s="8">
        <v>1586</v>
      </c>
      <c r="X24" s="10">
        <v>784</v>
      </c>
    </row>
    <row r="25" spans="1:24" x14ac:dyDescent="0.25">
      <c r="A25">
        <v>8</v>
      </c>
      <c r="E25" s="2">
        <v>1750</v>
      </c>
      <c r="F25" s="3">
        <v>1668</v>
      </c>
      <c r="G25" s="3">
        <v>58</v>
      </c>
      <c r="H25" s="3">
        <v>1720</v>
      </c>
      <c r="I25" s="4">
        <v>1667</v>
      </c>
      <c r="J25" s="2">
        <v>1730</v>
      </c>
      <c r="K25" s="3">
        <v>888</v>
      </c>
      <c r="L25" s="3">
        <v>545</v>
      </c>
      <c r="M25" s="3">
        <v>1694</v>
      </c>
      <c r="N25" s="4">
        <v>1052</v>
      </c>
      <c r="O25" s="2">
        <v>1955</v>
      </c>
      <c r="P25" s="3">
        <v>838</v>
      </c>
      <c r="Q25" s="3">
        <v>1132</v>
      </c>
      <c r="R25" s="3">
        <v>1926</v>
      </c>
      <c r="S25" s="4">
        <v>984</v>
      </c>
      <c r="T25" s="9">
        <v>1423</v>
      </c>
      <c r="U25" s="8">
        <v>636</v>
      </c>
      <c r="V25" s="8">
        <v>1123</v>
      </c>
      <c r="W25" s="8">
        <v>1389</v>
      </c>
      <c r="X25" s="10">
        <v>737</v>
      </c>
    </row>
    <row r="26" spans="1:24" x14ac:dyDescent="0.25">
      <c r="A26">
        <v>9</v>
      </c>
      <c r="E26" s="2">
        <v>2082</v>
      </c>
      <c r="F26" s="3">
        <v>1568</v>
      </c>
      <c r="G26" s="3">
        <v>43</v>
      </c>
      <c r="H26" s="3">
        <v>2037</v>
      </c>
      <c r="I26" s="4">
        <v>1691</v>
      </c>
      <c r="J26" s="2">
        <v>2131</v>
      </c>
      <c r="K26" s="3">
        <v>1354</v>
      </c>
      <c r="L26" s="3">
        <v>411</v>
      </c>
      <c r="M26" s="3">
        <v>2075</v>
      </c>
      <c r="N26" s="4">
        <v>1508</v>
      </c>
      <c r="O26" s="2">
        <v>1487</v>
      </c>
      <c r="P26" s="3">
        <v>889</v>
      </c>
      <c r="Q26" s="3">
        <v>1052</v>
      </c>
      <c r="R26" s="3">
        <v>1468</v>
      </c>
      <c r="S26" s="4">
        <v>972</v>
      </c>
      <c r="T26" s="9">
        <v>1345</v>
      </c>
      <c r="U26" s="8">
        <v>685</v>
      </c>
      <c r="V26" s="8">
        <v>844</v>
      </c>
      <c r="W26" s="8">
        <v>1326</v>
      </c>
      <c r="X26" s="10">
        <v>830</v>
      </c>
    </row>
    <row r="27" spans="1:24" ht="15.75" thickBot="1" x14ac:dyDescent="0.3">
      <c r="A27">
        <v>10</v>
      </c>
      <c r="E27" s="5">
        <v>1900</v>
      </c>
      <c r="F27" s="6">
        <v>1561</v>
      </c>
      <c r="G27" s="6">
        <v>47</v>
      </c>
      <c r="H27" s="6">
        <v>1837</v>
      </c>
      <c r="I27" s="7">
        <v>1606</v>
      </c>
      <c r="J27" s="5">
        <v>1346</v>
      </c>
      <c r="K27" s="6">
        <v>962</v>
      </c>
      <c r="L27" s="6">
        <v>729</v>
      </c>
      <c r="M27" s="6">
        <v>1315</v>
      </c>
      <c r="N27" s="7">
        <v>1089</v>
      </c>
      <c r="O27" s="5">
        <v>1145</v>
      </c>
      <c r="P27" s="6">
        <v>1017</v>
      </c>
      <c r="Q27" s="6">
        <v>1590</v>
      </c>
      <c r="R27" s="6">
        <v>1121</v>
      </c>
      <c r="S27" s="7">
        <v>1039</v>
      </c>
      <c r="T27" s="11">
        <v>935</v>
      </c>
      <c r="U27" s="12">
        <v>724</v>
      </c>
      <c r="V27" s="12">
        <v>1667</v>
      </c>
      <c r="W27" s="12">
        <v>924</v>
      </c>
      <c r="X27" s="13">
        <v>780</v>
      </c>
    </row>
    <row r="29" spans="1:24" x14ac:dyDescent="0.25">
      <c r="A29" t="s">
        <v>14</v>
      </c>
      <c r="E29">
        <f>AVERAGE(E18:E27)</f>
        <v>1730</v>
      </c>
      <c r="F29">
        <f t="shared" ref="F29:R29" si="1">AVERAGE(F18:F27)</f>
        <v>1430.6</v>
      </c>
      <c r="G29">
        <f t="shared" si="1"/>
        <v>126.7</v>
      </c>
      <c r="H29">
        <f t="shared" si="1"/>
        <v>1688.9</v>
      </c>
      <c r="I29">
        <f t="shared" si="1"/>
        <v>1549.3</v>
      </c>
      <c r="J29">
        <f t="shared" si="1"/>
        <v>1438.4</v>
      </c>
      <c r="K29">
        <f t="shared" si="1"/>
        <v>876.3</v>
      </c>
      <c r="L29">
        <f t="shared" si="1"/>
        <v>474.8</v>
      </c>
      <c r="M29">
        <f t="shared" si="1"/>
        <v>1403.9</v>
      </c>
      <c r="N29">
        <f t="shared" si="1"/>
        <v>1103.0999999999999</v>
      </c>
      <c r="O29">
        <f t="shared" si="1"/>
        <v>1328.7</v>
      </c>
      <c r="P29">
        <f t="shared" si="1"/>
        <v>791.3</v>
      </c>
      <c r="Q29">
        <f t="shared" si="1"/>
        <v>1033</v>
      </c>
      <c r="R29">
        <f t="shared" si="1"/>
        <v>1301.4000000000001</v>
      </c>
      <c r="S29">
        <f>AVERAGE(S18:S27)</f>
        <v>889.2</v>
      </c>
      <c r="T29">
        <f>AVERAGE(T18:T27)</f>
        <v>1107.0999999999999</v>
      </c>
      <c r="U29">
        <f>AVERAGE(U18:U19,U21:U27)</f>
        <v>612.55555555555554</v>
      </c>
      <c r="V29">
        <f>AVERAGE(V18:V27)</f>
        <v>1212.8</v>
      </c>
      <c r="W29">
        <f>AVERAGE(W18:W27)</f>
        <v>1086</v>
      </c>
      <c r="X29">
        <f>AVERAGE(X18:X27)</f>
        <v>706.4</v>
      </c>
    </row>
  </sheetData>
  <mergeCells count="8">
    <mergeCell ref="E16:I16"/>
    <mergeCell ref="J16:N16"/>
    <mergeCell ref="O16:S16"/>
    <mergeCell ref="T16:X16"/>
    <mergeCell ref="B1:D1"/>
    <mergeCell ref="E1:I1"/>
    <mergeCell ref="J1:M1"/>
    <mergeCell ref="N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C2" workbookViewId="0">
      <selection activeCell="H29" sqref="H29"/>
    </sheetView>
  </sheetViews>
  <sheetFormatPr defaultRowHeight="15" x14ac:dyDescent="0.25"/>
  <cols>
    <col min="2" max="2" width="10.5703125" bestFit="1" customWidth="1"/>
    <col min="3" max="3" width="11.28515625" bestFit="1" customWidth="1"/>
    <col min="4" max="4" width="16.42578125" bestFit="1" customWidth="1"/>
    <col min="5" max="5" width="10.5703125" bestFit="1" customWidth="1"/>
    <col min="6" max="6" width="10.5703125" customWidth="1"/>
    <col min="7" max="7" width="11.28515625" bestFit="1" customWidth="1"/>
    <col min="8" max="8" width="20.7109375" bestFit="1" customWidth="1"/>
    <col min="9" max="9" width="24" bestFit="1" customWidth="1"/>
    <col min="10" max="10" width="10.5703125" bestFit="1" customWidth="1"/>
    <col min="11" max="11" width="11.28515625" bestFit="1" customWidth="1"/>
    <col min="12" max="12" width="20.7109375" bestFit="1" customWidth="1"/>
    <col min="13" max="14" width="24" bestFit="1" customWidth="1"/>
    <col min="15" max="15" width="11.28515625" bestFit="1" customWidth="1"/>
    <col min="16" max="16" width="20.7109375" bestFit="1" customWidth="1"/>
    <col min="17" max="17" width="24" bestFit="1" customWidth="1"/>
    <col min="18" max="18" width="20.7109375" bestFit="1" customWidth="1"/>
    <col min="19" max="19" width="24" bestFit="1" customWidth="1"/>
    <col min="20" max="20" width="10.5703125" bestFit="1" customWidth="1"/>
    <col min="21" max="21" width="10.140625" bestFit="1" customWidth="1"/>
    <col min="22" max="22" width="11.28515625" bestFit="1" customWidth="1"/>
    <col min="23" max="23" width="20.7109375" bestFit="1" customWidth="1"/>
    <col min="24" max="24" width="24" bestFit="1" customWidth="1"/>
  </cols>
  <sheetData>
    <row r="1" spans="1:24" x14ac:dyDescent="0.25">
      <c r="B1" s="15" t="s">
        <v>5</v>
      </c>
      <c r="C1" s="16"/>
      <c r="D1" s="17"/>
      <c r="E1" s="15" t="s">
        <v>10</v>
      </c>
      <c r="F1" s="16"/>
      <c r="G1" s="16"/>
      <c r="H1" s="16"/>
      <c r="I1" s="17"/>
      <c r="J1" s="15" t="s">
        <v>13</v>
      </c>
      <c r="K1" s="16"/>
      <c r="L1" s="16"/>
      <c r="M1" s="16"/>
      <c r="N1" s="15" t="s">
        <v>15</v>
      </c>
      <c r="O1" s="16"/>
      <c r="P1" s="16"/>
      <c r="Q1" s="17"/>
    </row>
    <row r="2" spans="1:24" x14ac:dyDescent="0.25">
      <c r="A2" t="s">
        <v>6</v>
      </c>
      <c r="B2" s="2" t="s">
        <v>7</v>
      </c>
      <c r="C2" s="3" t="s">
        <v>8</v>
      </c>
      <c r="D2" s="4" t="s">
        <v>9</v>
      </c>
      <c r="E2" s="2" t="s">
        <v>7</v>
      </c>
      <c r="F2" s="3"/>
      <c r="G2" s="3" t="s">
        <v>8</v>
      </c>
      <c r="H2" s="3" t="s">
        <v>11</v>
      </c>
      <c r="I2" s="4" t="s">
        <v>12</v>
      </c>
      <c r="J2" s="2" t="s">
        <v>7</v>
      </c>
      <c r="K2" s="3" t="s">
        <v>8</v>
      </c>
      <c r="L2" s="3" t="s">
        <v>11</v>
      </c>
      <c r="M2" s="3" t="s">
        <v>12</v>
      </c>
      <c r="N2" s="2" t="s">
        <v>7</v>
      </c>
      <c r="O2" s="3" t="s">
        <v>8</v>
      </c>
      <c r="P2" s="3" t="s">
        <v>11</v>
      </c>
      <c r="Q2" s="4" t="s">
        <v>12</v>
      </c>
    </row>
    <row r="3" spans="1:24" x14ac:dyDescent="0.25">
      <c r="A3">
        <v>1</v>
      </c>
      <c r="B3" s="2">
        <v>2850</v>
      </c>
      <c r="C3" s="3"/>
      <c r="D3" s="4">
        <v>2735</v>
      </c>
      <c r="E3" s="2"/>
      <c r="F3" s="3"/>
      <c r="G3" s="3"/>
      <c r="H3" s="3"/>
      <c r="I3" s="4"/>
      <c r="J3" s="2"/>
      <c r="K3" s="3"/>
      <c r="L3" s="3"/>
      <c r="M3" s="3"/>
      <c r="N3" s="9"/>
      <c r="O3" s="8"/>
      <c r="P3" s="8"/>
      <c r="Q3" s="10"/>
    </row>
    <row r="4" spans="1:24" x14ac:dyDescent="0.25">
      <c r="A4">
        <v>2</v>
      </c>
      <c r="B4" s="2">
        <v>3073</v>
      </c>
      <c r="C4" s="3"/>
      <c r="D4" s="4">
        <v>2909</v>
      </c>
      <c r="E4" s="2"/>
      <c r="F4" s="3"/>
      <c r="G4" s="3"/>
      <c r="H4" s="3"/>
      <c r="I4" s="4"/>
      <c r="J4" s="2"/>
      <c r="K4" s="3"/>
      <c r="L4" s="3"/>
      <c r="M4" s="3"/>
      <c r="N4" s="9"/>
      <c r="O4" s="8"/>
      <c r="P4" s="8"/>
      <c r="Q4" s="10"/>
    </row>
    <row r="5" spans="1:24" x14ac:dyDescent="0.25">
      <c r="A5">
        <v>3</v>
      </c>
      <c r="B5" s="2">
        <v>3098</v>
      </c>
      <c r="C5" s="3"/>
      <c r="D5" s="4">
        <v>2939</v>
      </c>
      <c r="E5" s="2"/>
      <c r="F5" s="3"/>
      <c r="G5" s="3"/>
      <c r="H5" s="3"/>
      <c r="I5" s="4"/>
      <c r="J5" s="2"/>
      <c r="K5" s="3"/>
      <c r="L5" s="3"/>
      <c r="M5" s="3"/>
      <c r="N5" s="9"/>
      <c r="O5" s="8"/>
      <c r="P5" s="8"/>
      <c r="Q5" s="10"/>
    </row>
    <row r="6" spans="1:24" x14ac:dyDescent="0.25">
      <c r="A6">
        <v>4</v>
      </c>
      <c r="B6" s="2">
        <v>3374</v>
      </c>
      <c r="C6" s="3"/>
      <c r="D6" s="4">
        <v>3180</v>
      </c>
      <c r="E6" s="2"/>
      <c r="F6" s="3"/>
      <c r="G6" s="3"/>
      <c r="H6" s="3"/>
      <c r="I6" s="4"/>
      <c r="J6" s="2"/>
      <c r="K6" s="3"/>
      <c r="L6" s="3"/>
      <c r="M6" s="3"/>
      <c r="N6" s="9"/>
      <c r="O6" s="8"/>
      <c r="P6" s="8"/>
      <c r="Q6" s="10"/>
    </row>
    <row r="7" spans="1:24" x14ac:dyDescent="0.25">
      <c r="A7">
        <v>5</v>
      </c>
      <c r="B7" s="2">
        <v>3145</v>
      </c>
      <c r="C7" s="3"/>
      <c r="D7" s="4">
        <v>2992</v>
      </c>
      <c r="E7" s="2"/>
      <c r="F7" s="3"/>
      <c r="G7" s="3"/>
      <c r="H7" s="3"/>
      <c r="I7" s="4"/>
      <c r="J7" s="2"/>
      <c r="K7" s="3"/>
      <c r="L7" s="3"/>
      <c r="M7" s="3"/>
      <c r="N7" s="9"/>
      <c r="O7" s="8"/>
      <c r="P7" s="8"/>
      <c r="Q7" s="10"/>
    </row>
    <row r="8" spans="1:24" x14ac:dyDescent="0.25">
      <c r="A8">
        <v>6</v>
      </c>
      <c r="B8" s="2">
        <v>3169</v>
      </c>
      <c r="C8" s="3"/>
      <c r="D8" s="4">
        <v>3016</v>
      </c>
      <c r="E8" s="2"/>
      <c r="F8" s="3"/>
      <c r="G8" s="3"/>
      <c r="H8" s="3"/>
      <c r="I8" s="4"/>
      <c r="J8" s="2"/>
      <c r="K8" s="3"/>
      <c r="L8" s="3"/>
      <c r="M8" s="3"/>
      <c r="N8" s="9"/>
      <c r="O8" s="8"/>
      <c r="P8" s="8"/>
      <c r="Q8" s="10"/>
    </row>
    <row r="9" spans="1:24" x14ac:dyDescent="0.25">
      <c r="A9">
        <v>7</v>
      </c>
      <c r="B9" s="2">
        <v>2920</v>
      </c>
      <c r="C9" s="3"/>
      <c r="D9" s="4">
        <v>2785</v>
      </c>
      <c r="E9" s="2"/>
      <c r="F9" s="3"/>
      <c r="G9" s="3"/>
      <c r="H9" s="3"/>
      <c r="I9" s="4"/>
      <c r="J9" s="2"/>
      <c r="K9" s="3"/>
      <c r="L9" s="3"/>
      <c r="M9" s="3"/>
      <c r="N9" s="9"/>
      <c r="O9" s="8"/>
      <c r="P9" s="8"/>
      <c r="Q9" s="10"/>
    </row>
    <row r="10" spans="1:24" x14ac:dyDescent="0.25">
      <c r="A10">
        <v>8</v>
      </c>
      <c r="B10" s="2">
        <v>3211</v>
      </c>
      <c r="C10" s="3"/>
      <c r="D10" s="4">
        <v>3065</v>
      </c>
      <c r="E10" s="2"/>
      <c r="F10" s="3"/>
      <c r="G10" s="3"/>
      <c r="H10" s="3"/>
      <c r="I10" s="4"/>
      <c r="J10" s="2"/>
      <c r="K10" s="3"/>
      <c r="L10" s="3"/>
      <c r="M10" s="3"/>
      <c r="N10" s="9"/>
      <c r="O10" s="8"/>
      <c r="P10" s="8"/>
      <c r="Q10" s="10"/>
    </row>
    <row r="11" spans="1:24" x14ac:dyDescent="0.25">
      <c r="A11">
        <v>9</v>
      </c>
      <c r="B11" s="2">
        <v>3132</v>
      </c>
      <c r="C11" s="3"/>
      <c r="D11" s="4">
        <v>2993</v>
      </c>
      <c r="E11" s="2"/>
      <c r="F11" s="3"/>
      <c r="G11" s="3"/>
      <c r="H11" s="3"/>
      <c r="I11" s="4"/>
      <c r="J11" s="2"/>
      <c r="K11" s="3"/>
      <c r="L11" s="3"/>
      <c r="M11" s="3"/>
      <c r="N11" s="9"/>
      <c r="O11" s="8"/>
      <c r="P11" s="8"/>
      <c r="Q11" s="10"/>
    </row>
    <row r="12" spans="1:24" x14ac:dyDescent="0.25">
      <c r="A12">
        <v>10</v>
      </c>
      <c r="B12" s="2">
        <v>3023</v>
      </c>
      <c r="C12" s="3"/>
      <c r="D12" s="4">
        <v>2860</v>
      </c>
      <c r="E12" s="2"/>
      <c r="F12" s="3"/>
      <c r="G12" s="3"/>
      <c r="H12" s="3"/>
      <c r="I12" s="4"/>
      <c r="J12" s="2"/>
      <c r="K12" s="3"/>
      <c r="L12" s="3"/>
      <c r="M12" s="3"/>
      <c r="N12" s="9"/>
      <c r="O12" s="8"/>
      <c r="P12" s="8"/>
      <c r="Q12" s="10"/>
    </row>
    <row r="13" spans="1:24" x14ac:dyDescent="0.25">
      <c r="B13" s="2"/>
      <c r="C13" s="3"/>
      <c r="D13" s="4"/>
      <c r="E13" s="2"/>
      <c r="F13" s="3"/>
      <c r="G13" s="3"/>
      <c r="H13" s="3"/>
      <c r="I13" s="4"/>
      <c r="J13" s="2"/>
      <c r="K13" s="3"/>
      <c r="L13" s="3"/>
      <c r="M13" s="3"/>
      <c r="N13" s="2"/>
      <c r="O13" s="3"/>
      <c r="P13" s="3"/>
      <c r="Q13" s="4"/>
    </row>
    <row r="14" spans="1:24" ht="15.75" thickBot="1" x14ac:dyDescent="0.3">
      <c r="A14" t="s">
        <v>14</v>
      </c>
      <c r="B14" s="5">
        <f>AVERAGE(B3:B12)</f>
        <v>3099.5</v>
      </c>
      <c r="C14" s="6" t="e">
        <f t="shared" ref="C14:Q14" si="0">AVERAGE(C3:C12)</f>
        <v>#DIV/0!</v>
      </c>
      <c r="D14" s="7">
        <f t="shared" si="0"/>
        <v>2947.4</v>
      </c>
      <c r="E14" s="5" t="e">
        <f t="shared" si="0"/>
        <v>#DIV/0!</v>
      </c>
      <c r="F14" s="6"/>
      <c r="G14" s="6" t="e">
        <f t="shared" si="0"/>
        <v>#DIV/0!</v>
      </c>
      <c r="H14" s="6" t="e">
        <f t="shared" si="0"/>
        <v>#DIV/0!</v>
      </c>
      <c r="I14" s="7" t="e">
        <f t="shared" si="0"/>
        <v>#DIV/0!</v>
      </c>
      <c r="J14" s="5" t="e">
        <f t="shared" si="0"/>
        <v>#DIV/0!</v>
      </c>
      <c r="K14" s="6" t="e">
        <f t="shared" si="0"/>
        <v>#DIV/0!</v>
      </c>
      <c r="L14" s="6" t="e">
        <f t="shared" si="0"/>
        <v>#DIV/0!</v>
      </c>
      <c r="M14" s="6" t="e">
        <f t="shared" si="0"/>
        <v>#DIV/0!</v>
      </c>
      <c r="N14" s="5" t="e">
        <f t="shared" si="0"/>
        <v>#DIV/0!</v>
      </c>
      <c r="O14" s="6" t="e">
        <f t="shared" si="0"/>
        <v>#DIV/0!</v>
      </c>
      <c r="P14" s="6" t="e">
        <f t="shared" si="0"/>
        <v>#DIV/0!</v>
      </c>
      <c r="Q14" s="7" t="e">
        <f t="shared" si="0"/>
        <v>#DIV/0!</v>
      </c>
    </row>
    <row r="15" spans="1:24" ht="15.75" thickBot="1" x14ac:dyDescent="0.3"/>
    <row r="16" spans="1:24" x14ac:dyDescent="0.25">
      <c r="E16" s="15" t="s">
        <v>10</v>
      </c>
      <c r="F16" s="16"/>
      <c r="G16" s="16"/>
      <c r="H16" s="16"/>
      <c r="I16" s="17"/>
      <c r="J16" s="15" t="s">
        <v>13</v>
      </c>
      <c r="K16" s="16"/>
      <c r="L16" s="16"/>
      <c r="M16" s="16"/>
      <c r="N16" s="17"/>
      <c r="O16" s="15" t="s">
        <v>15</v>
      </c>
      <c r="P16" s="16"/>
      <c r="Q16" s="16"/>
      <c r="R16" s="16"/>
      <c r="S16" s="17"/>
      <c r="T16" s="15" t="s">
        <v>23</v>
      </c>
      <c r="U16" s="16"/>
      <c r="V16" s="16"/>
      <c r="W16" s="16"/>
      <c r="X16" s="17"/>
    </row>
    <row r="17" spans="1:24" x14ac:dyDescent="0.25">
      <c r="A17" t="s">
        <v>6</v>
      </c>
      <c r="E17" s="2" t="s">
        <v>7</v>
      </c>
      <c r="F17" s="3" t="s">
        <v>16</v>
      </c>
      <c r="G17" s="3" t="s">
        <v>8</v>
      </c>
      <c r="H17" s="3" t="s">
        <v>11</v>
      </c>
      <c r="I17" s="4" t="s">
        <v>12</v>
      </c>
      <c r="J17" s="2" t="s">
        <v>7</v>
      </c>
      <c r="K17" s="3" t="s">
        <v>16</v>
      </c>
      <c r="L17" s="3" t="s">
        <v>8</v>
      </c>
      <c r="M17" s="3" t="s">
        <v>11</v>
      </c>
      <c r="N17" s="4" t="s">
        <v>12</v>
      </c>
      <c r="O17" s="2" t="s">
        <v>7</v>
      </c>
      <c r="P17" s="3" t="s">
        <v>16</v>
      </c>
      <c r="Q17" s="3" t="s">
        <v>8</v>
      </c>
      <c r="R17" s="3" t="s">
        <v>11</v>
      </c>
      <c r="S17" s="4" t="s">
        <v>12</v>
      </c>
      <c r="T17" s="2" t="s">
        <v>7</v>
      </c>
      <c r="U17" s="3" t="s">
        <v>16</v>
      </c>
      <c r="V17" s="3" t="s">
        <v>8</v>
      </c>
      <c r="W17" s="3" t="s">
        <v>11</v>
      </c>
      <c r="X17" s="4" t="s">
        <v>12</v>
      </c>
    </row>
    <row r="18" spans="1:24" x14ac:dyDescent="0.25">
      <c r="A18">
        <v>1</v>
      </c>
      <c r="E18" s="2">
        <v>1975</v>
      </c>
      <c r="F18" s="3">
        <v>1974</v>
      </c>
      <c r="G18" s="3">
        <v>352</v>
      </c>
      <c r="H18" s="8">
        <v>1987</v>
      </c>
      <c r="I18" s="4">
        <v>1888</v>
      </c>
      <c r="J18" s="2">
        <v>1474</v>
      </c>
      <c r="K18" s="8">
        <v>1473</v>
      </c>
      <c r="L18" s="8">
        <v>2764</v>
      </c>
      <c r="M18" s="8">
        <v>1440</v>
      </c>
      <c r="N18" s="4">
        <v>1420</v>
      </c>
      <c r="O18" s="2">
        <v>1695</v>
      </c>
      <c r="P18" s="8">
        <v>1433</v>
      </c>
      <c r="Q18" s="8">
        <v>3828</v>
      </c>
      <c r="R18" s="8">
        <v>1660</v>
      </c>
      <c r="S18" s="4">
        <v>1409</v>
      </c>
      <c r="T18" s="9">
        <v>1246</v>
      </c>
      <c r="U18" s="8">
        <v>1245</v>
      </c>
      <c r="V18" s="8">
        <v>5311</v>
      </c>
      <c r="W18" s="8">
        <v>1217</v>
      </c>
      <c r="X18" s="10">
        <v>1196</v>
      </c>
    </row>
    <row r="19" spans="1:24" x14ac:dyDescent="0.25">
      <c r="A19">
        <v>2</v>
      </c>
      <c r="E19" s="2">
        <v>1842</v>
      </c>
      <c r="F19" s="3">
        <v>1825</v>
      </c>
      <c r="G19" s="3">
        <v>77</v>
      </c>
      <c r="H19" s="8">
        <v>1749</v>
      </c>
      <c r="I19" s="4">
        <v>1740</v>
      </c>
      <c r="J19" s="2">
        <v>1407</v>
      </c>
      <c r="K19" s="8">
        <v>1301</v>
      </c>
      <c r="L19" s="8">
        <v>1200</v>
      </c>
      <c r="M19" s="8">
        <v>1348</v>
      </c>
      <c r="N19" s="4">
        <v>1278</v>
      </c>
      <c r="O19" s="2">
        <v>1136</v>
      </c>
      <c r="P19" s="8">
        <v>7</v>
      </c>
      <c r="Q19" s="8">
        <v>2196</v>
      </c>
      <c r="R19" s="8">
        <v>1114</v>
      </c>
      <c r="S19" s="4">
        <v>1016</v>
      </c>
      <c r="T19" s="9">
        <v>2182</v>
      </c>
      <c r="U19" s="8">
        <v>1073</v>
      </c>
      <c r="V19" s="8">
        <v>6041</v>
      </c>
      <c r="W19" s="8">
        <v>2086</v>
      </c>
      <c r="X19" s="10">
        <v>1089</v>
      </c>
    </row>
    <row r="20" spans="1:24" x14ac:dyDescent="0.25">
      <c r="A20">
        <v>3</v>
      </c>
      <c r="E20" s="2">
        <v>1998</v>
      </c>
      <c r="F20" s="3">
        <v>1997</v>
      </c>
      <c r="G20" s="3">
        <v>340</v>
      </c>
      <c r="H20" s="8">
        <v>1929</v>
      </c>
      <c r="I20" s="4">
        <v>1918</v>
      </c>
      <c r="J20" s="2">
        <v>1281</v>
      </c>
      <c r="K20" s="8">
        <v>1261</v>
      </c>
      <c r="L20" s="8">
        <v>833</v>
      </c>
      <c r="M20" s="8">
        <v>1214</v>
      </c>
      <c r="N20" s="4">
        <v>1193</v>
      </c>
      <c r="O20" s="2">
        <v>1459</v>
      </c>
      <c r="P20" s="8">
        <v>1140</v>
      </c>
      <c r="Q20" s="8">
        <v>2291</v>
      </c>
      <c r="R20" s="8">
        <v>1402</v>
      </c>
      <c r="S20" s="4">
        <v>1244</v>
      </c>
      <c r="T20" s="9">
        <v>1111</v>
      </c>
      <c r="U20" s="8">
        <v>1110</v>
      </c>
      <c r="V20" s="8">
        <v>4643</v>
      </c>
      <c r="W20" s="8">
        <v>1076</v>
      </c>
      <c r="X20" s="10">
        <v>1061</v>
      </c>
    </row>
    <row r="21" spans="1:24" x14ac:dyDescent="0.25">
      <c r="A21">
        <v>4</v>
      </c>
      <c r="E21" s="2">
        <v>2011</v>
      </c>
      <c r="F21" s="8">
        <v>2010</v>
      </c>
      <c r="G21" s="8">
        <v>524</v>
      </c>
      <c r="H21" s="8">
        <v>1974</v>
      </c>
      <c r="I21" s="4">
        <v>1942</v>
      </c>
      <c r="J21" s="2">
        <v>1683</v>
      </c>
      <c r="K21" s="8">
        <v>1682</v>
      </c>
      <c r="L21" s="8">
        <v>2129</v>
      </c>
      <c r="M21" s="8">
        <v>1627</v>
      </c>
      <c r="N21" s="4">
        <v>1614</v>
      </c>
      <c r="O21" s="2">
        <v>1981</v>
      </c>
      <c r="P21" s="8">
        <v>1157</v>
      </c>
      <c r="Q21" s="8">
        <v>1374</v>
      </c>
      <c r="R21" s="8">
        <v>1871</v>
      </c>
      <c r="S21" s="4">
        <v>1267</v>
      </c>
      <c r="T21" s="9">
        <v>1203</v>
      </c>
      <c r="U21" s="8">
        <v>1</v>
      </c>
      <c r="V21" s="8">
        <v>4605</v>
      </c>
      <c r="W21" s="8">
        <v>1143</v>
      </c>
      <c r="X21" s="10">
        <v>1060</v>
      </c>
    </row>
    <row r="22" spans="1:24" x14ac:dyDescent="0.25">
      <c r="A22">
        <v>5</v>
      </c>
      <c r="E22" s="2">
        <v>2187</v>
      </c>
      <c r="F22" s="8">
        <v>0</v>
      </c>
      <c r="G22" s="8">
        <v>429</v>
      </c>
      <c r="H22" s="8">
        <v>2075</v>
      </c>
      <c r="I22" s="4">
        <v>2067</v>
      </c>
      <c r="J22" s="2">
        <v>1365</v>
      </c>
      <c r="K22" s="8">
        <v>1330</v>
      </c>
      <c r="L22" s="8">
        <v>1964</v>
      </c>
      <c r="M22" s="8">
        <v>1332</v>
      </c>
      <c r="N22" s="4">
        <v>1286</v>
      </c>
      <c r="O22" s="2">
        <v>1264</v>
      </c>
      <c r="P22" s="8">
        <v>1262</v>
      </c>
      <c r="Q22" s="8">
        <v>4418</v>
      </c>
      <c r="R22" s="8">
        <v>1238</v>
      </c>
      <c r="S22" s="4">
        <v>1229</v>
      </c>
      <c r="T22" s="9">
        <v>1213</v>
      </c>
      <c r="U22" s="8">
        <v>2</v>
      </c>
      <c r="V22" s="8">
        <v>3366</v>
      </c>
      <c r="W22" s="8">
        <v>1177</v>
      </c>
      <c r="X22" s="10">
        <v>909</v>
      </c>
    </row>
    <row r="23" spans="1:24" x14ac:dyDescent="0.25">
      <c r="A23">
        <v>6</v>
      </c>
      <c r="E23" s="2">
        <v>1849</v>
      </c>
      <c r="F23" s="8">
        <v>1848</v>
      </c>
      <c r="G23" s="8">
        <v>159</v>
      </c>
      <c r="H23" s="8">
        <v>1754</v>
      </c>
      <c r="I23" s="4">
        <v>1747</v>
      </c>
      <c r="J23" s="2">
        <v>1327</v>
      </c>
      <c r="K23" s="8">
        <v>1210</v>
      </c>
      <c r="L23" s="8">
        <v>1279</v>
      </c>
      <c r="M23" s="8">
        <v>1256</v>
      </c>
      <c r="N23" s="4">
        <v>1157</v>
      </c>
      <c r="O23" s="2">
        <v>1436</v>
      </c>
      <c r="P23" s="8">
        <v>1367</v>
      </c>
      <c r="Q23" s="8">
        <v>2095</v>
      </c>
      <c r="R23" s="8">
        <v>1402</v>
      </c>
      <c r="S23" s="4">
        <v>1329</v>
      </c>
      <c r="T23" s="9">
        <v>1733</v>
      </c>
      <c r="U23" s="8">
        <v>1150</v>
      </c>
      <c r="V23" s="8">
        <v>3409</v>
      </c>
      <c r="W23" s="8">
        <v>1638</v>
      </c>
      <c r="X23" s="10">
        <v>1215</v>
      </c>
    </row>
    <row r="24" spans="1:24" x14ac:dyDescent="0.25">
      <c r="A24">
        <v>7</v>
      </c>
      <c r="E24" s="2">
        <v>1785</v>
      </c>
      <c r="F24" s="8">
        <v>23</v>
      </c>
      <c r="G24" s="8">
        <v>107</v>
      </c>
      <c r="H24" s="8">
        <v>1713</v>
      </c>
      <c r="I24" s="4">
        <v>1365</v>
      </c>
      <c r="J24" s="2">
        <v>1500</v>
      </c>
      <c r="K24" s="8">
        <v>1447</v>
      </c>
      <c r="L24" s="8">
        <v>1566</v>
      </c>
      <c r="M24" s="8">
        <v>1448</v>
      </c>
      <c r="N24" s="4">
        <v>1399</v>
      </c>
      <c r="O24" s="2">
        <v>1162</v>
      </c>
      <c r="P24" s="8">
        <v>1136</v>
      </c>
      <c r="Q24" s="8">
        <v>3300</v>
      </c>
      <c r="R24" s="8">
        <v>1128</v>
      </c>
      <c r="S24" s="4">
        <v>1105</v>
      </c>
      <c r="T24" s="9">
        <v>1319</v>
      </c>
      <c r="U24" s="8">
        <v>932</v>
      </c>
      <c r="V24" s="8">
        <v>2886</v>
      </c>
      <c r="W24" s="8">
        <v>1295</v>
      </c>
      <c r="X24" s="10">
        <v>995</v>
      </c>
    </row>
    <row r="25" spans="1:24" x14ac:dyDescent="0.25">
      <c r="A25">
        <v>8</v>
      </c>
      <c r="E25" s="2">
        <v>2139</v>
      </c>
      <c r="F25" s="8">
        <v>2138</v>
      </c>
      <c r="G25" s="8">
        <v>1811</v>
      </c>
      <c r="H25" s="8">
        <v>2082</v>
      </c>
      <c r="I25" s="4">
        <v>2075</v>
      </c>
      <c r="J25" s="2">
        <v>1812</v>
      </c>
      <c r="K25" s="8">
        <v>1809</v>
      </c>
      <c r="L25" s="8">
        <v>1508</v>
      </c>
      <c r="M25" s="8">
        <v>1723</v>
      </c>
      <c r="N25" s="4">
        <v>1702</v>
      </c>
      <c r="O25" s="2">
        <v>1289</v>
      </c>
      <c r="P25" s="8">
        <v>1288</v>
      </c>
      <c r="Q25" s="8">
        <v>3673</v>
      </c>
      <c r="R25" s="8">
        <v>1254</v>
      </c>
      <c r="S25" s="4">
        <v>1239</v>
      </c>
      <c r="T25" s="9">
        <v>1255</v>
      </c>
      <c r="U25" s="8">
        <v>978</v>
      </c>
      <c r="V25" s="8">
        <v>3505</v>
      </c>
      <c r="W25" s="8">
        <v>1238</v>
      </c>
      <c r="X25" s="10">
        <v>1035</v>
      </c>
    </row>
    <row r="26" spans="1:24" x14ac:dyDescent="0.25">
      <c r="A26">
        <v>9</v>
      </c>
      <c r="E26" s="2">
        <v>1879</v>
      </c>
      <c r="F26" s="8">
        <v>1790</v>
      </c>
      <c r="G26" s="8">
        <v>261</v>
      </c>
      <c r="H26" s="8">
        <v>2806</v>
      </c>
      <c r="I26" s="4">
        <v>1753</v>
      </c>
      <c r="J26" s="2">
        <v>1466</v>
      </c>
      <c r="K26" s="8">
        <v>1458</v>
      </c>
      <c r="L26" s="8">
        <v>1943</v>
      </c>
      <c r="M26" s="8">
        <v>1428</v>
      </c>
      <c r="N26" s="4">
        <v>1402</v>
      </c>
      <c r="O26" s="2">
        <v>1563</v>
      </c>
      <c r="P26" s="8">
        <v>1485</v>
      </c>
      <c r="Q26" s="8">
        <v>2202</v>
      </c>
      <c r="R26" s="8">
        <v>1510</v>
      </c>
      <c r="S26" s="4">
        <v>1434</v>
      </c>
      <c r="T26" s="9">
        <v>1192</v>
      </c>
      <c r="U26" s="8">
        <v>4</v>
      </c>
      <c r="V26" s="8">
        <v>2855</v>
      </c>
      <c r="W26" s="8">
        <v>1169</v>
      </c>
      <c r="X26" s="10">
        <v>1069</v>
      </c>
    </row>
    <row r="27" spans="1:24" ht="15.75" thickBot="1" x14ac:dyDescent="0.3">
      <c r="A27">
        <v>10</v>
      </c>
      <c r="E27" s="5">
        <v>2020</v>
      </c>
      <c r="F27" s="6">
        <v>1830</v>
      </c>
      <c r="G27" s="6">
        <v>211</v>
      </c>
      <c r="H27" s="6">
        <v>1956</v>
      </c>
      <c r="I27" s="7">
        <v>2808</v>
      </c>
      <c r="J27" s="5">
        <v>2060</v>
      </c>
      <c r="K27" s="6">
        <v>2040</v>
      </c>
      <c r="L27" s="6">
        <v>1136</v>
      </c>
      <c r="M27" s="6">
        <v>1980</v>
      </c>
      <c r="N27" s="7">
        <v>2952</v>
      </c>
      <c r="O27" s="5">
        <v>1109</v>
      </c>
      <c r="P27" s="6">
        <v>1094</v>
      </c>
      <c r="Q27" s="6">
        <v>3946</v>
      </c>
      <c r="R27" s="6">
        <v>1087</v>
      </c>
      <c r="S27" s="7">
        <v>1062</v>
      </c>
      <c r="T27" s="11">
        <v>1433</v>
      </c>
      <c r="U27" s="12">
        <v>1352</v>
      </c>
      <c r="V27" s="12">
        <v>7810</v>
      </c>
      <c r="W27" s="12">
        <v>1408</v>
      </c>
      <c r="X27" s="13">
        <v>1334</v>
      </c>
    </row>
    <row r="28" spans="1:24" x14ac:dyDescent="0.25">
      <c r="O28" s="9"/>
    </row>
    <row r="29" spans="1:24" x14ac:dyDescent="0.25">
      <c r="A29" t="s">
        <v>14</v>
      </c>
      <c r="E29">
        <f>AVERAGE(E18:E27)</f>
        <v>1968.5</v>
      </c>
      <c r="F29">
        <f>AVERAGE(F18:F21,F23,F25:F27)</f>
        <v>1926.5</v>
      </c>
      <c r="G29">
        <f t="shared" ref="G29:R29" si="1">AVERAGE(G18:G27)</f>
        <v>427.1</v>
      </c>
      <c r="H29">
        <f t="shared" si="1"/>
        <v>2002.5</v>
      </c>
      <c r="I29">
        <f t="shared" si="1"/>
        <v>1930.3</v>
      </c>
      <c r="J29">
        <f t="shared" si="1"/>
        <v>1537.5</v>
      </c>
      <c r="K29">
        <f t="shared" si="1"/>
        <v>1501.1</v>
      </c>
      <c r="L29">
        <f t="shared" si="1"/>
        <v>1632.2</v>
      </c>
      <c r="M29">
        <f t="shared" si="1"/>
        <v>1479.6</v>
      </c>
      <c r="N29">
        <f t="shared" si="1"/>
        <v>1540.3</v>
      </c>
      <c r="O29">
        <f t="shared" si="1"/>
        <v>1409.4</v>
      </c>
      <c r="P29">
        <f>AVERAGE(P18,P20:P27)</f>
        <v>1262.4444444444443</v>
      </c>
      <c r="Q29">
        <f t="shared" si="1"/>
        <v>2932.3</v>
      </c>
      <c r="R29">
        <f t="shared" si="1"/>
        <v>1366.6</v>
      </c>
      <c r="S29">
        <f>AVERAGE(S18:S27)</f>
        <v>1233.4000000000001</v>
      </c>
      <c r="T29">
        <f>AVERAGE(T18:T27)</f>
        <v>1388.7</v>
      </c>
      <c r="U29">
        <f>AVERAGE(U18:U20,U23:U25,U27)</f>
        <v>1120</v>
      </c>
      <c r="V29">
        <f>AVERAGE(V18:V27)</f>
        <v>4443.1000000000004</v>
      </c>
      <c r="W29">
        <f>AVERAGE(W18:W27)</f>
        <v>1344.7</v>
      </c>
      <c r="X29">
        <f>AVERAGE(X18:X27)</f>
        <v>1096.3</v>
      </c>
    </row>
  </sheetData>
  <mergeCells count="8">
    <mergeCell ref="T16:X16"/>
    <mergeCell ref="B1:D1"/>
    <mergeCell ref="E1:I1"/>
    <mergeCell ref="J1:M1"/>
    <mergeCell ref="N1:Q1"/>
    <mergeCell ref="E16:I16"/>
    <mergeCell ref="J16:N16"/>
    <mergeCell ref="O16:S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</vt:lpstr>
      <vt:lpstr>RawData50X50_Manhattan</vt:lpstr>
      <vt:lpstr>RawData50X50_Greedy</vt:lpstr>
      <vt:lpstr>Map Shares</vt:lpstr>
      <vt:lpstr>Loop Count</vt:lpstr>
      <vt:lpstr>Loop Count at First Finish</vt:lpstr>
      <vt:lpstr>Average Distance Traveled</vt:lpstr>
    </vt:vector>
  </TitlesOfParts>
  <Company>Worcester Polytechnic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Silverman</dc:creator>
  <cp:lastModifiedBy>Matthew Silverman</cp:lastModifiedBy>
  <cp:lastPrinted>2016-04-28T00:35:40Z</cp:lastPrinted>
  <dcterms:created xsi:type="dcterms:W3CDTF">2016-04-27T14:55:16Z</dcterms:created>
  <dcterms:modified xsi:type="dcterms:W3CDTF">2016-04-28T02:09:40Z</dcterms:modified>
</cp:coreProperties>
</file>