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\Desktop\SQL\capstone\"/>
    </mc:Choice>
  </mc:AlternateContent>
  <xr:revisionPtr revIDLastSave="0" documentId="8_{2DAC28A1-C564-4CB8-A5E5-AAA1FF3B3094}" xr6:coauthVersionLast="43" xr6:coauthVersionMax="43" xr10:uidLastSave="{00000000-0000-0000-0000-000000000000}"/>
  <bookViews>
    <workbookView xWindow="-110" yWindow="-110" windowWidth="16220" windowHeight="9220" tabRatio="500" xr2:uid="{00000000-000D-0000-FFFF-FFFF00000000}"/>
  </bookViews>
  <sheets>
    <sheet name="Normalized Data and Mod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3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4" i="2"/>
  <c r="K2" i="2" l="1"/>
</calcChain>
</file>

<file path=xl/sharedStrings.xml><?xml version="1.0" encoding="utf-8"?>
<sst xmlns="http://schemas.openxmlformats.org/spreadsheetml/2006/main" count="766" uniqueCount="340">
  <si>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</si>
  <si>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</si>
  <si>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</si>
  <si>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</si>
  <si>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</si>
  <si>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</si>
  <si>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</si>
  <si>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</si>
  <si>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</si>
  <si>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</si>
  <si>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</si>
  <si>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</si>
  <si>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</si>
  <si>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</si>
  <si>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</si>
  <si>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</si>
  <si>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</si>
  <si>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</si>
  <si>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</si>
  <si>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</si>
  <si>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</si>
  <si>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</si>
  <si>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</si>
  <si>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</si>
  <si>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</si>
  <si>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</si>
  <si>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>enter here</t>
  </si>
  <si>
    <t xml:space="preserve">$ 90th minus $ 10th </t>
  </si>
  <si>
    <t xml:space="preserve">Example $ minus $ 10th </t>
  </si>
  <si>
    <t>ST Example Nightly Rent Normalized to Percentile</t>
  </si>
  <si>
    <t>W1</t>
  </si>
  <si>
    <t>L9531</t>
  </si>
  <si>
    <t>W10</t>
  </si>
  <si>
    <t>L9533</t>
  </si>
  <si>
    <t>W100</t>
  </si>
  <si>
    <t>L1944</t>
  </si>
  <si>
    <t>W101</t>
  </si>
  <si>
    <t>L15257</t>
  </si>
  <si>
    <t>W102</t>
  </si>
  <si>
    <t>W103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</si>
  <si>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</si>
  <si>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</si>
  <si>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</si>
  <si>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</si>
  <si>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</si>
  <si>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</si>
  <si>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</si>
  <si>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</si>
  <si>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</si>
  <si>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</si>
  <si>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</si>
  <si>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</si>
  <si>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</si>
  <si>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</si>
  <si>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</si>
  <si>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</si>
  <si>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</si>
  <si>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</si>
  <si>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</si>
  <si>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</si>
  <si>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</si>
  <si>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</si>
  <si>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</si>
  <si>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</si>
  <si>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</si>
  <si>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</si>
  <si>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</si>
  <si>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</si>
  <si>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</si>
  <si>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</si>
  <si>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</si>
  <si>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</si>
  <si>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</si>
  <si>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</si>
  <si>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</si>
  <si>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</si>
  <si>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</si>
  <si>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</si>
  <si>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</si>
  <si>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</si>
  <si>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</si>
  <si>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</si>
  <si>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</si>
  <si>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</si>
  <si>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</si>
  <si>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</si>
  <si>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</si>
  <si>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</si>
  <si>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</si>
  <si>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</si>
  <si>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</si>
  <si>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</si>
  <si>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</si>
  <si>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</si>
  <si>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</si>
  <si>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</si>
  <si>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</si>
  <si>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</si>
  <si>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</si>
  <si>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</si>
  <si>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</si>
  <si>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</si>
  <si>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</si>
  <si>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</si>
  <si>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</si>
  <si>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</si>
  <si>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</si>
  <si>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</si>
  <si>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</si>
  <si>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</si>
  <si>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</si>
  <si>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</si>
  <si>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</si>
  <si>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</si>
  <si>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</si>
  <si>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</si>
  <si>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</si>
  <si>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</si>
  <si>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</si>
  <si>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</si>
  <si>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</si>
  <si>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</si>
  <si>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</si>
  <si>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</si>
  <si>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</si>
  <si>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</si>
  <si>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</si>
  <si>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</si>
  <si>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</si>
  <si>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</si>
  <si>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</si>
  <si>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</si>
  <si>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</si>
  <si>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</si>
  <si>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</si>
  <si>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</si>
  <si>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</si>
  <si>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</si>
  <si>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</si>
  <si>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</si>
  <si>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</si>
  <si>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</si>
  <si>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</si>
  <si>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</si>
  <si>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</si>
  <si>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</si>
  <si>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</si>
  <si>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</si>
  <si>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</si>
  <si>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</si>
  <si>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</si>
  <si>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</si>
  <si>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</si>
  <si>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</si>
  <si>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</si>
  <si>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W19</t>
  </si>
  <si>
    <t>W191</t>
  </si>
  <si>
    <t>L1883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</si>
  <si>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</si>
  <si>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</si>
  <si>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</si>
  <si>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</si>
  <si>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</si>
  <si>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</si>
  <si>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</si>
  <si>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</si>
  <si>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</si>
  <si>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</si>
  <si>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</si>
  <si>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</si>
  <si>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</si>
  <si>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</si>
  <si>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</si>
  <si>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</si>
  <si>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</si>
  <si>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</si>
  <si>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</si>
  <si>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</si>
  <si>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</si>
  <si>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</si>
  <si>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</si>
  <si>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</si>
  <si>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</si>
  <si>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</si>
  <si>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</si>
  <si>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</si>
  <si>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</si>
  <si>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</si>
  <si>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</si>
  <si>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</si>
  <si>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W218</t>
  </si>
  <si>
    <t>L16888</t>
  </si>
  <si>
    <t>W219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</si>
  <si>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</si>
  <si>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</si>
  <si>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</si>
  <si>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</si>
  <si>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</si>
  <si>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</si>
  <si>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</si>
  <si>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</si>
  <si>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</si>
  <si>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</si>
  <si>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</si>
  <si>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</si>
  <si>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</si>
  <si>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W230</t>
  </si>
  <si>
    <t>W231</t>
  </si>
  <si>
    <t>W232</t>
  </si>
  <si>
    <t>W235</t>
  </si>
  <si>
    <t>L14416</t>
  </si>
  <si>
    <t>W236</t>
  </si>
  <si>
    <t>W237</t>
  </si>
  <si>
    <t>L14418</t>
  </si>
  <si>
    <t>W238</t>
  </si>
  <si>
    <t>W239</t>
  </si>
  <si>
    <t>W240</t>
  </si>
  <si>
    <t>W241</t>
  </si>
  <si>
    <t>L14419</t>
  </si>
  <si>
    <t>W242</t>
  </si>
  <si>
    <t>W243</t>
  </si>
  <si>
    <t>W244</t>
  </si>
  <si>
    <t>W3</t>
  </si>
  <si>
    <t>W22</t>
  </si>
  <si>
    <t>W23</t>
  </si>
  <si>
    <t>W24</t>
  </si>
  <si>
    <t>W25</t>
  </si>
  <si>
    <t>L4770</t>
  </si>
  <si>
    <t>W26</t>
  </si>
  <si>
    <t>W27</t>
  </si>
  <si>
    <t>W28</t>
  </si>
  <si>
    <t>W29</t>
  </si>
  <si>
    <t>L4794</t>
  </si>
  <si>
    <t>W212</t>
  </si>
  <si>
    <t>W213</t>
  </si>
  <si>
    <t>L12264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</si>
  <si>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</si>
  <si>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</si>
  <si>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</si>
  <si>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</si>
  <si>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</si>
  <si>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</si>
  <si>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</si>
  <si>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</si>
  <si>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</si>
  <si>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L4804</t>
  </si>
  <si>
    <t>W34</t>
  </si>
  <si>
    <t>W35</t>
  </si>
  <si>
    <t>W55</t>
  </si>
  <si>
    <t>L11480</t>
  </si>
  <si>
    <t>W56</t>
  </si>
  <si>
    <t>W57</t>
  </si>
  <si>
    <t>L11495</t>
  </si>
  <si>
    <t>W58</t>
  </si>
  <si>
    <t>W59</t>
  </si>
  <si>
    <t>W36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</si>
  <si>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</si>
  <si>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</si>
  <si>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</si>
  <si>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</si>
  <si>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</si>
  <si>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</si>
  <si>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</si>
  <si>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</si>
  <si>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</si>
  <si>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</si>
  <si>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</si>
  <si>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</si>
  <si>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</si>
  <si>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</si>
  <si>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</si>
  <si>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</si>
  <si>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</si>
  <si>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</si>
  <si>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</si>
  <si>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</si>
  <si>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W30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</si>
  <si>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</si>
  <si>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</si>
  <si>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</si>
  <si>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</si>
  <si>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</si>
  <si>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</si>
  <si>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</si>
  <si>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</si>
  <si>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</si>
  <si>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</si>
  <si>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</si>
  <si>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</si>
  <si>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</si>
  <si>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</si>
  <si>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</si>
  <si>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</si>
  <si>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</si>
  <si>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</si>
  <si>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</si>
  <si>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</si>
  <si>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</si>
  <si>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</si>
  <si>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</si>
  <si>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</si>
  <si>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</si>
  <si>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</si>
  <si>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</si>
  <si>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</si>
  <si>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</si>
  <si>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</si>
  <si>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</si>
  <si>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</si>
  <si>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</si>
  <si>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</si>
  <si>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</si>
  <si>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</si>
  <si>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</si>
  <si>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</si>
  <si>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</si>
  <si>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</si>
  <si>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</si>
  <si>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</si>
  <si>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</si>
  <si>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</si>
  <si>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</si>
  <si>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</si>
  <si>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</si>
  <si>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</si>
  <si>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</si>
  <si>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</si>
  <si>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</si>
  <si>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</si>
  <si>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</si>
  <si>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</si>
  <si>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</si>
  <si>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</si>
  <si>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</si>
  <si>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</si>
  <si>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</si>
  <si>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apartment</t>
  </si>
  <si>
    <t>house</t>
  </si>
  <si>
    <t>.1 + .8*[((sample rent) – (10th percentile [low] rent)) / ((90th percentile [high] rent) – (10th percentile [low] rent))].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</si>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</sst>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2" borderId="1" xfId="1" applyFont="1" applyBorder="1"/>
    <xf numFmtId="0" fontId="3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3" fillId="0" borderId="7" xfId="0" applyFont="1" applyBorder="1"/>
    <xf numFmtId="0" fontId="4" fillId="0" borderId="0" xfId="0" applyFont="1"/>
    <xf numFmtId="0" fontId="1" fillId="2" borderId="8" xfId="1" applyBorder="1"/>
    <xf numFmtId="0" fontId="3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3" fillId="0" borderId="10" xfId="0" applyFont="1" applyBorder="1"/>
    <xf numFmtId="0" fontId="0" fillId="0" borderId="5" xfId="0" applyBorder="1"/>
    <xf numFmtId="0" fontId="0" fillId="0" borderId="0" xfId="0" applyBorder="1"/>
    <xf numFmtId="0" fontId="5" fillId="4" borderId="11" xfId="0" applyNumberFormat="1" applyFont="1" applyFill="1" applyBorder="1" applyAlignment="1" applyProtection="1">
      <alignment horizontal="left" vertical="center" wrapText="1" indent="2"/>
    </xf>
    <xf numFmtId="0" fontId="5" fillId="4" borderId="12" xfId="0" applyNumberFormat="1" applyFont="1" applyFill="1" applyBorder="1" applyAlignment="1" applyProtection="1">
      <alignment horizontal="left" vertical="center" wrapText="1" indent="2"/>
    </xf>
    <xf numFmtId="0" fontId="5" fillId="4" borderId="13" xfId="0" applyNumberFormat="1" applyFont="1" applyFill="1" applyBorder="1" applyAlignment="1" applyProtection="1">
      <alignment horizontal="left" vertical="center" wrapText="1" indent="2"/>
    </xf>
    <xf numFmtId="0" fontId="5" fillId="4" borderId="14" xfId="0" applyNumberFormat="1" applyFont="1" applyFill="1" applyBorder="1" applyAlignment="1" applyProtection="1">
      <alignment horizontal="left" vertical="center" wrapText="1" indent="2"/>
    </xf>
    <xf numFmtId="0" fontId="1" fillId="2" borderId="3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2808398950132"/>
                  <c:y val="-0.21204396325459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Data and Model'!$N$4:$N$247</c:f>
              <c:numCache>
                <c:formatCode>General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0.42036199095022619</c:v>
                </c:pt>
                <c:pt idx="7">
                  <c:v>0.69944903581267226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0.62067796610169501</c:v>
                </c:pt>
                <c:pt idx="19">
                  <c:v>0.48918918918918919</c:v>
                </c:pt>
                <c:pt idx="20">
                  <c:v>0.55034965034965044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0.53911111111111121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0.67854671280276824</c:v>
                </c:pt>
                <c:pt idx="34">
                  <c:v>0.3666666666666667</c:v>
                </c:pt>
                <c:pt idx="35">
                  <c:v>0.62052401746724895</c:v>
                </c:pt>
                <c:pt idx="36">
                  <c:v>0.74</c:v>
                </c:pt>
                <c:pt idx="37">
                  <c:v>0.60909090909090902</c:v>
                </c:pt>
                <c:pt idx="38">
                  <c:v>0.39677419354838717</c:v>
                </c:pt>
                <c:pt idx="39">
                  <c:v>0.58842105263157907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0.71123595505617987</c:v>
                </c:pt>
                <c:pt idx="47">
                  <c:v>0.43103448275862077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0.60778443113772462</c:v>
                </c:pt>
                <c:pt idx="51">
                  <c:v>0.47938144329896915</c:v>
                </c:pt>
                <c:pt idx="52">
                  <c:v>0.35792349726775963</c:v>
                </c:pt>
                <c:pt idx="53">
                  <c:v>0.8087248322147651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0.41007751937984493</c:v>
                </c:pt>
                <c:pt idx="60">
                  <c:v>0.9</c:v>
                </c:pt>
                <c:pt idx="61">
                  <c:v>0.38936170212765953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0.51042524005486967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0.67142857142857137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0.53984063745019928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0.53106796116504862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0.33002114164904867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0.37035573122529653</c:v>
                </c:pt>
                <c:pt idx="98">
                  <c:v>0.5598425196850394</c:v>
                </c:pt>
                <c:pt idx="99">
                  <c:v>0.51019108280254777</c:v>
                </c:pt>
                <c:pt idx="100">
                  <c:v>0.63965244865718796</c:v>
                </c:pt>
                <c:pt idx="101">
                  <c:v>0.47894736842105268</c:v>
                </c:pt>
                <c:pt idx="102">
                  <c:v>0.66023738872403559</c:v>
                </c:pt>
                <c:pt idx="103">
                  <c:v>0.74070796460176991</c:v>
                </c:pt>
                <c:pt idx="104">
                  <c:v>0.5299465240641712</c:v>
                </c:pt>
                <c:pt idx="105">
                  <c:v>0.65965665236051507</c:v>
                </c:pt>
                <c:pt idx="106">
                  <c:v>0.27894736842105267</c:v>
                </c:pt>
                <c:pt idx="107">
                  <c:v>0.43975903614457834</c:v>
                </c:pt>
                <c:pt idx="108">
                  <c:v>0.51935483870967747</c:v>
                </c:pt>
                <c:pt idx="109">
                  <c:v>0.53028391167192435</c:v>
                </c:pt>
                <c:pt idx="110">
                  <c:v>0.53030303030303039</c:v>
                </c:pt>
                <c:pt idx="111">
                  <c:v>0.40990099009900993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0.44639175257731956</c:v>
                </c:pt>
                <c:pt idx="117">
                  <c:v>0.47948717948717956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0.51052631578947372</c:v>
                </c:pt>
                <c:pt idx="127">
                  <c:v>0.24171428571428571</c:v>
                </c:pt>
                <c:pt idx="128">
                  <c:v>0.47171717171717176</c:v>
                </c:pt>
                <c:pt idx="129">
                  <c:v>0.25163398692810457</c:v>
                </c:pt>
                <c:pt idx="130">
                  <c:v>0.54571428571428571</c:v>
                </c:pt>
                <c:pt idx="131">
                  <c:v>0.57204968944099377</c:v>
                </c:pt>
                <c:pt idx="132">
                  <c:v>0.44181818181818189</c:v>
                </c:pt>
                <c:pt idx="133">
                  <c:v>0.64339622641509431</c:v>
                </c:pt>
                <c:pt idx="134">
                  <c:v>0.62235294117647066</c:v>
                </c:pt>
                <c:pt idx="135">
                  <c:v>0.50245398773006145</c:v>
                </c:pt>
                <c:pt idx="136">
                  <c:v>0.44854771784232361</c:v>
                </c:pt>
                <c:pt idx="137">
                  <c:v>0.55454545454545456</c:v>
                </c:pt>
                <c:pt idx="138">
                  <c:v>0.71772151898734182</c:v>
                </c:pt>
                <c:pt idx="139">
                  <c:v>0.34258064516129033</c:v>
                </c:pt>
                <c:pt idx="140">
                  <c:v>0.61099476439790579</c:v>
                </c:pt>
                <c:pt idx="141">
                  <c:v>0.61052631578947369</c:v>
                </c:pt>
                <c:pt idx="142">
                  <c:v>0.60841121495327111</c:v>
                </c:pt>
                <c:pt idx="143">
                  <c:v>0.68105263157894735</c:v>
                </c:pt>
                <c:pt idx="144">
                  <c:v>0.38993288590604025</c:v>
                </c:pt>
                <c:pt idx="145">
                  <c:v>0.74785276073619633</c:v>
                </c:pt>
                <c:pt idx="146">
                  <c:v>0.63962264150943393</c:v>
                </c:pt>
                <c:pt idx="147">
                  <c:v>0.54064171122994653</c:v>
                </c:pt>
                <c:pt idx="148">
                  <c:v>0.47791411042944787</c:v>
                </c:pt>
                <c:pt idx="149">
                  <c:v>0.41823204419889504</c:v>
                </c:pt>
                <c:pt idx="150">
                  <c:v>0.64873646209386282</c:v>
                </c:pt>
                <c:pt idx="151">
                  <c:v>0.67062937062937067</c:v>
                </c:pt>
                <c:pt idx="152">
                  <c:v>0.45035128805620606</c:v>
                </c:pt>
                <c:pt idx="153">
                  <c:v>0.26024653312788903</c:v>
                </c:pt>
                <c:pt idx="154">
                  <c:v>0.43975903614457834</c:v>
                </c:pt>
                <c:pt idx="155">
                  <c:v>0.39022082018927451</c:v>
                </c:pt>
                <c:pt idx="156">
                  <c:v>0.45064935064935063</c:v>
                </c:pt>
                <c:pt idx="157">
                  <c:v>0.73859649122807014</c:v>
                </c:pt>
                <c:pt idx="158">
                  <c:v>0.53034482758620693</c:v>
                </c:pt>
                <c:pt idx="159">
                  <c:v>0.37019867549668872</c:v>
                </c:pt>
                <c:pt idx="160">
                  <c:v>0.53851851851851851</c:v>
                </c:pt>
                <c:pt idx="161">
                  <c:v>0.38421052631578945</c:v>
                </c:pt>
                <c:pt idx="162">
                  <c:v>0.42164948453608253</c:v>
                </c:pt>
                <c:pt idx="163">
                  <c:v>0.52978723404255323</c:v>
                </c:pt>
                <c:pt idx="164">
                  <c:v>0.14800000000000002</c:v>
                </c:pt>
                <c:pt idx="165">
                  <c:v>0.44162162162162166</c:v>
                </c:pt>
                <c:pt idx="166">
                  <c:v>0.52352941176470591</c:v>
                </c:pt>
                <c:pt idx="167">
                  <c:v>0.44782608695652171</c:v>
                </c:pt>
                <c:pt idx="168">
                  <c:v>0.5501607717041801</c:v>
                </c:pt>
                <c:pt idx="169">
                  <c:v>0.62890365448504992</c:v>
                </c:pt>
                <c:pt idx="170">
                  <c:v>0.49032967032967034</c:v>
                </c:pt>
                <c:pt idx="171">
                  <c:v>0.48132678132678142</c:v>
                </c:pt>
                <c:pt idx="172">
                  <c:v>0.58100470957613826</c:v>
                </c:pt>
                <c:pt idx="173">
                  <c:v>0.71041292639138243</c:v>
                </c:pt>
                <c:pt idx="174">
                  <c:v>0.41876606683804629</c:v>
                </c:pt>
                <c:pt idx="175">
                  <c:v>0.64857142857142858</c:v>
                </c:pt>
                <c:pt idx="176">
                  <c:v>0.39038737446197991</c:v>
                </c:pt>
                <c:pt idx="177">
                  <c:v>0.47014925373134331</c:v>
                </c:pt>
                <c:pt idx="178">
                  <c:v>0.41137724550898203</c:v>
                </c:pt>
                <c:pt idx="179">
                  <c:v>0.52967359050445106</c:v>
                </c:pt>
                <c:pt idx="180">
                  <c:v>0.6293680297397769</c:v>
                </c:pt>
                <c:pt idx="181">
                  <c:v>0.37007299270072991</c:v>
                </c:pt>
                <c:pt idx="182">
                  <c:v>0.82926315789473692</c:v>
                </c:pt>
                <c:pt idx="183">
                  <c:v>0.46856368563685635</c:v>
                </c:pt>
                <c:pt idx="184">
                  <c:v>0.55128205128205132</c:v>
                </c:pt>
                <c:pt idx="185">
                  <c:v>0.67014314928425356</c:v>
                </c:pt>
                <c:pt idx="186">
                  <c:v>0.57058823529411762</c:v>
                </c:pt>
                <c:pt idx="187">
                  <c:v>0.1</c:v>
                </c:pt>
                <c:pt idx="188">
                  <c:v>0.31931034482758625</c:v>
                </c:pt>
                <c:pt idx="189">
                  <c:v>0.40222222222222226</c:v>
                </c:pt>
                <c:pt idx="190">
                  <c:v>0.21022727272727276</c:v>
                </c:pt>
                <c:pt idx="191">
                  <c:v>0.42000000000000004</c:v>
                </c:pt>
                <c:pt idx="192">
                  <c:v>0.56008119079837615</c:v>
                </c:pt>
                <c:pt idx="193">
                  <c:v>0.69092872570194386</c:v>
                </c:pt>
                <c:pt idx="194">
                  <c:v>0.7204081632653061</c:v>
                </c:pt>
                <c:pt idx="195">
                  <c:v>0.36967984934086628</c:v>
                </c:pt>
                <c:pt idx="196">
                  <c:v>0.44038461538461537</c:v>
                </c:pt>
                <c:pt idx="197">
                  <c:v>0.28037135278514591</c:v>
                </c:pt>
                <c:pt idx="198">
                  <c:v>0.44031413612565451</c:v>
                </c:pt>
                <c:pt idx="199">
                  <c:v>0.60965250965250961</c:v>
                </c:pt>
                <c:pt idx="200">
                  <c:v>0.48918918918918919</c:v>
                </c:pt>
                <c:pt idx="201">
                  <c:v>0.77027027027027029</c:v>
                </c:pt>
                <c:pt idx="202">
                  <c:v>0.53042998897464166</c:v>
                </c:pt>
                <c:pt idx="203">
                  <c:v>0.4701674277016743</c:v>
                </c:pt>
                <c:pt idx="204">
                  <c:v>0.17034277198211625</c:v>
                </c:pt>
                <c:pt idx="205">
                  <c:v>0.4390243902439025</c:v>
                </c:pt>
                <c:pt idx="206">
                  <c:v>0.480449141347424</c:v>
                </c:pt>
                <c:pt idx="207">
                  <c:v>0.21111111111111111</c:v>
                </c:pt>
                <c:pt idx="208">
                  <c:v>0.55048543689320395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0.30904522613065327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0.75964912280701746</c:v>
                </c:pt>
                <c:pt idx="220">
                  <c:v>0.65970695970695969</c:v>
                </c:pt>
                <c:pt idx="221">
                  <c:v>0.7009331259720063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0.53045685279187826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0.66</c:v>
                </c:pt>
                <c:pt idx="241">
                  <c:v>0.54960422163588396</c:v>
                </c:pt>
                <c:pt idx="242">
                  <c:v>0.50067453625632385</c:v>
                </c:pt>
                <c:pt idx="243">
                  <c:v>0.51019108280254777</c:v>
                </c:pt>
              </c:numCache>
            </c:numRef>
          </c:xVal>
          <c:yVal>
            <c:numRef>
              <c:f>'Normalized Data and Model'!$O$4:$O$247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3-4411-B46C-21A26B7A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7999"/>
        <c:axId val="135165439"/>
      </c:scatterChart>
      <c:valAx>
        <c:axId val="1325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439"/>
        <c:crosses val="autoZero"/>
        <c:crossBetween val="midCat"/>
      </c:valAx>
      <c:valAx>
        <c:axId val="1351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2463800</xdr:colOff>
      <xdr:row>1</xdr:row>
      <xdr:rowOff>152406</xdr:rowOff>
    </xdr:from>
    <xdr:to>
      <xdr:col>16</xdr:col>
      <xdr:colOff>787400</xdr:colOff>
      <xdr:row>15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C4841-33DF-4645-95C8-A3733B2E8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7"/>
  <sheetViews>
    <sheetView tabSelected="1" topLeftCell="O7" workbookViewId="0">
      <selection activeCell="N4" sqref="N4:O247"/>
    </sheetView>
  </sheetViews>
  <sheetFormatPr defaultColWidth="10.6640625" defaultRowHeight="15.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71.5" customWidth="1"/>
    <col min="13" max="13" width="27.6640625" customWidth="1"/>
    <col min="14" max="14" width="62.33203125" customWidth="1"/>
    <col min="15" max="15" width="37.6640625" style="4" customWidth="1"/>
    <col min="16" max="16" width="44.33203125" customWidth="1"/>
    <col min="17" max="17" width="32.83203125" customWidth="1"/>
    <col min="18" max="18" width="20.5" customWidth="1"/>
  </cols>
  <sheetData>
    <row r="1" spans="1:47">
      <c r="B1" t="s">
        <v>0</v>
      </c>
      <c r="C1" s="1" t="s">
        <v>1</v>
      </c>
      <c r="D1" s="2" t="s">
        <v>15</v>
      </c>
      <c r="E1" s="10" t="s">
        <v>16</v>
      </c>
      <c r="K1" s="4" t="s">
        <v>17</v>
      </c>
      <c r="L1" t="s">
        <v>338</v>
      </c>
      <c r="N1" s="11" t="s">
        <v>18</v>
      </c>
      <c r="O1" s="12" t="s">
        <v>19</v>
      </c>
      <c r="P1" s="13" t="s">
        <v>20</v>
      </c>
      <c r="Q1" s="13" t="s">
        <v>21</v>
      </c>
      <c r="R1" s="13" t="s">
        <v>22</v>
      </c>
    </row>
    <row r="2" spans="1:47">
      <c r="E2" t="s">
        <v>2</v>
      </c>
      <c r="F2">
        <v>0.97299999999999998</v>
      </c>
      <c r="G2" s="9" t="s">
        <v>23</v>
      </c>
      <c r="H2" t="s">
        <v>3</v>
      </c>
      <c r="K2" s="4">
        <f>0.8</f>
        <v>0.8</v>
      </c>
      <c r="N2" s="14" t="s">
        <v>24</v>
      </c>
      <c r="O2" s="15" t="s">
        <v>25</v>
      </c>
      <c r="P2" s="13"/>
      <c r="Q2" s="2" t="s">
        <v>26</v>
      </c>
      <c r="R2" s="16" t="s">
        <v>26</v>
      </c>
      <c r="S2" s="26" t="s">
        <v>339</v>
      </c>
    </row>
    <row r="3" spans="1:47" s="8" customFormat="1" ht="16" thickBo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  <c r="H3" s="5" t="s">
        <v>13</v>
      </c>
      <c r="I3" s="5" t="s">
        <v>14</v>
      </c>
      <c r="J3" s="5" t="s">
        <v>11</v>
      </c>
      <c r="K3" s="7" t="s">
        <v>12</v>
      </c>
      <c r="L3" s="17" t="s">
        <v>27</v>
      </c>
      <c r="M3" s="17" t="s">
        <v>28</v>
      </c>
      <c r="N3" s="18" t="s">
        <v>29</v>
      </c>
      <c r="O3" s="19" t="s">
        <v>14</v>
      </c>
      <c r="R3" s="20"/>
      <c r="S3" s="21">
        <f>0.1+0.8*((H4-J4)/(K4-J4))</f>
        <v>0.79743589743589749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ht="16" thickBot="1">
      <c r="A4" s="22" t="s">
        <v>30</v>
      </c>
      <c r="B4" s="23" t="s">
        <v>31</v>
      </c>
      <c r="C4" s="23" t="s">
        <v>336</v>
      </c>
      <c r="D4" s="23">
        <v>2</v>
      </c>
      <c r="E4" s="23">
        <v>1060</v>
      </c>
      <c r="F4" s="23">
        <v>0.16159999999999999</v>
      </c>
      <c r="G4" s="3">
        <f>E4*12*F4</f>
        <v>2055.5520000000001</v>
      </c>
      <c r="H4" s="23">
        <v>148</v>
      </c>
      <c r="J4" s="23">
        <v>114</v>
      </c>
      <c r="K4" s="23">
        <v>153</v>
      </c>
      <c r="L4">
        <f>K4-J4</f>
        <v>39</v>
      </c>
      <c r="M4">
        <f>H4-J4</f>
        <v>34</v>
      </c>
      <c r="N4">
        <f>(0.8*M4)/L4+0.1</f>
        <v>0.79743589743589749</v>
      </c>
      <c r="O4" s="23">
        <v>0.16159999999999999</v>
      </c>
      <c r="S4" s="21">
        <f t="shared" ref="S4:S67" si="0">0.1+0.8*((H5-J5)/(K5-J5))</f>
        <v>0.56315789473684219</v>
      </c>
    </row>
    <row r="5" spans="1:47" ht="16" thickBot="1">
      <c r="A5" s="22" t="s">
        <v>32</v>
      </c>
      <c r="B5" s="23" t="s">
        <v>33</v>
      </c>
      <c r="C5" s="23" t="s">
        <v>336</v>
      </c>
      <c r="D5" s="23">
        <v>2</v>
      </c>
      <c r="E5" s="23">
        <v>1200</v>
      </c>
      <c r="F5" s="23">
        <v>0.34789999999999999</v>
      </c>
      <c r="G5" s="3">
        <f t="shared" ref="G5:G68" si="1">E5*12*F5</f>
        <v>5009.76</v>
      </c>
      <c r="H5" s="23">
        <v>133</v>
      </c>
      <c r="J5" s="23">
        <v>111</v>
      </c>
      <c r="K5" s="23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(0.8*M5)/L5+0.1</f>
        <v>0.56315789473684219</v>
      </c>
      <c r="O5" s="23">
        <v>0.34789999999999999</v>
      </c>
      <c r="S5" s="21">
        <f t="shared" si="0"/>
        <v>0.52071713147410359</v>
      </c>
    </row>
    <row r="6" spans="1:47" ht="16" thickBot="1">
      <c r="A6" s="22" t="s">
        <v>34</v>
      </c>
      <c r="B6" s="23" t="s">
        <v>35</v>
      </c>
      <c r="C6" s="23" t="s">
        <v>336</v>
      </c>
      <c r="D6" s="23">
        <v>1</v>
      </c>
      <c r="E6" s="23">
        <v>3300</v>
      </c>
      <c r="F6" s="23">
        <v>0.39729999999999999</v>
      </c>
      <c r="G6" s="3">
        <f t="shared" si="1"/>
        <v>15733.08</v>
      </c>
      <c r="H6" s="23">
        <v>372</v>
      </c>
      <c r="J6" s="23">
        <v>108</v>
      </c>
      <c r="K6" s="23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 s="23">
        <v>0.39729999999999999</v>
      </c>
      <c r="S6" s="21">
        <f t="shared" si="0"/>
        <v>0.37943661971830989</v>
      </c>
    </row>
    <row r="7" spans="1:47" ht="16" thickBot="1">
      <c r="A7" s="22" t="s">
        <v>36</v>
      </c>
      <c r="B7" s="23" t="s">
        <v>37</v>
      </c>
      <c r="C7" s="23" t="s">
        <v>336</v>
      </c>
      <c r="D7" s="23">
        <v>1</v>
      </c>
      <c r="E7" s="23">
        <v>1400</v>
      </c>
      <c r="F7" s="23">
        <v>0.3644</v>
      </c>
      <c r="G7" s="3">
        <f t="shared" si="1"/>
        <v>6121.92</v>
      </c>
      <c r="H7" s="23">
        <v>302</v>
      </c>
      <c r="J7" s="23">
        <v>178</v>
      </c>
      <c r="K7" s="23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 s="23">
        <v>0.3644</v>
      </c>
      <c r="S7" s="21">
        <f t="shared" si="0"/>
        <v>0.52020202020202022</v>
      </c>
    </row>
    <row r="8" spans="1:47" ht="16" thickBot="1">
      <c r="A8" s="22" t="s">
        <v>38</v>
      </c>
      <c r="B8" s="23" t="s">
        <v>37</v>
      </c>
      <c r="C8" s="23" t="s">
        <v>336</v>
      </c>
      <c r="D8" s="23">
        <v>2</v>
      </c>
      <c r="E8" s="23">
        <v>2000</v>
      </c>
      <c r="F8" s="23">
        <v>0.41099999999999998</v>
      </c>
      <c r="G8" s="3">
        <f t="shared" si="1"/>
        <v>9864</v>
      </c>
      <c r="H8" s="23">
        <v>429</v>
      </c>
      <c r="J8" s="23">
        <v>221</v>
      </c>
      <c r="K8" s="23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 s="23">
        <v>0.41099999999999998</v>
      </c>
      <c r="S8" s="21">
        <f t="shared" si="0"/>
        <v>0.42072072072072075</v>
      </c>
    </row>
    <row r="9" spans="1:47" ht="16" thickBot="1">
      <c r="A9" s="22" t="s">
        <v>39</v>
      </c>
      <c r="B9" s="23" t="s">
        <v>37</v>
      </c>
      <c r="C9" s="23" t="s">
        <v>337</v>
      </c>
      <c r="D9" s="23">
        <v>1</v>
      </c>
      <c r="E9" s="23">
        <v>1600</v>
      </c>
      <c r="F9" s="23">
        <v>0.41099999999999998</v>
      </c>
      <c r="G9" s="3">
        <f t="shared" si="1"/>
        <v>7891.2</v>
      </c>
      <c r="H9" s="23">
        <v>380</v>
      </c>
      <c r="J9" s="23">
        <v>202</v>
      </c>
      <c r="K9" s="23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 s="23">
        <v>0.41099999999999998</v>
      </c>
      <c r="S9" s="21">
        <f t="shared" si="0"/>
        <v>0.42036199095022631</v>
      </c>
    </row>
    <row r="10" spans="1:47" ht="16" thickBot="1">
      <c r="A10" s="22" t="s">
        <v>40</v>
      </c>
      <c r="B10" s="23" t="s">
        <v>37</v>
      </c>
      <c r="C10" s="23" t="s">
        <v>337</v>
      </c>
      <c r="D10" s="23">
        <v>2</v>
      </c>
      <c r="E10" s="23">
        <v>2800</v>
      </c>
      <c r="F10" s="23">
        <v>0.52600000000000002</v>
      </c>
      <c r="G10" s="3">
        <f t="shared" si="1"/>
        <v>17673.600000000002</v>
      </c>
      <c r="H10" s="23">
        <v>374</v>
      </c>
      <c r="J10" s="23">
        <v>197</v>
      </c>
      <c r="K10" s="23">
        <v>639</v>
      </c>
      <c r="L10">
        <f t="shared" si="2"/>
        <v>442</v>
      </c>
      <c r="M10">
        <f t="shared" si="3"/>
        <v>177</v>
      </c>
      <c r="N10">
        <f t="shared" si="4"/>
        <v>0.42036199095022619</v>
      </c>
      <c r="O10" s="23">
        <v>0.52600000000000002</v>
      </c>
      <c r="S10" s="21">
        <f t="shared" si="0"/>
        <v>0.69944903581267215</v>
      </c>
    </row>
    <row r="11" spans="1:47" ht="16" thickBot="1">
      <c r="A11" s="22" t="s">
        <v>41</v>
      </c>
      <c r="B11" s="23" t="s">
        <v>42</v>
      </c>
      <c r="C11" s="23" t="s">
        <v>336</v>
      </c>
      <c r="D11" s="23">
        <v>1</v>
      </c>
      <c r="E11" s="23">
        <v>1100</v>
      </c>
      <c r="F11" s="23">
        <v>0.43290000000000001</v>
      </c>
      <c r="G11" s="3">
        <f t="shared" si="1"/>
        <v>5714.28</v>
      </c>
      <c r="H11" s="23">
        <v>386</v>
      </c>
      <c r="J11" s="23">
        <v>114</v>
      </c>
      <c r="K11" s="23">
        <v>477</v>
      </c>
      <c r="L11">
        <f t="shared" si="2"/>
        <v>363</v>
      </c>
      <c r="M11">
        <f t="shared" si="3"/>
        <v>272</v>
      </c>
      <c r="N11">
        <f t="shared" si="4"/>
        <v>0.69944903581267226</v>
      </c>
      <c r="O11" s="23">
        <v>0.43290000000000001</v>
      </c>
      <c r="S11" s="21">
        <f t="shared" si="0"/>
        <v>0.30994035785288276</v>
      </c>
    </row>
    <row r="12" spans="1:47" ht="16" thickBot="1">
      <c r="A12" s="22" t="s">
        <v>43</v>
      </c>
      <c r="B12" s="23" t="s">
        <v>42</v>
      </c>
      <c r="C12" s="23" t="s">
        <v>336</v>
      </c>
      <c r="D12" s="23">
        <v>2</v>
      </c>
      <c r="E12" s="23">
        <v>1900</v>
      </c>
      <c r="F12" s="23">
        <v>0.69589999999999996</v>
      </c>
      <c r="G12" s="3">
        <f t="shared" si="1"/>
        <v>15866.519999999999</v>
      </c>
      <c r="H12" s="23">
        <v>212</v>
      </c>
      <c r="J12" s="23">
        <v>80</v>
      </c>
      <c r="K12" s="23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 s="23">
        <v>0.69589999999999996</v>
      </c>
      <c r="S12" s="21">
        <f t="shared" si="0"/>
        <v>0.58993288590604032</v>
      </c>
    </row>
    <row r="13" spans="1:47" ht="16" thickBot="1">
      <c r="A13" s="22" t="s">
        <v>44</v>
      </c>
      <c r="B13" s="23" t="s">
        <v>42</v>
      </c>
      <c r="C13" s="23" t="s">
        <v>337</v>
      </c>
      <c r="D13" s="23">
        <v>1</v>
      </c>
      <c r="E13" s="23">
        <v>1800</v>
      </c>
      <c r="F13" s="23">
        <v>0.1096</v>
      </c>
      <c r="G13" s="3">
        <f t="shared" si="1"/>
        <v>2367.36</v>
      </c>
      <c r="H13" s="23">
        <v>969</v>
      </c>
      <c r="J13" s="23">
        <v>239</v>
      </c>
      <c r="K13" s="2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 s="23">
        <v>0.1096</v>
      </c>
      <c r="S13" s="21">
        <f t="shared" si="0"/>
        <v>0.50030840400925214</v>
      </c>
    </row>
    <row r="14" spans="1:47" ht="16" thickBot="1">
      <c r="A14" s="22" t="s">
        <v>45</v>
      </c>
      <c r="B14" s="23" t="s">
        <v>42</v>
      </c>
      <c r="C14" s="23" t="s">
        <v>337</v>
      </c>
      <c r="D14" s="23">
        <v>2</v>
      </c>
      <c r="E14" s="23">
        <v>3200</v>
      </c>
      <c r="F14" s="23">
        <v>0.22470000000000001</v>
      </c>
      <c r="G14" s="3">
        <f t="shared" si="1"/>
        <v>8628.48</v>
      </c>
      <c r="H14" s="23">
        <v>885</v>
      </c>
      <c r="J14" s="23">
        <v>236</v>
      </c>
      <c r="K14" s="23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 s="23">
        <v>0.22470000000000001</v>
      </c>
      <c r="S14" s="21">
        <f t="shared" si="0"/>
        <v>0.38932038834951455</v>
      </c>
    </row>
    <row r="15" spans="1:47" ht="16" thickBot="1">
      <c r="A15" s="22" t="s">
        <v>46</v>
      </c>
      <c r="B15" s="23" t="s">
        <v>47</v>
      </c>
      <c r="C15" s="23" t="s">
        <v>336</v>
      </c>
      <c r="D15" s="23">
        <v>1</v>
      </c>
      <c r="E15" s="23">
        <v>1000</v>
      </c>
      <c r="F15" s="23">
        <v>0.21920000000000001</v>
      </c>
      <c r="G15" s="3">
        <f t="shared" si="1"/>
        <v>2630.4</v>
      </c>
      <c r="H15" s="23">
        <v>287</v>
      </c>
      <c r="J15" s="23">
        <v>138</v>
      </c>
      <c r="K15" s="23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 s="23">
        <v>0.21920000000000001</v>
      </c>
      <c r="S15" s="21">
        <f t="shared" si="0"/>
        <v>0.5</v>
      </c>
    </row>
    <row r="16" spans="1:47" ht="16" thickBot="1">
      <c r="A16" s="22" t="s">
        <v>48</v>
      </c>
      <c r="B16" s="23" t="s">
        <v>33</v>
      </c>
      <c r="C16" s="23" t="s">
        <v>337</v>
      </c>
      <c r="D16" s="23">
        <v>1</v>
      </c>
      <c r="E16" s="23">
        <v>1000</v>
      </c>
      <c r="F16" s="23">
        <v>0.39179999999999998</v>
      </c>
      <c r="G16" s="3">
        <f t="shared" si="1"/>
        <v>4701.5999999999995</v>
      </c>
      <c r="H16" s="23">
        <v>206</v>
      </c>
      <c r="J16" s="23">
        <v>116</v>
      </c>
      <c r="K16" s="23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 s="23">
        <v>0.39179999999999998</v>
      </c>
      <c r="S16" s="21">
        <f t="shared" si="0"/>
        <v>0.40943396226415096</v>
      </c>
    </row>
    <row r="17" spans="1:19" ht="16" thickBot="1">
      <c r="A17" s="22" t="s">
        <v>49</v>
      </c>
      <c r="B17" s="23" t="s">
        <v>47</v>
      </c>
      <c r="C17" s="23" t="s">
        <v>336</v>
      </c>
      <c r="D17" s="23">
        <v>2</v>
      </c>
      <c r="E17" s="23">
        <v>1300</v>
      </c>
      <c r="F17" s="23">
        <v>0.53700000000000003</v>
      </c>
      <c r="G17" s="3">
        <f t="shared" si="1"/>
        <v>8377.2000000000007</v>
      </c>
      <c r="H17" s="23">
        <v>462</v>
      </c>
      <c r="J17" s="23">
        <v>175</v>
      </c>
      <c r="K17" s="23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 s="23">
        <v>0.53700000000000003</v>
      </c>
      <c r="S17" s="21">
        <f t="shared" si="0"/>
        <v>0.39985528219971056</v>
      </c>
    </row>
    <row r="18" spans="1:19" ht="16" thickBot="1">
      <c r="A18" s="22" t="s">
        <v>50</v>
      </c>
      <c r="B18" s="23" t="s">
        <v>47</v>
      </c>
      <c r="C18" s="23" t="s">
        <v>337</v>
      </c>
      <c r="D18" s="23">
        <v>1</v>
      </c>
      <c r="E18" s="23">
        <v>1200</v>
      </c>
      <c r="F18" s="23">
        <v>0.51229999999999998</v>
      </c>
      <c r="G18" s="3">
        <f t="shared" si="1"/>
        <v>7377.12</v>
      </c>
      <c r="H18" s="23">
        <v>389</v>
      </c>
      <c r="J18" s="23">
        <v>130</v>
      </c>
      <c r="K18" s="23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 s="23">
        <v>0.51229999999999998</v>
      </c>
      <c r="S18" s="21">
        <f t="shared" si="0"/>
        <v>0.65936000000000006</v>
      </c>
    </row>
    <row r="19" spans="1:19" ht="16" thickBot="1">
      <c r="A19" s="22" t="s">
        <v>51</v>
      </c>
      <c r="B19" s="23" t="s">
        <v>47</v>
      </c>
      <c r="C19" s="23" t="s">
        <v>337</v>
      </c>
      <c r="D19" s="23">
        <v>2</v>
      </c>
      <c r="E19" s="23">
        <v>1600</v>
      </c>
      <c r="F19" s="23">
        <v>0.36159999999999998</v>
      </c>
      <c r="G19" s="3">
        <f t="shared" si="1"/>
        <v>6942.7199999999993</v>
      </c>
      <c r="H19" s="23">
        <v>678</v>
      </c>
      <c r="J19" s="23">
        <v>241</v>
      </c>
      <c r="K19" s="23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 s="23">
        <v>0.36159999999999998</v>
      </c>
      <c r="S19" s="21">
        <f t="shared" si="0"/>
        <v>0.25064935064935068</v>
      </c>
    </row>
    <row r="20" spans="1:19" ht="16" thickBot="1">
      <c r="A20" s="22" t="s">
        <v>52</v>
      </c>
      <c r="B20" s="23" t="s">
        <v>53</v>
      </c>
      <c r="C20" s="23" t="s">
        <v>336</v>
      </c>
      <c r="D20" s="23">
        <v>1</v>
      </c>
      <c r="E20" s="23">
        <v>800</v>
      </c>
      <c r="F20" s="23">
        <v>0.84379999999999999</v>
      </c>
      <c r="G20" s="3">
        <f t="shared" si="1"/>
        <v>8100.48</v>
      </c>
      <c r="H20" s="23">
        <v>163</v>
      </c>
      <c r="J20" s="23">
        <v>134</v>
      </c>
      <c r="K20" s="23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 s="23">
        <v>0.84379999999999999</v>
      </c>
      <c r="S20" s="21">
        <f t="shared" si="0"/>
        <v>0.30000000000000004</v>
      </c>
    </row>
    <row r="21" spans="1:19" ht="16" thickBot="1">
      <c r="A21" s="22" t="s">
        <v>54</v>
      </c>
      <c r="B21" s="23" t="s">
        <v>53</v>
      </c>
      <c r="C21" s="23" t="s">
        <v>336</v>
      </c>
      <c r="D21" s="23">
        <v>2</v>
      </c>
      <c r="E21" s="23">
        <v>1200</v>
      </c>
      <c r="F21" s="23">
        <v>0.91510000000000002</v>
      </c>
      <c r="G21" s="3">
        <f t="shared" si="1"/>
        <v>13177.44</v>
      </c>
      <c r="H21" s="23">
        <v>374</v>
      </c>
      <c r="J21" s="23">
        <v>234</v>
      </c>
      <c r="K21" s="23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 s="23">
        <v>0.91510000000000002</v>
      </c>
      <c r="S21" s="21">
        <f t="shared" si="0"/>
        <v>0.6206779661016949</v>
      </c>
    </row>
    <row r="22" spans="1:19" ht="16" thickBot="1">
      <c r="A22" s="22" t="s">
        <v>55</v>
      </c>
      <c r="B22" s="23" t="s">
        <v>53</v>
      </c>
      <c r="C22" s="23" t="s">
        <v>337</v>
      </c>
      <c r="D22" s="23">
        <v>1</v>
      </c>
      <c r="E22" s="23">
        <v>900</v>
      </c>
      <c r="F22" s="23">
        <v>0.43009999999999998</v>
      </c>
      <c r="G22" s="3">
        <f t="shared" si="1"/>
        <v>4645.08</v>
      </c>
      <c r="H22" s="23">
        <v>444</v>
      </c>
      <c r="J22" s="23">
        <v>252</v>
      </c>
      <c r="K22" s="23">
        <v>547</v>
      </c>
      <c r="L22">
        <f t="shared" si="2"/>
        <v>295</v>
      </c>
      <c r="M22">
        <f t="shared" si="3"/>
        <v>192</v>
      </c>
      <c r="N22">
        <f t="shared" si="4"/>
        <v>0.62067796610169501</v>
      </c>
      <c r="O22" s="23">
        <v>0.43009999999999998</v>
      </c>
      <c r="S22" s="21">
        <f t="shared" si="0"/>
        <v>0.48918918918918919</v>
      </c>
    </row>
    <row r="23" spans="1:19" ht="16" thickBot="1">
      <c r="A23" s="22" t="s">
        <v>56</v>
      </c>
      <c r="B23" s="23" t="s">
        <v>53</v>
      </c>
      <c r="C23" s="23" t="s">
        <v>337</v>
      </c>
      <c r="D23" s="23">
        <v>2</v>
      </c>
      <c r="E23" s="23">
        <v>1100</v>
      </c>
      <c r="F23" s="23">
        <v>0.48220000000000002</v>
      </c>
      <c r="G23" s="3">
        <f t="shared" si="1"/>
        <v>6365.04</v>
      </c>
      <c r="H23" s="23">
        <v>426</v>
      </c>
      <c r="J23" s="23">
        <v>246</v>
      </c>
      <c r="K23" s="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 s="23">
        <v>0.48220000000000002</v>
      </c>
      <c r="S23" s="21">
        <f t="shared" si="0"/>
        <v>0.55034965034965033</v>
      </c>
    </row>
    <row r="24" spans="1:19" ht="16" thickBot="1">
      <c r="A24" s="22" t="s">
        <v>57</v>
      </c>
      <c r="B24" s="23" t="s">
        <v>58</v>
      </c>
      <c r="C24" s="23" t="s">
        <v>336</v>
      </c>
      <c r="D24" s="23">
        <v>1</v>
      </c>
      <c r="E24" s="23">
        <v>1000</v>
      </c>
      <c r="F24" s="23">
        <v>0.4904</v>
      </c>
      <c r="G24" s="3">
        <f t="shared" si="1"/>
        <v>5884.8</v>
      </c>
      <c r="H24" s="23">
        <v>332</v>
      </c>
      <c r="J24" s="23">
        <v>171</v>
      </c>
      <c r="K24" s="23">
        <v>457</v>
      </c>
      <c r="L24">
        <f t="shared" si="2"/>
        <v>286</v>
      </c>
      <c r="M24">
        <f t="shared" si="3"/>
        <v>161</v>
      </c>
      <c r="N24">
        <f t="shared" si="4"/>
        <v>0.55034965034965044</v>
      </c>
      <c r="O24" s="23">
        <v>0.4904</v>
      </c>
      <c r="S24" s="21">
        <f t="shared" si="0"/>
        <v>0.54065573770491804</v>
      </c>
    </row>
    <row r="25" spans="1:19" ht="16" thickBot="1">
      <c r="A25" s="22" t="s">
        <v>59</v>
      </c>
      <c r="B25" s="23" t="s">
        <v>58</v>
      </c>
      <c r="C25" s="23" t="s">
        <v>336</v>
      </c>
      <c r="D25" s="23">
        <v>2</v>
      </c>
      <c r="E25" s="23">
        <v>1400</v>
      </c>
      <c r="F25" s="23">
        <v>0.52329999999999999</v>
      </c>
      <c r="G25" s="3">
        <f t="shared" si="1"/>
        <v>8791.44</v>
      </c>
      <c r="H25" s="23">
        <v>430</v>
      </c>
      <c r="J25" s="23">
        <v>262</v>
      </c>
      <c r="K25" s="23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 s="23">
        <v>0.52329999999999999</v>
      </c>
      <c r="S25" s="21">
        <f t="shared" si="0"/>
        <v>0.64984126984126989</v>
      </c>
    </row>
    <row r="26" spans="1:19" ht="16" thickBot="1">
      <c r="A26" s="22" t="s">
        <v>60</v>
      </c>
      <c r="B26" s="23" t="s">
        <v>58</v>
      </c>
      <c r="C26" s="23" t="s">
        <v>337</v>
      </c>
      <c r="D26" s="23">
        <v>1</v>
      </c>
      <c r="E26" s="23">
        <v>1500</v>
      </c>
      <c r="F26" s="23">
        <v>0.44929999999999998</v>
      </c>
      <c r="G26" s="3">
        <f t="shared" si="1"/>
        <v>8087.4</v>
      </c>
      <c r="H26" s="23">
        <v>662</v>
      </c>
      <c r="J26" s="23">
        <v>229</v>
      </c>
      <c r="K26" s="23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 s="23">
        <v>0.44929999999999998</v>
      </c>
      <c r="S26" s="21">
        <f t="shared" si="0"/>
        <v>0.30000000000000004</v>
      </c>
    </row>
    <row r="27" spans="1:19" ht="16" thickBot="1">
      <c r="A27" s="22" t="s">
        <v>61</v>
      </c>
      <c r="B27" s="23" t="s">
        <v>33</v>
      </c>
      <c r="C27" s="23" t="s">
        <v>337</v>
      </c>
      <c r="D27" s="23">
        <v>2</v>
      </c>
      <c r="E27" s="23">
        <v>1300</v>
      </c>
      <c r="F27" s="23">
        <v>0.6603</v>
      </c>
      <c r="G27" s="3">
        <f t="shared" si="1"/>
        <v>10300.68</v>
      </c>
      <c r="H27" s="23">
        <v>186</v>
      </c>
      <c r="J27" s="23">
        <v>136</v>
      </c>
      <c r="K27" s="23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 s="23">
        <v>0.6603</v>
      </c>
      <c r="S27" s="21">
        <f t="shared" si="0"/>
        <v>0.5391111111111111</v>
      </c>
    </row>
    <row r="28" spans="1:19" ht="16" thickBot="1">
      <c r="A28" s="22" t="s">
        <v>62</v>
      </c>
      <c r="B28" s="23" t="s">
        <v>58</v>
      </c>
      <c r="C28" s="23" t="s">
        <v>337</v>
      </c>
      <c r="D28" s="23">
        <v>2</v>
      </c>
      <c r="E28" s="23">
        <v>1600</v>
      </c>
      <c r="F28" s="23">
        <v>0.48770000000000002</v>
      </c>
      <c r="G28" s="3">
        <f t="shared" si="1"/>
        <v>9363.84</v>
      </c>
      <c r="H28" s="23">
        <v>696</v>
      </c>
      <c r="J28" s="23">
        <v>449</v>
      </c>
      <c r="K28" s="23">
        <v>899</v>
      </c>
      <c r="L28">
        <f t="shared" si="2"/>
        <v>450</v>
      </c>
      <c r="M28">
        <f t="shared" si="3"/>
        <v>247</v>
      </c>
      <c r="N28">
        <f t="shared" si="4"/>
        <v>0.53911111111111121</v>
      </c>
      <c r="O28" s="23">
        <v>0.48770000000000002</v>
      </c>
      <c r="S28" s="21">
        <f t="shared" si="0"/>
        <v>0.52553191489361706</v>
      </c>
    </row>
    <row r="29" spans="1:19" ht="16" thickBot="1">
      <c r="A29" s="22" t="s">
        <v>63</v>
      </c>
      <c r="B29" s="23" t="s">
        <v>64</v>
      </c>
      <c r="C29" s="23" t="s">
        <v>336</v>
      </c>
      <c r="D29" s="23">
        <v>1</v>
      </c>
      <c r="E29" s="23">
        <v>600</v>
      </c>
      <c r="F29" s="23">
        <v>0.43840000000000001</v>
      </c>
      <c r="G29" s="3">
        <f t="shared" si="1"/>
        <v>3156.48</v>
      </c>
      <c r="H29" s="23">
        <v>182</v>
      </c>
      <c r="J29" s="23">
        <v>132</v>
      </c>
      <c r="K29" s="23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 s="23">
        <v>0.43840000000000001</v>
      </c>
      <c r="S29" s="21">
        <f t="shared" si="0"/>
        <v>0.46721311475409844</v>
      </c>
    </row>
    <row r="30" spans="1:19" ht="16" thickBot="1">
      <c r="A30" s="22" t="s">
        <v>65</v>
      </c>
      <c r="B30" s="23" t="s">
        <v>64</v>
      </c>
      <c r="C30" s="23" t="s">
        <v>336</v>
      </c>
      <c r="D30" s="23">
        <v>2</v>
      </c>
      <c r="E30" s="23">
        <v>800</v>
      </c>
      <c r="F30" s="23">
        <v>0.53149999999999997</v>
      </c>
      <c r="G30" s="3">
        <f t="shared" si="1"/>
        <v>5102.3999999999996</v>
      </c>
      <c r="H30" s="23">
        <v>241</v>
      </c>
      <c r="J30" s="23">
        <v>157</v>
      </c>
      <c r="K30" s="23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 s="23">
        <v>0.53149999999999997</v>
      </c>
      <c r="S30" s="21">
        <f t="shared" si="0"/>
        <v>0.83086419753086416</v>
      </c>
    </row>
    <row r="31" spans="1:19" ht="16" thickBot="1">
      <c r="A31" s="22" t="s">
        <v>66</v>
      </c>
      <c r="B31" s="23" t="s">
        <v>64</v>
      </c>
      <c r="C31" s="23" t="s">
        <v>337</v>
      </c>
      <c r="D31" s="23">
        <v>1</v>
      </c>
      <c r="E31" s="23">
        <v>700</v>
      </c>
      <c r="F31" s="23">
        <v>0.13969999999999999</v>
      </c>
      <c r="G31" s="3">
        <f t="shared" si="1"/>
        <v>1173.48</v>
      </c>
      <c r="H31" s="23">
        <v>363</v>
      </c>
      <c r="J31" s="23">
        <v>215</v>
      </c>
      <c r="K31" s="23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 s="23">
        <v>0.13969999999999999</v>
      </c>
      <c r="S31" s="21">
        <f t="shared" si="0"/>
        <v>0.56046511627906981</v>
      </c>
    </row>
    <row r="32" spans="1:19" ht="16" thickBot="1">
      <c r="A32" s="22" t="s">
        <v>67</v>
      </c>
      <c r="B32" s="23" t="s">
        <v>64</v>
      </c>
      <c r="C32" s="23" t="s">
        <v>337</v>
      </c>
      <c r="D32" s="23">
        <v>2</v>
      </c>
      <c r="E32" s="23">
        <v>1000</v>
      </c>
      <c r="F32" s="23">
        <v>0.46850000000000003</v>
      </c>
      <c r="G32" s="3">
        <f t="shared" si="1"/>
        <v>5622</v>
      </c>
      <c r="H32" s="23">
        <v>301</v>
      </c>
      <c r="J32" s="23">
        <v>202</v>
      </c>
      <c r="K32" s="23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 s="23">
        <v>0.46850000000000003</v>
      </c>
      <c r="S32" s="21">
        <f t="shared" si="0"/>
        <v>0.46030534351145036</v>
      </c>
    </row>
    <row r="33" spans="1:19" ht="16" thickBot="1">
      <c r="A33" s="22" t="s">
        <v>68</v>
      </c>
      <c r="B33" s="23" t="s">
        <v>69</v>
      </c>
      <c r="C33" s="23" t="s">
        <v>336</v>
      </c>
      <c r="D33" s="23">
        <v>1</v>
      </c>
      <c r="E33" s="23">
        <v>700</v>
      </c>
      <c r="F33" s="23">
        <v>0.50139999999999996</v>
      </c>
      <c r="G33" s="3">
        <f t="shared" si="1"/>
        <v>4211.7599999999993</v>
      </c>
      <c r="H33" s="23">
        <v>212</v>
      </c>
      <c r="J33" s="23">
        <v>94</v>
      </c>
      <c r="K33" s="2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 s="23">
        <v>0.50139999999999996</v>
      </c>
      <c r="S33" s="21">
        <f t="shared" si="0"/>
        <v>0.62115384615384617</v>
      </c>
    </row>
    <row r="34" spans="1:19" ht="16" thickBot="1">
      <c r="A34" s="22" t="s">
        <v>70</v>
      </c>
      <c r="B34" s="23" t="s">
        <v>69</v>
      </c>
      <c r="C34" s="23" t="s">
        <v>336</v>
      </c>
      <c r="D34" s="23">
        <v>2</v>
      </c>
      <c r="E34" s="23">
        <v>900</v>
      </c>
      <c r="F34" s="23">
        <v>0.30680000000000002</v>
      </c>
      <c r="G34" s="3">
        <f t="shared" si="1"/>
        <v>3313.44</v>
      </c>
      <c r="H34" s="23">
        <v>340</v>
      </c>
      <c r="J34" s="23">
        <v>69</v>
      </c>
      <c r="K34" s="23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 s="23">
        <v>0.30680000000000002</v>
      </c>
      <c r="S34" s="21">
        <f t="shared" si="0"/>
        <v>0.59863013698630141</v>
      </c>
    </row>
    <row r="35" spans="1:19" ht="16" thickBot="1">
      <c r="A35" s="22" t="s">
        <v>71</v>
      </c>
      <c r="B35" s="23" t="s">
        <v>69</v>
      </c>
      <c r="C35" s="23" t="s">
        <v>337</v>
      </c>
      <c r="D35" s="23">
        <v>1</v>
      </c>
      <c r="E35" s="23">
        <v>1000</v>
      </c>
      <c r="F35" s="23">
        <v>0.52049999999999996</v>
      </c>
      <c r="G35" s="3">
        <f t="shared" si="1"/>
        <v>6246</v>
      </c>
      <c r="H35" s="23">
        <v>266</v>
      </c>
      <c r="J35" s="23">
        <v>84</v>
      </c>
      <c r="K35" s="23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 s="23">
        <v>0.52049999999999996</v>
      </c>
      <c r="S35" s="21">
        <f t="shared" si="0"/>
        <v>0.79921259842519687</v>
      </c>
    </row>
    <row r="36" spans="1:19" ht="16" thickBot="1">
      <c r="A36" s="22" t="s">
        <v>72</v>
      </c>
      <c r="B36" s="23" t="s">
        <v>69</v>
      </c>
      <c r="C36" s="23" t="s">
        <v>337</v>
      </c>
      <c r="D36" s="23">
        <v>2</v>
      </c>
      <c r="E36" s="23">
        <v>1200</v>
      </c>
      <c r="F36" s="23">
        <v>0.1288</v>
      </c>
      <c r="G36" s="3">
        <f t="shared" si="1"/>
        <v>1854.72</v>
      </c>
      <c r="H36" s="23">
        <v>442</v>
      </c>
      <c r="J36" s="23">
        <v>109</v>
      </c>
      <c r="K36" s="23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 s="23">
        <v>0.1288</v>
      </c>
      <c r="S36" s="21">
        <f t="shared" si="0"/>
        <v>0.67854671280276813</v>
      </c>
    </row>
    <row r="37" spans="1:19" ht="16" thickBot="1">
      <c r="A37" s="22" t="s">
        <v>73</v>
      </c>
      <c r="B37" s="23" t="s">
        <v>74</v>
      </c>
      <c r="C37" s="23" t="s">
        <v>336</v>
      </c>
      <c r="D37" s="23">
        <v>1</v>
      </c>
      <c r="E37" s="23">
        <v>1200</v>
      </c>
      <c r="F37" s="23">
        <v>0.24110000000000001</v>
      </c>
      <c r="G37" s="3">
        <f t="shared" si="1"/>
        <v>3471.84</v>
      </c>
      <c r="H37" s="23">
        <v>354</v>
      </c>
      <c r="J37" s="23">
        <v>145</v>
      </c>
      <c r="K37" s="23">
        <v>434</v>
      </c>
      <c r="L37">
        <f t="shared" si="2"/>
        <v>289</v>
      </c>
      <c r="M37">
        <f t="shared" si="3"/>
        <v>209</v>
      </c>
      <c r="N37">
        <f t="shared" si="4"/>
        <v>0.67854671280276824</v>
      </c>
      <c r="O37" s="23">
        <v>0.24110000000000001</v>
      </c>
      <c r="S37" s="21">
        <f t="shared" si="0"/>
        <v>0.3666666666666667</v>
      </c>
    </row>
    <row r="38" spans="1:19" ht="16" thickBot="1">
      <c r="A38" s="22" t="s">
        <v>75</v>
      </c>
      <c r="B38" s="23" t="s">
        <v>76</v>
      </c>
      <c r="C38" s="23" t="s">
        <v>336</v>
      </c>
      <c r="D38" s="23">
        <v>2</v>
      </c>
      <c r="E38" s="23">
        <v>920</v>
      </c>
      <c r="F38" s="23">
        <v>0.4521</v>
      </c>
      <c r="G38" s="3">
        <f t="shared" si="1"/>
        <v>4991.1840000000002</v>
      </c>
      <c r="H38" s="23">
        <v>123</v>
      </c>
      <c r="J38" s="23">
        <v>111</v>
      </c>
      <c r="K38" s="23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 s="23">
        <v>0.4521</v>
      </c>
      <c r="S38" s="21">
        <f t="shared" si="0"/>
        <v>0.62052401746724883</v>
      </c>
    </row>
    <row r="39" spans="1:19" ht="16" thickBot="1">
      <c r="A39" s="22" t="s">
        <v>77</v>
      </c>
      <c r="B39" s="23" t="s">
        <v>74</v>
      </c>
      <c r="C39" s="23" t="s">
        <v>336</v>
      </c>
      <c r="D39" s="23">
        <v>2</v>
      </c>
      <c r="E39" s="23">
        <v>1300</v>
      </c>
      <c r="F39" s="23">
        <v>0.47949999999999998</v>
      </c>
      <c r="G39" s="3">
        <f t="shared" si="1"/>
        <v>7480.2</v>
      </c>
      <c r="H39" s="23">
        <v>377</v>
      </c>
      <c r="J39" s="23">
        <v>228</v>
      </c>
      <c r="K39" s="23">
        <v>457</v>
      </c>
      <c r="L39">
        <f t="shared" si="2"/>
        <v>229</v>
      </c>
      <c r="M39">
        <f t="shared" si="3"/>
        <v>149</v>
      </c>
      <c r="N39">
        <f t="shared" si="4"/>
        <v>0.62052401746724895</v>
      </c>
      <c r="O39" s="23">
        <v>0.47949999999999998</v>
      </c>
      <c r="S39" s="21">
        <f t="shared" si="0"/>
        <v>0.7400000000000001</v>
      </c>
    </row>
    <row r="40" spans="1:19" ht="16" thickBot="1">
      <c r="A40" s="22" t="s">
        <v>78</v>
      </c>
      <c r="B40" s="23" t="s">
        <v>74</v>
      </c>
      <c r="C40" s="23" t="s">
        <v>337</v>
      </c>
      <c r="D40" s="23">
        <v>1</v>
      </c>
      <c r="E40" s="23">
        <v>1100</v>
      </c>
      <c r="F40" s="23">
        <v>0.2712</v>
      </c>
      <c r="G40" s="3">
        <f t="shared" si="1"/>
        <v>3579.84</v>
      </c>
      <c r="H40" s="23">
        <v>318</v>
      </c>
      <c r="J40" s="23">
        <v>90</v>
      </c>
      <c r="K40" s="23">
        <v>375</v>
      </c>
      <c r="L40">
        <f t="shared" si="2"/>
        <v>285</v>
      </c>
      <c r="M40">
        <f t="shared" si="3"/>
        <v>228</v>
      </c>
      <c r="N40">
        <f t="shared" si="4"/>
        <v>0.74</v>
      </c>
      <c r="O40" s="23">
        <v>0.2712</v>
      </c>
      <c r="S40" s="21">
        <f t="shared" si="0"/>
        <v>0.60909090909090913</v>
      </c>
    </row>
    <row r="41" spans="1:19" ht="16" thickBot="1">
      <c r="A41" s="22" t="s">
        <v>79</v>
      </c>
      <c r="B41" s="23" t="s">
        <v>74</v>
      </c>
      <c r="C41" s="23" t="s">
        <v>337</v>
      </c>
      <c r="D41" s="23">
        <v>2</v>
      </c>
      <c r="E41" s="23">
        <v>1200</v>
      </c>
      <c r="F41" s="23">
        <v>0.43009999999999998</v>
      </c>
      <c r="G41" s="3">
        <f t="shared" si="1"/>
        <v>6193.44</v>
      </c>
      <c r="H41" s="23">
        <v>198</v>
      </c>
      <c r="J41" s="23">
        <v>128</v>
      </c>
      <c r="K41" s="23">
        <v>238</v>
      </c>
      <c r="L41">
        <f t="shared" si="2"/>
        <v>110</v>
      </c>
      <c r="M41">
        <f t="shared" si="3"/>
        <v>70</v>
      </c>
      <c r="N41">
        <f t="shared" si="4"/>
        <v>0.60909090909090902</v>
      </c>
      <c r="O41" s="23">
        <v>0.43009999999999998</v>
      </c>
      <c r="S41" s="21">
        <f t="shared" si="0"/>
        <v>0.39677419354838717</v>
      </c>
    </row>
    <row r="42" spans="1:19" ht="16" thickBot="1">
      <c r="A42" s="22" t="s">
        <v>80</v>
      </c>
      <c r="B42" s="23" t="s">
        <v>81</v>
      </c>
      <c r="C42" s="23" t="s">
        <v>336</v>
      </c>
      <c r="D42" s="23">
        <v>1</v>
      </c>
      <c r="E42" s="23">
        <v>1300</v>
      </c>
      <c r="F42" s="23">
        <v>0.56710000000000005</v>
      </c>
      <c r="G42" s="3">
        <f t="shared" si="1"/>
        <v>8846.76</v>
      </c>
      <c r="H42" s="23">
        <v>149</v>
      </c>
      <c r="J42" s="23">
        <v>126</v>
      </c>
      <c r="K42" s="23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 s="23">
        <v>0.56710000000000005</v>
      </c>
      <c r="S42" s="21">
        <f t="shared" si="0"/>
        <v>0.58842105263157896</v>
      </c>
    </row>
    <row r="43" spans="1:19" ht="16" thickBot="1">
      <c r="A43" s="22" t="s">
        <v>82</v>
      </c>
      <c r="B43" s="23" t="s">
        <v>81</v>
      </c>
      <c r="C43" s="23" t="s">
        <v>336</v>
      </c>
      <c r="D43" s="23">
        <v>2</v>
      </c>
      <c r="E43" s="23">
        <v>1700</v>
      </c>
      <c r="F43" s="23">
        <v>0.32050000000000001</v>
      </c>
      <c r="G43" s="3">
        <f t="shared" si="1"/>
        <v>6538.2</v>
      </c>
      <c r="H43" s="23">
        <v>210</v>
      </c>
      <c r="J43" s="23">
        <v>152</v>
      </c>
      <c r="K43" s="23">
        <v>247</v>
      </c>
      <c r="L43">
        <f t="shared" si="2"/>
        <v>95</v>
      </c>
      <c r="M43">
        <f t="shared" si="3"/>
        <v>58</v>
      </c>
      <c r="N43">
        <f t="shared" si="4"/>
        <v>0.58842105263157907</v>
      </c>
      <c r="O43" s="23">
        <v>0.32050000000000001</v>
      </c>
      <c r="S43" s="21">
        <f t="shared" si="0"/>
        <v>0.40163934426229508</v>
      </c>
    </row>
    <row r="44" spans="1:19" ht="16" thickBot="1">
      <c r="A44" s="22" t="s">
        <v>83</v>
      </c>
      <c r="B44" s="23" t="s">
        <v>81</v>
      </c>
      <c r="C44" s="23" t="s">
        <v>337</v>
      </c>
      <c r="D44" s="23">
        <v>1</v>
      </c>
      <c r="E44" s="23">
        <v>1200</v>
      </c>
      <c r="F44" s="23">
        <v>0.44929999999999998</v>
      </c>
      <c r="G44" s="3">
        <f t="shared" si="1"/>
        <v>6469.92</v>
      </c>
      <c r="H44" s="23">
        <v>187</v>
      </c>
      <c r="J44" s="23">
        <v>141</v>
      </c>
      <c r="K44" s="23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 s="23">
        <v>0.44929999999999998</v>
      </c>
      <c r="S44" s="21">
        <f t="shared" si="0"/>
        <v>0.44649681528662422</v>
      </c>
    </row>
    <row r="45" spans="1:19" ht="16" thickBot="1">
      <c r="A45" s="22" t="s">
        <v>84</v>
      </c>
      <c r="B45" s="23" t="s">
        <v>81</v>
      </c>
      <c r="C45" s="23" t="s">
        <v>337</v>
      </c>
      <c r="D45" s="23">
        <v>2</v>
      </c>
      <c r="E45" s="23">
        <v>1900</v>
      </c>
      <c r="F45" s="23">
        <v>0.50960000000000005</v>
      </c>
      <c r="G45" s="3">
        <f t="shared" si="1"/>
        <v>11618.880000000001</v>
      </c>
      <c r="H45" s="23">
        <v>225</v>
      </c>
      <c r="J45" s="23">
        <v>157</v>
      </c>
      <c r="K45" s="23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 s="23">
        <v>0.50960000000000005</v>
      </c>
      <c r="S45" s="21">
        <f t="shared" si="0"/>
        <v>0.46363636363636362</v>
      </c>
    </row>
    <row r="46" spans="1:19" ht="16" thickBot="1">
      <c r="A46" s="22" t="s">
        <v>85</v>
      </c>
      <c r="B46" s="23" t="s">
        <v>86</v>
      </c>
      <c r="C46" s="23" t="s">
        <v>336</v>
      </c>
      <c r="D46" s="23">
        <v>1</v>
      </c>
      <c r="E46" s="23">
        <v>1000</v>
      </c>
      <c r="F46" s="23">
        <v>0.72050000000000003</v>
      </c>
      <c r="G46" s="3">
        <f t="shared" si="1"/>
        <v>8646</v>
      </c>
      <c r="H46" s="23">
        <v>123</v>
      </c>
      <c r="J46" s="23">
        <v>93</v>
      </c>
      <c r="K46" s="23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 s="23">
        <v>0.72050000000000003</v>
      </c>
      <c r="S46" s="21">
        <f t="shared" si="0"/>
        <v>0.39779179810725551</v>
      </c>
    </row>
    <row r="47" spans="1:19" ht="16" thickBot="1">
      <c r="A47" s="22" t="s">
        <v>87</v>
      </c>
      <c r="B47" s="23" t="s">
        <v>86</v>
      </c>
      <c r="C47" s="23" t="s">
        <v>336</v>
      </c>
      <c r="D47" s="23">
        <v>2</v>
      </c>
      <c r="E47" s="23">
        <v>1500</v>
      </c>
      <c r="F47" s="23">
        <v>0.49590000000000001</v>
      </c>
      <c r="G47" s="3">
        <f t="shared" si="1"/>
        <v>8926.2000000000007</v>
      </c>
      <c r="H47" s="23">
        <v>263</v>
      </c>
      <c r="J47" s="23">
        <v>145</v>
      </c>
      <c r="K47" s="23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 s="23">
        <v>0.49590000000000001</v>
      </c>
      <c r="S47" s="21">
        <f t="shared" si="0"/>
        <v>0.43777777777777782</v>
      </c>
    </row>
    <row r="48" spans="1:19" ht="16" thickBot="1">
      <c r="A48" s="22" t="s">
        <v>88</v>
      </c>
      <c r="B48" s="23" t="s">
        <v>86</v>
      </c>
      <c r="C48" s="23" t="s">
        <v>337</v>
      </c>
      <c r="D48" s="23">
        <v>1</v>
      </c>
      <c r="E48" s="23">
        <v>1300</v>
      </c>
      <c r="F48" s="23">
        <v>0.44929999999999998</v>
      </c>
      <c r="G48" s="3">
        <f t="shared" si="1"/>
        <v>7009.08</v>
      </c>
      <c r="H48" s="23">
        <v>238</v>
      </c>
      <c r="J48" s="23">
        <v>181</v>
      </c>
      <c r="K48" s="23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 s="23">
        <v>0.44929999999999998</v>
      </c>
      <c r="S48" s="21">
        <f t="shared" si="0"/>
        <v>0.36845637583892621</v>
      </c>
    </row>
    <row r="49" spans="1:19" ht="16" thickBot="1">
      <c r="A49" s="22" t="s">
        <v>89</v>
      </c>
      <c r="B49" s="23" t="s">
        <v>76</v>
      </c>
      <c r="C49" s="23" t="s">
        <v>337</v>
      </c>
      <c r="D49" s="23">
        <v>1</v>
      </c>
      <c r="E49" s="23">
        <v>850</v>
      </c>
      <c r="F49" s="23">
        <v>0.53149999999999997</v>
      </c>
      <c r="G49" s="3">
        <f t="shared" si="1"/>
        <v>5421.2999999999993</v>
      </c>
      <c r="H49" s="23">
        <v>146</v>
      </c>
      <c r="J49" s="23">
        <v>96</v>
      </c>
      <c r="K49" s="23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 s="23">
        <v>0.53149999999999997</v>
      </c>
      <c r="S49" s="21">
        <f t="shared" si="0"/>
        <v>0.71123595505617976</v>
      </c>
    </row>
    <row r="50" spans="1:19" ht="16" thickBot="1">
      <c r="A50" s="22" t="s">
        <v>90</v>
      </c>
      <c r="B50" s="23" t="s">
        <v>86</v>
      </c>
      <c r="C50" s="23" t="s">
        <v>337</v>
      </c>
      <c r="D50" s="23">
        <v>2</v>
      </c>
      <c r="E50" s="23">
        <v>1800</v>
      </c>
      <c r="F50" s="23">
        <v>0.1507</v>
      </c>
      <c r="G50" s="3">
        <f t="shared" si="1"/>
        <v>3255.12</v>
      </c>
      <c r="H50" s="23">
        <v>349</v>
      </c>
      <c r="J50" s="23">
        <v>145</v>
      </c>
      <c r="K50" s="23">
        <v>412</v>
      </c>
      <c r="L50">
        <f t="shared" si="2"/>
        <v>267</v>
      </c>
      <c r="M50">
        <f t="shared" si="3"/>
        <v>204</v>
      </c>
      <c r="N50">
        <f t="shared" si="4"/>
        <v>0.71123595505617987</v>
      </c>
      <c r="O50" s="23">
        <v>0.1507</v>
      </c>
      <c r="S50" s="21">
        <f t="shared" si="0"/>
        <v>0.43103448275862066</v>
      </c>
    </row>
    <row r="51" spans="1:19" ht="16" thickBot="1">
      <c r="A51" s="22" t="s">
        <v>91</v>
      </c>
      <c r="B51" s="23" t="s">
        <v>92</v>
      </c>
      <c r="C51" s="23" t="s">
        <v>336</v>
      </c>
      <c r="D51" s="23">
        <v>1</v>
      </c>
      <c r="E51" s="23">
        <v>1100</v>
      </c>
      <c r="F51" s="23">
        <v>0.6</v>
      </c>
      <c r="G51" s="3">
        <f t="shared" si="1"/>
        <v>7920</v>
      </c>
      <c r="H51" s="23">
        <v>147</v>
      </c>
      <c r="J51" s="23">
        <v>99</v>
      </c>
      <c r="K51" s="23">
        <v>215</v>
      </c>
      <c r="L51">
        <f t="shared" si="2"/>
        <v>116</v>
      </c>
      <c r="M51">
        <f t="shared" si="3"/>
        <v>48</v>
      </c>
      <c r="N51">
        <f t="shared" si="4"/>
        <v>0.43103448275862077</v>
      </c>
      <c r="O51" s="23">
        <v>0.6</v>
      </c>
      <c r="S51" s="21">
        <f t="shared" si="0"/>
        <v>0.46470588235294119</v>
      </c>
    </row>
    <row r="52" spans="1:19" ht="16" thickBot="1">
      <c r="A52" s="22" t="s">
        <v>93</v>
      </c>
      <c r="B52" s="23" t="s">
        <v>92</v>
      </c>
      <c r="C52" s="23" t="s">
        <v>336</v>
      </c>
      <c r="D52" s="23">
        <v>2</v>
      </c>
      <c r="E52" s="23">
        <v>1400</v>
      </c>
      <c r="F52" s="23">
        <v>0.52600000000000002</v>
      </c>
      <c r="G52" s="3">
        <f t="shared" si="1"/>
        <v>8836.8000000000011</v>
      </c>
      <c r="H52" s="23">
        <v>151</v>
      </c>
      <c r="J52" s="23">
        <v>120</v>
      </c>
      <c r="K52" s="23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 s="23">
        <v>0.52600000000000002</v>
      </c>
      <c r="S52" s="21">
        <f t="shared" si="0"/>
        <v>0.68761061946902657</v>
      </c>
    </row>
    <row r="53" spans="1:19" ht="16" thickBot="1">
      <c r="A53" s="22" t="s">
        <v>94</v>
      </c>
      <c r="B53" s="23" t="s">
        <v>92</v>
      </c>
      <c r="C53" s="23" t="s">
        <v>337</v>
      </c>
      <c r="D53" s="23">
        <v>1</v>
      </c>
      <c r="E53" s="23">
        <v>1300</v>
      </c>
      <c r="F53" s="23">
        <v>0.21099999999999999</v>
      </c>
      <c r="G53" s="3">
        <f t="shared" si="1"/>
        <v>3291.6</v>
      </c>
      <c r="H53" s="23">
        <v>429</v>
      </c>
      <c r="J53" s="23">
        <v>263</v>
      </c>
      <c r="K53" s="2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 s="23">
        <v>0.21099999999999999</v>
      </c>
      <c r="S53" s="21">
        <f t="shared" si="0"/>
        <v>0.60778443113772451</v>
      </c>
    </row>
    <row r="54" spans="1:19" ht="16" thickBot="1">
      <c r="A54" s="22" t="s">
        <v>95</v>
      </c>
      <c r="B54" s="23" t="s">
        <v>92</v>
      </c>
      <c r="C54" s="23" t="s">
        <v>337</v>
      </c>
      <c r="D54" s="23">
        <v>2</v>
      </c>
      <c r="E54" s="23">
        <v>1900</v>
      </c>
      <c r="F54" s="23">
        <v>0.33150000000000002</v>
      </c>
      <c r="G54" s="3">
        <f t="shared" si="1"/>
        <v>7558.2000000000007</v>
      </c>
      <c r="H54" s="23">
        <v>441</v>
      </c>
      <c r="J54" s="23">
        <v>335</v>
      </c>
      <c r="K54" s="23">
        <v>502</v>
      </c>
      <c r="L54">
        <f t="shared" si="2"/>
        <v>167</v>
      </c>
      <c r="M54">
        <f t="shared" si="3"/>
        <v>106</v>
      </c>
      <c r="N54">
        <f t="shared" si="4"/>
        <v>0.60778443113772462</v>
      </c>
      <c r="O54" s="23">
        <v>0.33150000000000002</v>
      </c>
      <c r="S54" s="21">
        <f t="shared" si="0"/>
        <v>0.47938144329896903</v>
      </c>
    </row>
    <row r="55" spans="1:19" ht="16" thickBot="1">
      <c r="A55" s="22" t="s">
        <v>96</v>
      </c>
      <c r="B55" s="23" t="s">
        <v>97</v>
      </c>
      <c r="C55" s="23" t="s">
        <v>336</v>
      </c>
      <c r="D55" s="23">
        <v>1</v>
      </c>
      <c r="E55" s="23">
        <v>900</v>
      </c>
      <c r="F55" s="23">
        <v>0.32879999999999998</v>
      </c>
      <c r="G55" s="3">
        <f t="shared" si="1"/>
        <v>3551.04</v>
      </c>
      <c r="H55" s="23">
        <v>144</v>
      </c>
      <c r="J55" s="23">
        <v>98</v>
      </c>
      <c r="K55" s="23">
        <v>195</v>
      </c>
      <c r="L55">
        <f t="shared" si="2"/>
        <v>97</v>
      </c>
      <c r="M55">
        <f t="shared" si="3"/>
        <v>46</v>
      </c>
      <c r="N55">
        <f t="shared" si="4"/>
        <v>0.47938144329896915</v>
      </c>
      <c r="O55" s="23">
        <v>0.32879999999999998</v>
      </c>
      <c r="S55" s="21">
        <f t="shared" si="0"/>
        <v>0.35792349726775963</v>
      </c>
    </row>
    <row r="56" spans="1:19" ht="16" thickBot="1">
      <c r="A56" s="22" t="s">
        <v>98</v>
      </c>
      <c r="B56" s="23" t="s">
        <v>97</v>
      </c>
      <c r="C56" s="23" t="s">
        <v>336</v>
      </c>
      <c r="D56" s="23">
        <v>2</v>
      </c>
      <c r="E56" s="23">
        <v>1400</v>
      </c>
      <c r="F56" s="23">
        <v>0.61919999999999997</v>
      </c>
      <c r="G56" s="3">
        <f t="shared" si="1"/>
        <v>10402.56</v>
      </c>
      <c r="H56" s="23">
        <v>136</v>
      </c>
      <c r="J56" s="23">
        <v>77</v>
      </c>
      <c r="K56" s="23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 s="23">
        <v>0.61919999999999997</v>
      </c>
      <c r="S56" s="21">
        <f t="shared" si="0"/>
        <v>0.80872483221476521</v>
      </c>
    </row>
    <row r="57" spans="1:19" ht="16" thickBot="1">
      <c r="A57" s="22" t="s">
        <v>99</v>
      </c>
      <c r="B57" s="23" t="s">
        <v>97</v>
      </c>
      <c r="C57" s="23" t="s">
        <v>337</v>
      </c>
      <c r="D57" s="23">
        <v>1</v>
      </c>
      <c r="E57" s="23">
        <v>1400</v>
      </c>
      <c r="F57" s="23">
        <v>0.2712</v>
      </c>
      <c r="G57" s="3">
        <f t="shared" si="1"/>
        <v>4556.16</v>
      </c>
      <c r="H57" s="23">
        <v>305</v>
      </c>
      <c r="J57" s="23">
        <v>173</v>
      </c>
      <c r="K57" s="23">
        <v>322</v>
      </c>
      <c r="L57">
        <f t="shared" si="2"/>
        <v>149</v>
      </c>
      <c r="M57">
        <f t="shared" si="3"/>
        <v>132</v>
      </c>
      <c r="N57">
        <f t="shared" si="4"/>
        <v>0.8087248322147651</v>
      </c>
      <c r="O57" s="23">
        <v>0.2712</v>
      </c>
      <c r="S57" s="21">
        <f t="shared" si="0"/>
        <v>0.779863481228669</v>
      </c>
    </row>
    <row r="58" spans="1:19" ht="16" thickBot="1">
      <c r="A58" s="22" t="s">
        <v>100</v>
      </c>
      <c r="B58" s="23" t="s">
        <v>97</v>
      </c>
      <c r="C58" s="23" t="s">
        <v>337</v>
      </c>
      <c r="D58" s="23">
        <v>2</v>
      </c>
      <c r="E58" s="23">
        <v>1700</v>
      </c>
      <c r="F58" s="23">
        <v>0.32879999999999998</v>
      </c>
      <c r="G58" s="3">
        <f t="shared" si="1"/>
        <v>6707.5199999999995</v>
      </c>
      <c r="H58" s="23">
        <v>425</v>
      </c>
      <c r="J58" s="23">
        <v>176</v>
      </c>
      <c r="K58" s="23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 s="23">
        <v>0.32879999999999998</v>
      </c>
      <c r="S58" s="21">
        <f t="shared" si="0"/>
        <v>0.62173913043478257</v>
      </c>
    </row>
    <row r="59" spans="1:19" ht="16" thickBot="1">
      <c r="A59" s="22" t="s">
        <v>101</v>
      </c>
      <c r="B59" s="23" t="s">
        <v>102</v>
      </c>
      <c r="C59" s="23" t="s">
        <v>336</v>
      </c>
      <c r="D59" s="23">
        <v>1</v>
      </c>
      <c r="E59" s="23">
        <v>800</v>
      </c>
      <c r="F59" s="23">
        <v>0.41370000000000001</v>
      </c>
      <c r="G59" s="3">
        <f t="shared" si="1"/>
        <v>3971.52</v>
      </c>
      <c r="H59" s="23">
        <v>176</v>
      </c>
      <c r="J59" s="23">
        <v>86</v>
      </c>
      <c r="K59" s="23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 s="23">
        <v>0.41370000000000001</v>
      </c>
      <c r="S59" s="21">
        <f t="shared" si="0"/>
        <v>0.38121212121212122</v>
      </c>
    </row>
    <row r="60" spans="1:19" ht="16" thickBot="1">
      <c r="A60" s="22" t="s">
        <v>103</v>
      </c>
      <c r="B60" s="23" t="s">
        <v>76</v>
      </c>
      <c r="C60" s="23" t="s">
        <v>337</v>
      </c>
      <c r="D60" s="23">
        <v>2</v>
      </c>
      <c r="E60" s="23">
        <v>900</v>
      </c>
      <c r="F60" s="23">
        <v>0.47949999999999998</v>
      </c>
      <c r="G60" s="3">
        <f t="shared" si="1"/>
        <v>5178.5999999999995</v>
      </c>
      <c r="H60" s="23">
        <v>169</v>
      </c>
      <c r="J60" s="23">
        <v>111</v>
      </c>
      <c r="K60" s="23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 s="23">
        <v>0.47949999999999998</v>
      </c>
      <c r="S60" s="21">
        <f t="shared" si="0"/>
        <v>0.5295302013422819</v>
      </c>
    </row>
    <row r="61" spans="1:19" ht="16" thickBot="1">
      <c r="A61" s="22" t="s">
        <v>104</v>
      </c>
      <c r="B61" s="23" t="s">
        <v>102</v>
      </c>
      <c r="C61" s="23" t="s">
        <v>336</v>
      </c>
      <c r="D61" s="23">
        <v>2</v>
      </c>
      <c r="E61" s="23">
        <v>1300</v>
      </c>
      <c r="F61" s="23">
        <v>0.63009999999999999</v>
      </c>
      <c r="G61" s="3">
        <f t="shared" si="1"/>
        <v>9829.56</v>
      </c>
      <c r="H61" s="23">
        <v>207</v>
      </c>
      <c r="J61" s="23">
        <v>127</v>
      </c>
      <c r="K61" s="23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 s="23">
        <v>0.63009999999999999</v>
      </c>
      <c r="S61" s="21">
        <f t="shared" si="0"/>
        <v>0.21069182389937108</v>
      </c>
    </row>
    <row r="62" spans="1:19" ht="16" thickBot="1">
      <c r="A62" s="22" t="s">
        <v>105</v>
      </c>
      <c r="B62" s="23" t="s">
        <v>102</v>
      </c>
      <c r="C62" s="23" t="s">
        <v>337</v>
      </c>
      <c r="D62" s="23">
        <v>1</v>
      </c>
      <c r="E62" s="23">
        <v>1400</v>
      </c>
      <c r="F62" s="23">
        <v>0.90410000000000001</v>
      </c>
      <c r="G62" s="3">
        <f t="shared" si="1"/>
        <v>15188.880000000001</v>
      </c>
      <c r="H62" s="23">
        <v>244</v>
      </c>
      <c r="J62" s="23">
        <v>222</v>
      </c>
      <c r="K62" s="23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 s="23">
        <v>0.90410000000000001</v>
      </c>
      <c r="S62" s="21">
        <f t="shared" si="0"/>
        <v>0.41007751937984505</v>
      </c>
    </row>
    <row r="63" spans="1:19" ht="16" thickBot="1">
      <c r="A63" s="22" t="s">
        <v>106</v>
      </c>
      <c r="B63" s="23" t="s">
        <v>102</v>
      </c>
      <c r="C63" s="23" t="s">
        <v>337</v>
      </c>
      <c r="D63" s="23">
        <v>2</v>
      </c>
      <c r="E63" s="23">
        <v>1900</v>
      </c>
      <c r="F63" s="23">
        <v>0.54249999999999998</v>
      </c>
      <c r="G63" s="3">
        <f t="shared" si="1"/>
        <v>12369</v>
      </c>
      <c r="H63" s="23">
        <v>536</v>
      </c>
      <c r="J63" s="23">
        <v>386</v>
      </c>
      <c r="K63" s="23">
        <v>773</v>
      </c>
      <c r="L63">
        <f t="shared" si="2"/>
        <v>387</v>
      </c>
      <c r="M63">
        <f t="shared" si="3"/>
        <v>150</v>
      </c>
      <c r="N63">
        <f t="shared" si="4"/>
        <v>0.41007751937984493</v>
      </c>
      <c r="O63" s="23">
        <v>0.54249999999999998</v>
      </c>
      <c r="S63" s="21">
        <f t="shared" si="0"/>
        <v>0.9</v>
      </c>
    </row>
    <row r="64" spans="1:19" ht="16" thickBot="1">
      <c r="A64" s="22" t="s">
        <v>107</v>
      </c>
      <c r="B64" s="23" t="s">
        <v>108</v>
      </c>
      <c r="C64" s="23" t="s">
        <v>336</v>
      </c>
      <c r="D64" s="23">
        <v>1</v>
      </c>
      <c r="E64" s="23">
        <v>1700</v>
      </c>
      <c r="F64" s="23">
        <v>7.9500000000000001E-2</v>
      </c>
      <c r="G64" s="3">
        <f t="shared" si="1"/>
        <v>1621.8</v>
      </c>
      <c r="H64" s="23">
        <v>476</v>
      </c>
      <c r="J64" s="23">
        <v>136</v>
      </c>
      <c r="K64" s="23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 s="23">
        <v>7.9500000000000001E-2</v>
      </c>
      <c r="S64" s="21">
        <f t="shared" si="0"/>
        <v>0.38936170212765964</v>
      </c>
    </row>
    <row r="65" spans="1:19" ht="16" thickBot="1">
      <c r="A65" s="22" t="s">
        <v>109</v>
      </c>
      <c r="B65" s="23" t="s">
        <v>108</v>
      </c>
      <c r="C65" s="23" t="s">
        <v>336</v>
      </c>
      <c r="D65" s="23">
        <v>2</v>
      </c>
      <c r="E65" s="23">
        <v>2400</v>
      </c>
      <c r="F65" s="23">
        <v>0.55069999999999997</v>
      </c>
      <c r="G65" s="3">
        <f t="shared" si="1"/>
        <v>15860.16</v>
      </c>
      <c r="H65" s="23">
        <v>360</v>
      </c>
      <c r="J65" s="23">
        <v>173</v>
      </c>
      <c r="K65" s="23">
        <v>690</v>
      </c>
      <c r="L65">
        <f t="shared" si="2"/>
        <v>517</v>
      </c>
      <c r="M65">
        <f t="shared" si="3"/>
        <v>187</v>
      </c>
      <c r="N65">
        <f t="shared" si="4"/>
        <v>0.38936170212765953</v>
      </c>
      <c r="O65" s="23">
        <v>0.55069999999999997</v>
      </c>
      <c r="S65" s="21">
        <f t="shared" si="0"/>
        <v>0.59000000000000008</v>
      </c>
    </row>
    <row r="66" spans="1:19" ht="16" thickBot="1">
      <c r="A66" s="22" t="s">
        <v>110</v>
      </c>
      <c r="B66" s="23" t="s">
        <v>108</v>
      </c>
      <c r="C66" s="23" t="s">
        <v>337</v>
      </c>
      <c r="D66" s="23">
        <v>1</v>
      </c>
      <c r="E66" s="23">
        <v>2100</v>
      </c>
      <c r="F66" s="23">
        <v>0.69320000000000004</v>
      </c>
      <c r="G66" s="3">
        <f t="shared" si="1"/>
        <v>17468.64</v>
      </c>
      <c r="H66" s="23">
        <v>1477</v>
      </c>
      <c r="J66" s="23">
        <v>448</v>
      </c>
      <c r="K66" s="23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 s="23">
        <v>0.69320000000000004</v>
      </c>
      <c r="S66" s="21">
        <f t="shared" si="0"/>
        <v>0.38990662516674079</v>
      </c>
    </row>
    <row r="67" spans="1:19" ht="16" thickBot="1">
      <c r="A67" s="22" t="s">
        <v>111</v>
      </c>
      <c r="B67" s="23" t="s">
        <v>108</v>
      </c>
      <c r="C67" s="23" t="s">
        <v>337</v>
      </c>
      <c r="D67" s="23">
        <v>2</v>
      </c>
      <c r="E67" s="23">
        <v>3200</v>
      </c>
      <c r="F67" s="23">
        <v>0.71509999999999996</v>
      </c>
      <c r="G67" s="3">
        <f t="shared" si="1"/>
        <v>27459.84</v>
      </c>
      <c r="H67" s="23">
        <v>1265</v>
      </c>
      <c r="J67" s="23">
        <v>450</v>
      </c>
      <c r="K67" s="23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 s="23">
        <v>0.71509999999999996</v>
      </c>
      <c r="S67" s="21">
        <f t="shared" si="0"/>
        <v>0.40833333333333333</v>
      </c>
    </row>
    <row r="68" spans="1:19" ht="16" thickBot="1">
      <c r="A68" s="22" t="s">
        <v>112</v>
      </c>
      <c r="B68" s="23" t="s">
        <v>113</v>
      </c>
      <c r="C68" s="23" t="s">
        <v>336</v>
      </c>
      <c r="D68" s="23">
        <v>1</v>
      </c>
      <c r="E68" s="23">
        <v>1300</v>
      </c>
      <c r="F68" s="23">
        <v>0.52049999999999996</v>
      </c>
      <c r="G68" s="3">
        <f t="shared" si="1"/>
        <v>8119.7999999999993</v>
      </c>
      <c r="H68" s="23">
        <v>328</v>
      </c>
      <c r="J68" s="23">
        <v>291</v>
      </c>
      <c r="K68" s="23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 s="23">
        <v>0.52049999999999996</v>
      </c>
      <c r="S68" s="21">
        <f t="shared" ref="S68:S131" si="5">0.1+0.8*((H69-J69)/(K69-J69))</f>
        <v>0.39913043478260868</v>
      </c>
    </row>
    <row r="69" spans="1:19" ht="16" thickBot="1">
      <c r="A69" s="22" t="s">
        <v>114</v>
      </c>
      <c r="B69" s="23" t="s">
        <v>113</v>
      </c>
      <c r="C69" s="23" t="s">
        <v>336</v>
      </c>
      <c r="D69" s="23">
        <v>2</v>
      </c>
      <c r="E69" s="23">
        <v>1700</v>
      </c>
      <c r="F69" s="23">
        <v>0.15890000000000001</v>
      </c>
      <c r="G69" s="3">
        <f t="shared" ref="G69:G132" si="6">E69*12*F69</f>
        <v>3241.5600000000004</v>
      </c>
      <c r="H69" s="23">
        <v>246</v>
      </c>
      <c r="J69" s="23">
        <v>203</v>
      </c>
      <c r="K69" s="23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(0.8*M69)/L69+0.1</f>
        <v>0.39913043478260868</v>
      </c>
      <c r="O69" s="23">
        <v>0.15890000000000001</v>
      </c>
      <c r="S69" s="21">
        <f t="shared" si="5"/>
        <v>0.38148148148148153</v>
      </c>
    </row>
    <row r="70" spans="1:19" ht="16" thickBot="1">
      <c r="A70" s="22" t="s">
        <v>115</v>
      </c>
      <c r="B70" s="23" t="s">
        <v>113</v>
      </c>
      <c r="C70" s="23" t="s">
        <v>337</v>
      </c>
      <c r="D70" s="23">
        <v>1</v>
      </c>
      <c r="E70" s="23">
        <v>1400</v>
      </c>
      <c r="F70" s="23">
        <v>0.54520000000000002</v>
      </c>
      <c r="G70" s="3">
        <f t="shared" si="6"/>
        <v>9159.36</v>
      </c>
      <c r="H70" s="23">
        <v>325</v>
      </c>
      <c r="J70" s="23">
        <v>287</v>
      </c>
      <c r="K70" s="23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 s="23">
        <v>0.54520000000000002</v>
      </c>
      <c r="S70" s="21">
        <f t="shared" si="5"/>
        <v>0.36875000000000002</v>
      </c>
    </row>
    <row r="71" spans="1:19" ht="16" thickBot="1">
      <c r="A71" s="22" t="s">
        <v>116</v>
      </c>
      <c r="B71" s="23" t="s">
        <v>76</v>
      </c>
      <c r="C71" s="23" t="s">
        <v>336</v>
      </c>
      <c r="D71" s="23">
        <v>1</v>
      </c>
      <c r="E71" s="23">
        <v>750</v>
      </c>
      <c r="F71" s="23">
        <v>0.47949999999999998</v>
      </c>
      <c r="G71" s="3">
        <f t="shared" si="6"/>
        <v>4315.5</v>
      </c>
      <c r="H71" s="23">
        <v>94</v>
      </c>
      <c r="J71" s="23">
        <v>51</v>
      </c>
      <c r="K71" s="23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 s="23">
        <v>0.47949999999999998</v>
      </c>
      <c r="S71" s="21">
        <f t="shared" si="5"/>
        <v>0.43015873015873018</v>
      </c>
    </row>
    <row r="72" spans="1:19" ht="16" thickBot="1">
      <c r="A72" s="22" t="s">
        <v>117</v>
      </c>
      <c r="B72" s="23" t="s">
        <v>113</v>
      </c>
      <c r="C72" s="23" t="s">
        <v>337</v>
      </c>
      <c r="D72" s="23">
        <v>2</v>
      </c>
      <c r="E72" s="23">
        <v>1900</v>
      </c>
      <c r="F72" s="23">
        <v>0.58630000000000004</v>
      </c>
      <c r="G72" s="3">
        <f t="shared" si="6"/>
        <v>13367.640000000001</v>
      </c>
      <c r="H72" s="23">
        <v>428</v>
      </c>
      <c r="J72" s="23">
        <v>376</v>
      </c>
      <c r="K72" s="23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 s="23">
        <v>0.58630000000000004</v>
      </c>
      <c r="S72" s="21">
        <f t="shared" si="5"/>
        <v>0.3194690265486726</v>
      </c>
    </row>
    <row r="73" spans="1:19" ht="16" thickBot="1">
      <c r="A73" s="22" t="s">
        <v>118</v>
      </c>
      <c r="B73" s="23" t="s">
        <v>119</v>
      </c>
      <c r="C73" s="23" t="s">
        <v>336</v>
      </c>
      <c r="D73" s="23">
        <v>1</v>
      </c>
      <c r="E73" s="23">
        <v>1600</v>
      </c>
      <c r="F73" s="23">
        <v>0.67949999999999999</v>
      </c>
      <c r="G73" s="3">
        <f t="shared" si="6"/>
        <v>13046.4</v>
      </c>
      <c r="H73" s="23">
        <v>188</v>
      </c>
      <c r="J73" s="23">
        <v>126</v>
      </c>
      <c r="K73" s="2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 s="23">
        <v>0.67949999999999999</v>
      </c>
      <c r="S73" s="21">
        <f t="shared" si="5"/>
        <v>0.42124352331606219</v>
      </c>
    </row>
    <row r="74" spans="1:19" ht="16" thickBot="1">
      <c r="A74" s="22" t="s">
        <v>120</v>
      </c>
      <c r="B74" s="23" t="s">
        <v>119</v>
      </c>
      <c r="C74" s="23" t="s">
        <v>336</v>
      </c>
      <c r="D74" s="23">
        <v>2</v>
      </c>
      <c r="E74" s="23">
        <v>2200</v>
      </c>
      <c r="F74" s="23">
        <v>0.57809999999999995</v>
      </c>
      <c r="G74" s="3">
        <f t="shared" si="6"/>
        <v>15261.839999999998</v>
      </c>
      <c r="H74" s="23">
        <v>274</v>
      </c>
      <c r="J74" s="23">
        <v>119</v>
      </c>
      <c r="K74" s="23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 s="23">
        <v>0.57809999999999995</v>
      </c>
      <c r="S74" s="21">
        <f t="shared" si="5"/>
        <v>0.51042524005486978</v>
      </c>
    </row>
    <row r="75" spans="1:19" ht="16" thickBot="1">
      <c r="A75" s="22" t="s">
        <v>121</v>
      </c>
      <c r="B75" s="23" t="s">
        <v>119</v>
      </c>
      <c r="C75" s="23" t="s">
        <v>337</v>
      </c>
      <c r="D75" s="23">
        <v>1</v>
      </c>
      <c r="E75" s="23">
        <v>1500</v>
      </c>
      <c r="F75" s="23">
        <v>0.41099999999999998</v>
      </c>
      <c r="G75" s="3">
        <f t="shared" si="6"/>
        <v>7398</v>
      </c>
      <c r="H75" s="23">
        <v>860</v>
      </c>
      <c r="J75" s="23">
        <v>486</v>
      </c>
      <c r="K75" s="23">
        <v>1215</v>
      </c>
      <c r="L75">
        <f t="shared" si="7"/>
        <v>729</v>
      </c>
      <c r="M75">
        <f t="shared" si="8"/>
        <v>374</v>
      </c>
      <c r="N75">
        <f t="shared" si="9"/>
        <v>0.51042524005486967</v>
      </c>
      <c r="O75" s="23">
        <v>0.41099999999999998</v>
      </c>
      <c r="S75" s="21">
        <f t="shared" si="5"/>
        <v>0.2502645502645503</v>
      </c>
    </row>
    <row r="76" spans="1:19" ht="16" thickBot="1">
      <c r="A76" s="22" t="s">
        <v>122</v>
      </c>
      <c r="B76" s="23" t="s">
        <v>119</v>
      </c>
      <c r="C76" s="23" t="s">
        <v>337</v>
      </c>
      <c r="D76" s="23">
        <v>2</v>
      </c>
      <c r="E76" s="23">
        <v>2400</v>
      </c>
      <c r="F76" s="23">
        <v>0.68220000000000003</v>
      </c>
      <c r="G76" s="3">
        <f t="shared" si="6"/>
        <v>19647.36</v>
      </c>
      <c r="H76" s="23">
        <v>729</v>
      </c>
      <c r="J76" s="23">
        <v>516</v>
      </c>
      <c r="K76" s="23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 s="23">
        <v>0.68220000000000003</v>
      </c>
      <c r="S76" s="21">
        <f t="shared" si="5"/>
        <v>0.16956521739130437</v>
      </c>
    </row>
    <row r="77" spans="1:19" ht="16" thickBot="1">
      <c r="A77" s="22" t="s">
        <v>123</v>
      </c>
      <c r="B77" s="23" t="s">
        <v>124</v>
      </c>
      <c r="C77" s="23" t="s">
        <v>336</v>
      </c>
      <c r="D77" s="23">
        <v>1</v>
      </c>
      <c r="E77" s="23">
        <v>1600</v>
      </c>
      <c r="F77" s="23">
        <v>0.82469999999999999</v>
      </c>
      <c r="G77" s="3">
        <f t="shared" si="6"/>
        <v>15834.24</v>
      </c>
      <c r="H77" s="23">
        <v>174</v>
      </c>
      <c r="J77" s="23">
        <v>160</v>
      </c>
      <c r="K77" s="23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 s="23">
        <v>0.82469999999999999</v>
      </c>
      <c r="S77" s="21">
        <f t="shared" si="5"/>
        <v>0.67142857142857149</v>
      </c>
    </row>
    <row r="78" spans="1:19" ht="16" thickBot="1">
      <c r="A78" s="22" t="s">
        <v>125</v>
      </c>
      <c r="B78" s="23" t="s">
        <v>124</v>
      </c>
      <c r="C78" s="23" t="s">
        <v>336</v>
      </c>
      <c r="D78" s="23">
        <v>2</v>
      </c>
      <c r="E78" s="23">
        <v>1900</v>
      </c>
      <c r="F78" s="23">
        <v>0.21640000000000001</v>
      </c>
      <c r="G78" s="3">
        <f t="shared" si="6"/>
        <v>4933.92</v>
      </c>
      <c r="H78" s="23">
        <v>308</v>
      </c>
      <c r="J78" s="23">
        <v>168</v>
      </c>
      <c r="K78" s="23">
        <v>364</v>
      </c>
      <c r="L78">
        <f t="shared" si="7"/>
        <v>196</v>
      </c>
      <c r="M78">
        <f t="shared" si="8"/>
        <v>140</v>
      </c>
      <c r="N78">
        <f t="shared" si="9"/>
        <v>0.67142857142857137</v>
      </c>
      <c r="O78" s="23">
        <v>0.21640000000000001</v>
      </c>
      <c r="S78" s="21">
        <f t="shared" si="5"/>
        <v>0.56197183098591552</v>
      </c>
    </row>
    <row r="79" spans="1:19" ht="16" thickBot="1">
      <c r="A79" s="22" t="s">
        <v>126</v>
      </c>
      <c r="B79" s="23" t="s">
        <v>124</v>
      </c>
      <c r="C79" s="23" t="s">
        <v>337</v>
      </c>
      <c r="D79" s="23">
        <v>1</v>
      </c>
      <c r="E79" s="23">
        <v>1400</v>
      </c>
      <c r="F79" s="23">
        <v>0.6</v>
      </c>
      <c r="G79" s="3">
        <f t="shared" si="6"/>
        <v>10080</v>
      </c>
      <c r="H79" s="23">
        <v>308</v>
      </c>
      <c r="J79" s="23">
        <v>226</v>
      </c>
      <c r="K79" s="23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 s="23">
        <v>0.6</v>
      </c>
      <c r="S79" s="21">
        <f t="shared" si="5"/>
        <v>0.4188811188811189</v>
      </c>
    </row>
    <row r="80" spans="1:19" ht="16" thickBot="1">
      <c r="A80" s="22" t="s">
        <v>127</v>
      </c>
      <c r="B80" s="23" t="s">
        <v>124</v>
      </c>
      <c r="C80" s="23" t="s">
        <v>337</v>
      </c>
      <c r="D80" s="23">
        <v>2</v>
      </c>
      <c r="E80" s="23">
        <v>2000</v>
      </c>
      <c r="F80" s="23">
        <v>0.39179999999999998</v>
      </c>
      <c r="G80" s="3">
        <f t="shared" si="6"/>
        <v>9403.1999999999989</v>
      </c>
      <c r="H80" s="23">
        <v>342</v>
      </c>
      <c r="J80" s="23">
        <v>285</v>
      </c>
      <c r="K80" s="23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 s="23">
        <v>0.39179999999999998</v>
      </c>
      <c r="S80" s="21">
        <f t="shared" si="5"/>
        <v>0.53984063745019917</v>
      </c>
    </row>
    <row r="81" spans="1:19" ht="16" thickBot="1">
      <c r="A81" s="22" t="s">
        <v>128</v>
      </c>
      <c r="B81" s="23" t="s">
        <v>129</v>
      </c>
      <c r="C81" s="23" t="s">
        <v>336</v>
      </c>
      <c r="D81" s="23">
        <v>1</v>
      </c>
      <c r="E81" s="23">
        <v>1000</v>
      </c>
      <c r="F81" s="23">
        <v>0.58899999999999997</v>
      </c>
      <c r="G81" s="3">
        <f t="shared" si="6"/>
        <v>7068</v>
      </c>
      <c r="H81" s="23">
        <v>229</v>
      </c>
      <c r="J81" s="23">
        <v>91</v>
      </c>
      <c r="K81" s="23">
        <v>342</v>
      </c>
      <c r="L81">
        <f t="shared" si="7"/>
        <v>251</v>
      </c>
      <c r="M81">
        <f t="shared" si="8"/>
        <v>138</v>
      </c>
      <c r="N81">
        <f t="shared" si="9"/>
        <v>0.53984063745019928</v>
      </c>
      <c r="O81" s="23">
        <v>0.58899999999999997</v>
      </c>
      <c r="S81" s="21">
        <f t="shared" si="5"/>
        <v>0.52941176470588236</v>
      </c>
    </row>
    <row r="82" spans="1:19" ht="16" thickBot="1">
      <c r="A82" s="22" t="s">
        <v>130</v>
      </c>
      <c r="B82" s="23" t="s">
        <v>131</v>
      </c>
      <c r="C82" s="23" t="s">
        <v>336</v>
      </c>
      <c r="D82" s="23">
        <v>2</v>
      </c>
      <c r="E82" s="23">
        <v>2500</v>
      </c>
      <c r="F82" s="23">
        <v>0.29320000000000002</v>
      </c>
      <c r="G82" s="3">
        <f t="shared" si="6"/>
        <v>8796</v>
      </c>
      <c r="H82" s="23">
        <v>392</v>
      </c>
      <c r="J82" s="23">
        <v>173</v>
      </c>
      <c r="K82" s="23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 s="23">
        <v>0.29320000000000002</v>
      </c>
      <c r="S82" s="21">
        <f t="shared" si="5"/>
        <v>0.65</v>
      </c>
    </row>
    <row r="83" spans="1:19" ht="16" thickBot="1">
      <c r="A83" s="22" t="s">
        <v>132</v>
      </c>
      <c r="B83" s="23" t="s">
        <v>129</v>
      </c>
      <c r="C83" s="23" t="s">
        <v>336</v>
      </c>
      <c r="D83" s="23">
        <v>2</v>
      </c>
      <c r="E83" s="23">
        <v>1400</v>
      </c>
      <c r="F83" s="23">
        <v>0.2712</v>
      </c>
      <c r="G83" s="3">
        <f t="shared" si="6"/>
        <v>4556.16</v>
      </c>
      <c r="H83" s="23">
        <v>322</v>
      </c>
      <c r="J83" s="23">
        <v>168</v>
      </c>
      <c r="K83" s="2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 s="23">
        <v>0.2712</v>
      </c>
      <c r="S83" s="21">
        <f t="shared" si="5"/>
        <v>0.34070796460176994</v>
      </c>
    </row>
    <row r="84" spans="1:19" ht="16" thickBot="1">
      <c r="A84" s="22" t="s">
        <v>133</v>
      </c>
      <c r="B84" s="23" t="s">
        <v>129</v>
      </c>
      <c r="C84" s="23" t="s">
        <v>337</v>
      </c>
      <c r="D84" s="23">
        <v>1</v>
      </c>
      <c r="E84" s="23">
        <v>1300</v>
      </c>
      <c r="F84" s="23">
        <v>0.55069999999999997</v>
      </c>
      <c r="G84" s="3">
        <f t="shared" si="6"/>
        <v>8590.92</v>
      </c>
      <c r="H84" s="23">
        <v>257</v>
      </c>
      <c r="J84" s="23">
        <v>155</v>
      </c>
      <c r="K84" s="23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 s="23">
        <v>0.55069999999999997</v>
      </c>
      <c r="S84" s="21">
        <f t="shared" si="5"/>
        <v>0.55000000000000004</v>
      </c>
    </row>
    <row r="85" spans="1:19" ht="16" thickBot="1">
      <c r="A85" s="22" t="s">
        <v>134</v>
      </c>
      <c r="B85" s="23" t="s">
        <v>129</v>
      </c>
      <c r="C85" s="23" t="s">
        <v>337</v>
      </c>
      <c r="D85" s="23">
        <v>2</v>
      </c>
      <c r="E85" s="23">
        <v>1800</v>
      </c>
      <c r="F85" s="23">
        <v>0.4521</v>
      </c>
      <c r="G85" s="3">
        <f t="shared" si="6"/>
        <v>9765.36</v>
      </c>
      <c r="H85" s="23">
        <v>286</v>
      </c>
      <c r="J85" s="23">
        <v>151</v>
      </c>
      <c r="K85" s="23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 s="23">
        <v>0.4521</v>
      </c>
      <c r="S85" s="21">
        <f t="shared" si="5"/>
        <v>0.49036144578313257</v>
      </c>
    </row>
    <row r="86" spans="1:19" ht="16" thickBot="1">
      <c r="A86" s="22" t="s">
        <v>135</v>
      </c>
      <c r="B86" s="23" t="s">
        <v>136</v>
      </c>
      <c r="C86" s="23" t="s">
        <v>336</v>
      </c>
      <c r="D86" s="23">
        <v>1</v>
      </c>
      <c r="E86" s="23">
        <v>700</v>
      </c>
      <c r="F86" s="23">
        <v>0.51780000000000004</v>
      </c>
      <c r="G86" s="3">
        <f t="shared" si="6"/>
        <v>4349.5200000000004</v>
      </c>
      <c r="H86" s="23">
        <v>180</v>
      </c>
      <c r="J86" s="23">
        <v>99</v>
      </c>
      <c r="K86" s="23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 s="23">
        <v>0.51780000000000004</v>
      </c>
      <c r="S86" s="21">
        <f t="shared" si="5"/>
        <v>0.56060606060606066</v>
      </c>
    </row>
    <row r="87" spans="1:19" ht="16" thickBot="1">
      <c r="A87" s="22" t="s">
        <v>137</v>
      </c>
      <c r="B87" s="23" t="s">
        <v>136</v>
      </c>
      <c r="C87" s="23" t="s">
        <v>336</v>
      </c>
      <c r="D87" s="23">
        <v>2</v>
      </c>
      <c r="E87" s="23">
        <v>900</v>
      </c>
      <c r="F87" s="23">
        <v>0.52049999999999996</v>
      </c>
      <c r="G87" s="3">
        <f t="shared" si="6"/>
        <v>5621.4</v>
      </c>
      <c r="H87" s="23">
        <v>230</v>
      </c>
      <c r="J87" s="23">
        <v>154</v>
      </c>
      <c r="K87" s="23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 s="23">
        <v>0.52049999999999996</v>
      </c>
      <c r="S87" s="21">
        <f t="shared" si="5"/>
        <v>0.19117647058823531</v>
      </c>
    </row>
    <row r="88" spans="1:19" ht="16" thickBot="1">
      <c r="A88" s="22" t="s">
        <v>138</v>
      </c>
      <c r="B88" s="23" t="s">
        <v>136</v>
      </c>
      <c r="C88" s="23" t="s">
        <v>337</v>
      </c>
      <c r="D88" s="23">
        <v>1</v>
      </c>
      <c r="E88" s="23">
        <v>1000</v>
      </c>
      <c r="F88" s="23">
        <v>0.63009999999999999</v>
      </c>
      <c r="G88" s="3">
        <f t="shared" si="6"/>
        <v>7561.2</v>
      </c>
      <c r="H88" s="23">
        <v>221</v>
      </c>
      <c r="J88" s="23">
        <v>190</v>
      </c>
      <c r="K88" s="23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 s="23">
        <v>0.63009999999999999</v>
      </c>
      <c r="S88" s="21">
        <f t="shared" si="5"/>
        <v>0.53106796116504851</v>
      </c>
    </row>
    <row r="89" spans="1:19" ht="16" thickBot="1">
      <c r="A89" s="22" t="s">
        <v>139</v>
      </c>
      <c r="B89" s="23" t="s">
        <v>136</v>
      </c>
      <c r="C89" s="23" t="s">
        <v>337</v>
      </c>
      <c r="D89" s="23">
        <v>2</v>
      </c>
      <c r="E89" s="23">
        <v>1200</v>
      </c>
      <c r="F89" s="23">
        <v>0.36990000000000001</v>
      </c>
      <c r="G89" s="3">
        <f t="shared" si="6"/>
        <v>5326.56</v>
      </c>
      <c r="H89" s="23">
        <v>316</v>
      </c>
      <c r="J89" s="23">
        <v>205</v>
      </c>
      <c r="K89" s="23">
        <v>411</v>
      </c>
      <c r="L89">
        <f t="shared" si="7"/>
        <v>206</v>
      </c>
      <c r="M89">
        <f t="shared" si="8"/>
        <v>111</v>
      </c>
      <c r="N89">
        <f t="shared" si="9"/>
        <v>0.53106796116504862</v>
      </c>
      <c r="O89" s="23">
        <v>0.36990000000000001</v>
      </c>
      <c r="S89" s="21">
        <f t="shared" si="5"/>
        <v>0.45041322314049592</v>
      </c>
    </row>
    <row r="90" spans="1:19" ht="16" thickBot="1">
      <c r="A90" s="22" t="s">
        <v>140</v>
      </c>
      <c r="B90" s="23" t="s">
        <v>141</v>
      </c>
      <c r="C90" s="23" t="s">
        <v>336</v>
      </c>
      <c r="D90" s="23">
        <v>1</v>
      </c>
      <c r="E90" s="23">
        <v>700</v>
      </c>
      <c r="F90" s="23">
        <v>0.56989999999999996</v>
      </c>
      <c r="G90" s="3">
        <f t="shared" si="6"/>
        <v>4787.16</v>
      </c>
      <c r="H90" s="23">
        <v>245</v>
      </c>
      <c r="J90" s="23">
        <v>192</v>
      </c>
      <c r="K90" s="23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 s="23">
        <v>0.56989999999999996</v>
      </c>
      <c r="S90" s="21">
        <f t="shared" si="5"/>
        <v>0.45878787878787886</v>
      </c>
    </row>
    <row r="91" spans="1:19" ht="16" thickBot="1">
      <c r="A91" s="22" t="s">
        <v>142</v>
      </c>
      <c r="B91" s="23" t="s">
        <v>141</v>
      </c>
      <c r="C91" s="23" t="s">
        <v>336</v>
      </c>
      <c r="D91" s="23">
        <v>2</v>
      </c>
      <c r="E91" s="23">
        <v>1000</v>
      </c>
      <c r="F91" s="23">
        <v>0.41920000000000002</v>
      </c>
      <c r="G91" s="3">
        <f t="shared" si="6"/>
        <v>5030.4000000000005</v>
      </c>
      <c r="H91" s="23">
        <v>266</v>
      </c>
      <c r="J91" s="23">
        <v>192</v>
      </c>
      <c r="K91" s="23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 s="23">
        <v>0.41920000000000002</v>
      </c>
      <c r="S91" s="21">
        <f t="shared" si="5"/>
        <v>0.49856630824372761</v>
      </c>
    </row>
    <row r="92" spans="1:19" ht="16" thickBot="1">
      <c r="A92" s="22" t="s">
        <v>143</v>
      </c>
      <c r="B92" s="23" t="s">
        <v>141</v>
      </c>
      <c r="C92" s="23" t="s">
        <v>337</v>
      </c>
      <c r="D92" s="23">
        <v>1</v>
      </c>
      <c r="E92" s="23">
        <v>800</v>
      </c>
      <c r="F92" s="23">
        <v>0.45479999999999998</v>
      </c>
      <c r="G92" s="3">
        <f t="shared" si="6"/>
        <v>4366.08</v>
      </c>
      <c r="H92" s="23">
        <v>325</v>
      </c>
      <c r="J92" s="23">
        <v>186</v>
      </c>
      <c r="K92" s="23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 s="23">
        <v>0.45479999999999998</v>
      </c>
      <c r="S92" s="21">
        <f t="shared" si="5"/>
        <v>0.50902255639097749</v>
      </c>
    </row>
    <row r="93" spans="1:19" ht="16" thickBot="1">
      <c r="A93" s="22" t="s">
        <v>144</v>
      </c>
      <c r="B93" s="23" t="s">
        <v>131</v>
      </c>
      <c r="C93" s="23" t="s">
        <v>337</v>
      </c>
      <c r="D93" s="23">
        <v>1</v>
      </c>
      <c r="E93" s="23">
        <v>2500</v>
      </c>
      <c r="F93" s="23">
        <v>0.62190000000000001</v>
      </c>
      <c r="G93" s="3">
        <f t="shared" si="6"/>
        <v>18657</v>
      </c>
      <c r="H93" s="23">
        <v>393</v>
      </c>
      <c r="J93" s="23">
        <v>189</v>
      </c>
      <c r="K93" s="2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 s="23">
        <v>0.62190000000000001</v>
      </c>
      <c r="S93" s="21">
        <f t="shared" si="5"/>
        <v>0.3523489932885906</v>
      </c>
    </row>
    <row r="94" spans="1:19" ht="16" thickBot="1">
      <c r="A94" s="22" t="s">
        <v>145</v>
      </c>
      <c r="B94" s="23" t="s">
        <v>141</v>
      </c>
      <c r="C94" s="23" t="s">
        <v>337</v>
      </c>
      <c r="D94" s="23">
        <v>2</v>
      </c>
      <c r="E94" s="23">
        <v>900</v>
      </c>
      <c r="F94" s="23">
        <v>0.70960000000000001</v>
      </c>
      <c r="G94" s="3">
        <f t="shared" si="6"/>
        <v>7663.68</v>
      </c>
      <c r="H94" s="23">
        <v>256</v>
      </c>
      <c r="J94" s="23">
        <v>209</v>
      </c>
      <c r="K94" s="23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 s="23">
        <v>0.70960000000000001</v>
      </c>
      <c r="S94" s="21">
        <f t="shared" si="5"/>
        <v>0.64095238095238094</v>
      </c>
    </row>
    <row r="95" spans="1:19" ht="16" thickBot="1">
      <c r="A95" s="22" t="s">
        <v>146</v>
      </c>
      <c r="B95" s="23" t="s">
        <v>147</v>
      </c>
      <c r="C95" s="23" t="s">
        <v>336</v>
      </c>
      <c r="D95" s="23">
        <v>1</v>
      </c>
      <c r="E95" s="23">
        <v>700</v>
      </c>
      <c r="F95" s="23">
        <v>0.30959999999999999</v>
      </c>
      <c r="G95" s="3">
        <f t="shared" si="6"/>
        <v>2600.64</v>
      </c>
      <c r="H95" s="23">
        <v>184</v>
      </c>
      <c r="J95" s="23">
        <v>42</v>
      </c>
      <c r="K95" s="23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 s="23">
        <v>0.30959999999999999</v>
      </c>
      <c r="S95" s="21">
        <f t="shared" si="5"/>
        <v>0.70961098398169342</v>
      </c>
    </row>
    <row r="96" spans="1:19" ht="16" thickBot="1">
      <c r="A96" s="22" t="s">
        <v>148</v>
      </c>
      <c r="B96" s="23" t="s">
        <v>147</v>
      </c>
      <c r="C96" s="23" t="s">
        <v>336</v>
      </c>
      <c r="D96" s="23">
        <v>2</v>
      </c>
      <c r="E96" s="23">
        <v>1000</v>
      </c>
      <c r="F96" s="23">
        <v>0.24110000000000001</v>
      </c>
      <c r="G96" s="3">
        <f t="shared" si="6"/>
        <v>2893.2000000000003</v>
      </c>
      <c r="H96" s="23">
        <v>427</v>
      </c>
      <c r="J96" s="23">
        <v>94</v>
      </c>
      <c r="K96" s="23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 s="23">
        <v>0.24110000000000001</v>
      </c>
      <c r="S96" s="21">
        <f t="shared" si="5"/>
        <v>0.76069651741293531</v>
      </c>
    </row>
    <row r="97" spans="1:19" ht="16" thickBot="1">
      <c r="A97" s="22" t="s">
        <v>149</v>
      </c>
      <c r="B97" s="23" t="s">
        <v>147</v>
      </c>
      <c r="C97" s="23" t="s">
        <v>337</v>
      </c>
      <c r="D97" s="23">
        <v>1</v>
      </c>
      <c r="E97" s="23">
        <v>900</v>
      </c>
      <c r="F97" s="23">
        <v>4.6600000000000003E-2</v>
      </c>
      <c r="G97" s="3">
        <f t="shared" si="6"/>
        <v>503.28000000000003</v>
      </c>
      <c r="H97" s="23">
        <v>418</v>
      </c>
      <c r="J97" s="23">
        <v>86</v>
      </c>
      <c r="K97" s="23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 s="23">
        <v>4.6600000000000003E-2</v>
      </c>
      <c r="S97" s="21">
        <f t="shared" si="5"/>
        <v>0.33002114164904861</v>
      </c>
    </row>
    <row r="98" spans="1:19" ht="16" thickBot="1">
      <c r="A98" s="22" t="s">
        <v>150</v>
      </c>
      <c r="B98" s="23" t="s">
        <v>147</v>
      </c>
      <c r="C98" s="23" t="s">
        <v>337</v>
      </c>
      <c r="D98" s="23">
        <v>2</v>
      </c>
      <c r="E98" s="23">
        <v>1200</v>
      </c>
      <c r="F98" s="23">
        <v>0.63560000000000005</v>
      </c>
      <c r="G98" s="3">
        <f t="shared" si="6"/>
        <v>9152.6400000000012</v>
      </c>
      <c r="H98" s="23">
        <v>219</v>
      </c>
      <c r="J98" s="23">
        <v>83</v>
      </c>
      <c r="K98" s="23">
        <v>556</v>
      </c>
      <c r="L98">
        <f t="shared" si="7"/>
        <v>473</v>
      </c>
      <c r="M98">
        <f t="shared" si="8"/>
        <v>136</v>
      </c>
      <c r="N98">
        <f t="shared" si="9"/>
        <v>0.33002114164904867</v>
      </c>
      <c r="O98" s="23">
        <v>0.63560000000000005</v>
      </c>
      <c r="S98" s="21">
        <f t="shared" si="5"/>
        <v>0.60138248847926268</v>
      </c>
    </row>
    <row r="99" spans="1:19" ht="16" thickBot="1">
      <c r="A99" s="22" t="s">
        <v>151</v>
      </c>
      <c r="B99" s="23" t="s">
        <v>152</v>
      </c>
      <c r="C99" s="23" t="s">
        <v>336</v>
      </c>
      <c r="D99" s="23">
        <v>1</v>
      </c>
      <c r="E99" s="23">
        <v>1100</v>
      </c>
      <c r="F99" s="23">
        <v>0.43009999999999998</v>
      </c>
      <c r="G99" s="3">
        <f t="shared" si="6"/>
        <v>5677.32</v>
      </c>
      <c r="H99" s="23">
        <v>220</v>
      </c>
      <c r="J99" s="23">
        <v>84</v>
      </c>
      <c r="K99" s="23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 s="23">
        <v>0.43009999999999998</v>
      </c>
      <c r="S99" s="21">
        <f t="shared" si="5"/>
        <v>0.73963133640553003</v>
      </c>
    </row>
    <row r="100" spans="1:19" ht="16" thickBot="1">
      <c r="A100" s="22" t="s">
        <v>153</v>
      </c>
      <c r="B100" s="23" t="s">
        <v>152</v>
      </c>
      <c r="C100" s="23" t="s">
        <v>336</v>
      </c>
      <c r="D100" s="23">
        <v>2</v>
      </c>
      <c r="E100" s="23">
        <v>1400</v>
      </c>
      <c r="F100" s="23">
        <v>0.38080000000000003</v>
      </c>
      <c r="G100" s="3">
        <f t="shared" si="6"/>
        <v>6397.4400000000005</v>
      </c>
      <c r="H100" s="23">
        <v>481</v>
      </c>
      <c r="J100" s="23">
        <v>134</v>
      </c>
      <c r="K100" s="23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 s="23">
        <v>0.38080000000000003</v>
      </c>
      <c r="S100" s="21">
        <f t="shared" si="5"/>
        <v>0.37035573122529641</v>
      </c>
    </row>
    <row r="101" spans="1:19" ht="16" thickBot="1">
      <c r="A101" s="22" t="s">
        <v>154</v>
      </c>
      <c r="B101" s="23" t="s">
        <v>152</v>
      </c>
      <c r="C101" s="23" t="s">
        <v>337</v>
      </c>
      <c r="D101" s="23">
        <v>1</v>
      </c>
      <c r="E101" s="23">
        <v>1300</v>
      </c>
      <c r="F101" s="23">
        <v>0.45750000000000002</v>
      </c>
      <c r="G101" s="3">
        <f t="shared" si="6"/>
        <v>7137</v>
      </c>
      <c r="H101" s="23">
        <v>280</v>
      </c>
      <c r="J101" s="23">
        <v>109</v>
      </c>
      <c r="K101" s="23">
        <v>615</v>
      </c>
      <c r="L101">
        <f t="shared" si="7"/>
        <v>506</v>
      </c>
      <c r="M101">
        <f t="shared" si="8"/>
        <v>171</v>
      </c>
      <c r="N101">
        <f t="shared" si="9"/>
        <v>0.37035573122529653</v>
      </c>
      <c r="O101" s="23">
        <v>0.45750000000000002</v>
      </c>
      <c r="S101" s="21">
        <f t="shared" si="5"/>
        <v>0.5598425196850394</v>
      </c>
    </row>
    <row r="102" spans="1:19" ht="16" thickBot="1">
      <c r="A102" s="22" t="s">
        <v>155</v>
      </c>
      <c r="B102" s="23" t="s">
        <v>131</v>
      </c>
      <c r="C102" s="23" t="s">
        <v>337</v>
      </c>
      <c r="D102" s="23">
        <v>2</v>
      </c>
      <c r="E102" s="23">
        <v>2800</v>
      </c>
      <c r="F102" s="23">
        <v>0.29859999999999998</v>
      </c>
      <c r="G102" s="3">
        <f t="shared" si="6"/>
        <v>10032.959999999999</v>
      </c>
      <c r="H102" s="23">
        <v>556</v>
      </c>
      <c r="J102" s="23">
        <v>191</v>
      </c>
      <c r="K102" s="23">
        <v>826</v>
      </c>
      <c r="L102">
        <f t="shared" si="7"/>
        <v>635</v>
      </c>
      <c r="M102">
        <f t="shared" si="8"/>
        <v>365</v>
      </c>
      <c r="N102">
        <f t="shared" si="9"/>
        <v>0.5598425196850394</v>
      </c>
      <c r="O102" s="23">
        <v>0.29859999999999998</v>
      </c>
      <c r="S102" s="21">
        <f t="shared" si="5"/>
        <v>0.51019108280254777</v>
      </c>
    </row>
    <row r="103" spans="1:19" ht="16" thickBot="1">
      <c r="A103" s="22" t="s">
        <v>156</v>
      </c>
      <c r="B103" s="23" t="s">
        <v>157</v>
      </c>
      <c r="C103" s="23" t="s">
        <v>337</v>
      </c>
      <c r="D103" s="23">
        <v>1</v>
      </c>
      <c r="E103" s="23">
        <v>1300</v>
      </c>
      <c r="F103" s="23">
        <v>0.39179999999999998</v>
      </c>
      <c r="G103" s="3">
        <f t="shared" si="6"/>
        <v>6112.08</v>
      </c>
      <c r="H103" s="23">
        <v>318</v>
      </c>
      <c r="J103" s="23">
        <v>157</v>
      </c>
      <c r="K103" s="23">
        <v>471</v>
      </c>
      <c r="L103">
        <f t="shared" si="7"/>
        <v>314</v>
      </c>
      <c r="M103">
        <f t="shared" si="8"/>
        <v>161</v>
      </c>
      <c r="N103">
        <f t="shared" si="9"/>
        <v>0.51019108280254777</v>
      </c>
      <c r="O103" s="23">
        <v>0.39179999999999998</v>
      </c>
      <c r="S103" s="21">
        <f t="shared" si="5"/>
        <v>0.63965244865718796</v>
      </c>
    </row>
    <row r="104" spans="1:19" ht="16" thickBot="1">
      <c r="A104" s="22" t="s">
        <v>158</v>
      </c>
      <c r="B104" s="23" t="s">
        <v>157</v>
      </c>
      <c r="C104" s="23" t="s">
        <v>337</v>
      </c>
      <c r="D104" s="23">
        <v>2</v>
      </c>
      <c r="E104" s="23">
        <v>1600</v>
      </c>
      <c r="F104" s="23">
        <v>0.38629999999999998</v>
      </c>
      <c r="G104" s="3">
        <f t="shared" si="6"/>
        <v>7416.9599999999991</v>
      </c>
      <c r="H104" s="23">
        <v>680</v>
      </c>
      <c r="J104" s="23">
        <v>253</v>
      </c>
      <c r="K104" s="23">
        <v>886</v>
      </c>
      <c r="L104">
        <f t="shared" si="7"/>
        <v>633</v>
      </c>
      <c r="M104">
        <f t="shared" si="8"/>
        <v>427</v>
      </c>
      <c r="N104">
        <f t="shared" si="9"/>
        <v>0.63965244865718796</v>
      </c>
      <c r="O104" s="23">
        <v>0.38629999999999998</v>
      </c>
      <c r="S104" s="21">
        <f t="shared" si="5"/>
        <v>0.47894736842105268</v>
      </c>
    </row>
    <row r="105" spans="1:19" ht="16" thickBot="1">
      <c r="A105" s="22" t="s">
        <v>159</v>
      </c>
      <c r="B105" s="23" t="s">
        <v>160</v>
      </c>
      <c r="C105" s="23" t="s">
        <v>336</v>
      </c>
      <c r="D105" s="23">
        <v>1</v>
      </c>
      <c r="E105" s="23">
        <v>1400</v>
      </c>
      <c r="F105" s="23">
        <v>0.48770000000000002</v>
      </c>
      <c r="G105" s="3">
        <f t="shared" si="6"/>
        <v>8193.36</v>
      </c>
      <c r="H105" s="23">
        <v>202</v>
      </c>
      <c r="J105" s="23">
        <v>76</v>
      </c>
      <c r="K105" s="23">
        <v>342</v>
      </c>
      <c r="L105">
        <f t="shared" si="7"/>
        <v>266</v>
      </c>
      <c r="M105">
        <f t="shared" si="8"/>
        <v>126</v>
      </c>
      <c r="N105">
        <f t="shared" si="9"/>
        <v>0.47894736842105268</v>
      </c>
      <c r="O105" s="23">
        <v>0.48770000000000002</v>
      </c>
      <c r="S105" s="21">
        <f t="shared" si="5"/>
        <v>0.66023738872403559</v>
      </c>
    </row>
    <row r="106" spans="1:19" ht="16" thickBot="1">
      <c r="A106" s="22" t="s">
        <v>161</v>
      </c>
      <c r="B106" s="23" t="s">
        <v>160</v>
      </c>
      <c r="C106" s="23" t="s">
        <v>336</v>
      </c>
      <c r="D106" s="23">
        <v>2</v>
      </c>
      <c r="E106" s="23">
        <v>2000</v>
      </c>
      <c r="F106" s="23">
        <v>0.41099999999999998</v>
      </c>
      <c r="G106" s="3">
        <f t="shared" si="6"/>
        <v>9864</v>
      </c>
      <c r="H106" s="23">
        <v>579</v>
      </c>
      <c r="J106" s="23">
        <v>107</v>
      </c>
      <c r="K106" s="23">
        <v>781</v>
      </c>
      <c r="L106">
        <f t="shared" si="7"/>
        <v>674</v>
      </c>
      <c r="M106">
        <f t="shared" si="8"/>
        <v>472</v>
      </c>
      <c r="N106">
        <f t="shared" si="9"/>
        <v>0.66023738872403559</v>
      </c>
      <c r="O106" s="23">
        <v>0.41099999999999998</v>
      </c>
      <c r="S106" s="21">
        <f t="shared" si="5"/>
        <v>0.74070796460176991</v>
      </c>
    </row>
    <row r="107" spans="1:19" ht="16" thickBot="1">
      <c r="A107" s="22" t="s">
        <v>162</v>
      </c>
      <c r="B107" s="23" t="s">
        <v>160</v>
      </c>
      <c r="C107" s="23" t="s">
        <v>337</v>
      </c>
      <c r="D107" s="23">
        <v>1</v>
      </c>
      <c r="E107" s="23">
        <v>1700</v>
      </c>
      <c r="F107" s="23">
        <v>0.50409999999999999</v>
      </c>
      <c r="G107" s="3">
        <f t="shared" si="6"/>
        <v>10283.64</v>
      </c>
      <c r="H107" s="23">
        <v>524</v>
      </c>
      <c r="J107" s="23">
        <v>162</v>
      </c>
      <c r="K107" s="23">
        <v>614</v>
      </c>
      <c r="L107">
        <f t="shared" si="7"/>
        <v>452</v>
      </c>
      <c r="M107">
        <f t="shared" si="8"/>
        <v>362</v>
      </c>
      <c r="N107">
        <f t="shared" si="9"/>
        <v>0.74070796460176991</v>
      </c>
      <c r="O107" s="23">
        <v>0.50409999999999999</v>
      </c>
      <c r="S107" s="21">
        <f t="shared" si="5"/>
        <v>0.5299465240641712</v>
      </c>
    </row>
    <row r="108" spans="1:19" ht="16" thickBot="1">
      <c r="A108" s="22" t="s">
        <v>163</v>
      </c>
      <c r="B108" s="23" t="s">
        <v>160</v>
      </c>
      <c r="C108" s="23" t="s">
        <v>337</v>
      </c>
      <c r="D108" s="23">
        <v>2</v>
      </c>
      <c r="E108" s="23">
        <v>2500</v>
      </c>
      <c r="F108" s="23">
        <v>0.2767</v>
      </c>
      <c r="G108" s="3">
        <f t="shared" si="6"/>
        <v>8301</v>
      </c>
      <c r="H108" s="23">
        <v>560</v>
      </c>
      <c r="J108" s="23">
        <v>158</v>
      </c>
      <c r="K108" s="23">
        <v>906</v>
      </c>
      <c r="L108">
        <f t="shared" si="7"/>
        <v>748</v>
      </c>
      <c r="M108">
        <f t="shared" si="8"/>
        <v>402</v>
      </c>
      <c r="N108">
        <f t="shared" si="9"/>
        <v>0.5299465240641712</v>
      </c>
      <c r="O108" s="23">
        <v>0.2767</v>
      </c>
      <c r="S108" s="21">
        <f t="shared" si="5"/>
        <v>0.65965665236051507</v>
      </c>
    </row>
    <row r="109" spans="1:19" ht="16" thickBot="1">
      <c r="A109" s="22" t="s">
        <v>164</v>
      </c>
      <c r="B109" s="23" t="s">
        <v>165</v>
      </c>
      <c r="C109" s="23" t="s">
        <v>336</v>
      </c>
      <c r="D109" s="23">
        <v>1</v>
      </c>
      <c r="E109" s="23">
        <v>1800</v>
      </c>
      <c r="F109" s="23">
        <v>0.32879999999999998</v>
      </c>
      <c r="G109" s="3">
        <f t="shared" si="6"/>
        <v>7102.08</v>
      </c>
      <c r="H109" s="23">
        <v>362</v>
      </c>
      <c r="J109" s="23">
        <v>199</v>
      </c>
      <c r="K109" s="23">
        <v>432</v>
      </c>
      <c r="L109">
        <f t="shared" si="7"/>
        <v>233</v>
      </c>
      <c r="M109">
        <f t="shared" si="8"/>
        <v>163</v>
      </c>
      <c r="N109">
        <f t="shared" si="9"/>
        <v>0.65965665236051507</v>
      </c>
      <c r="O109" s="23">
        <v>0.32879999999999998</v>
      </c>
      <c r="S109" s="21">
        <f t="shared" si="5"/>
        <v>0.27894736842105261</v>
      </c>
    </row>
    <row r="110" spans="1:19" ht="16" thickBot="1">
      <c r="A110" s="22" t="s">
        <v>166</v>
      </c>
      <c r="B110" s="23" t="s">
        <v>165</v>
      </c>
      <c r="C110" s="23" t="s">
        <v>336</v>
      </c>
      <c r="D110" s="23">
        <v>2</v>
      </c>
      <c r="E110" s="23">
        <v>2600</v>
      </c>
      <c r="F110" s="23">
        <v>0.53149999999999997</v>
      </c>
      <c r="G110" s="3">
        <f t="shared" si="6"/>
        <v>16582.8</v>
      </c>
      <c r="H110" s="23">
        <v>417</v>
      </c>
      <c r="J110" s="23">
        <v>366</v>
      </c>
      <c r="K110" s="23">
        <v>594</v>
      </c>
      <c r="L110">
        <f t="shared" si="7"/>
        <v>228</v>
      </c>
      <c r="M110">
        <f t="shared" si="8"/>
        <v>51</v>
      </c>
      <c r="N110">
        <f t="shared" si="9"/>
        <v>0.27894736842105267</v>
      </c>
      <c r="O110" s="23">
        <v>0.53149999999999997</v>
      </c>
      <c r="S110" s="21">
        <f t="shared" si="5"/>
        <v>0.43975903614457834</v>
      </c>
    </row>
    <row r="111" spans="1:19" ht="16" thickBot="1">
      <c r="A111" s="22" t="s">
        <v>167</v>
      </c>
      <c r="B111" s="23" t="s">
        <v>165</v>
      </c>
      <c r="C111" s="23" t="s">
        <v>337</v>
      </c>
      <c r="D111" s="23">
        <v>1</v>
      </c>
      <c r="E111" s="23">
        <v>2500</v>
      </c>
      <c r="F111" s="23">
        <v>0.4274</v>
      </c>
      <c r="G111" s="3">
        <f t="shared" si="6"/>
        <v>12822</v>
      </c>
      <c r="H111" s="23">
        <v>474</v>
      </c>
      <c r="J111" s="23">
        <v>333</v>
      </c>
      <c r="K111" s="23">
        <v>665</v>
      </c>
      <c r="L111">
        <f t="shared" si="7"/>
        <v>332</v>
      </c>
      <c r="M111">
        <f t="shared" si="8"/>
        <v>141</v>
      </c>
      <c r="N111">
        <f t="shared" si="9"/>
        <v>0.43975903614457834</v>
      </c>
      <c r="O111" s="23">
        <v>0.4274</v>
      </c>
      <c r="S111" s="21">
        <f t="shared" si="5"/>
        <v>0.51935483870967747</v>
      </c>
    </row>
    <row r="112" spans="1:19" ht="16" thickBot="1">
      <c r="A112" s="22" t="s">
        <v>168</v>
      </c>
      <c r="B112" s="23" t="s">
        <v>31</v>
      </c>
      <c r="C112" s="23" t="s">
        <v>337</v>
      </c>
      <c r="D112" s="23">
        <v>1</v>
      </c>
      <c r="E112" s="23">
        <v>1500</v>
      </c>
      <c r="F112" s="23">
        <v>0.24110000000000001</v>
      </c>
      <c r="G112" s="3">
        <f t="shared" si="6"/>
        <v>4339.8</v>
      </c>
      <c r="H112" s="23">
        <v>146</v>
      </c>
      <c r="J112" s="23">
        <v>81</v>
      </c>
      <c r="K112" s="23">
        <v>205</v>
      </c>
      <c r="L112">
        <f t="shared" si="7"/>
        <v>124</v>
      </c>
      <c r="M112">
        <f t="shared" si="8"/>
        <v>65</v>
      </c>
      <c r="N112">
        <f t="shared" si="9"/>
        <v>0.51935483870967747</v>
      </c>
      <c r="O112" s="23">
        <v>0.24110000000000001</v>
      </c>
      <c r="S112" s="21">
        <f t="shared" si="5"/>
        <v>0.53028391167192435</v>
      </c>
    </row>
    <row r="113" spans="1:19" ht="16" thickBot="1">
      <c r="A113" s="22" t="s">
        <v>169</v>
      </c>
      <c r="B113" s="23" t="s">
        <v>152</v>
      </c>
      <c r="C113" s="23" t="s">
        <v>337</v>
      </c>
      <c r="D113" s="23">
        <v>2</v>
      </c>
      <c r="E113" s="23">
        <v>1900</v>
      </c>
      <c r="F113" s="23">
        <v>0.189</v>
      </c>
      <c r="G113" s="3">
        <f t="shared" si="6"/>
        <v>4309.2</v>
      </c>
      <c r="H113" s="23">
        <v>568</v>
      </c>
      <c r="J113" s="23">
        <v>227</v>
      </c>
      <c r="K113" s="23">
        <v>861</v>
      </c>
      <c r="L113">
        <f t="shared" si="7"/>
        <v>634</v>
      </c>
      <c r="M113">
        <f t="shared" si="8"/>
        <v>341</v>
      </c>
      <c r="N113">
        <f t="shared" si="9"/>
        <v>0.53028391167192435</v>
      </c>
      <c r="O113" s="23">
        <v>0.189</v>
      </c>
      <c r="S113" s="21">
        <f t="shared" si="5"/>
        <v>0.53030303030303028</v>
      </c>
    </row>
    <row r="114" spans="1:19" ht="16" thickBot="1">
      <c r="A114" s="22" t="s">
        <v>170</v>
      </c>
      <c r="B114" s="23" t="s">
        <v>157</v>
      </c>
      <c r="C114" s="23" t="s">
        <v>336</v>
      </c>
      <c r="D114" s="23">
        <v>1</v>
      </c>
      <c r="E114" s="23">
        <v>900</v>
      </c>
      <c r="F114" s="23">
        <v>0.29039999999999999</v>
      </c>
      <c r="G114" s="3">
        <f t="shared" si="6"/>
        <v>3136.3199999999997</v>
      </c>
      <c r="H114" s="23">
        <v>318</v>
      </c>
      <c r="J114" s="23">
        <v>176</v>
      </c>
      <c r="K114" s="23">
        <v>440</v>
      </c>
      <c r="L114">
        <f t="shared" si="7"/>
        <v>264</v>
      </c>
      <c r="M114">
        <f t="shared" si="8"/>
        <v>142</v>
      </c>
      <c r="N114">
        <f t="shared" si="9"/>
        <v>0.53030303030303039</v>
      </c>
      <c r="O114" s="23">
        <v>0.29039999999999999</v>
      </c>
      <c r="S114" s="21">
        <f t="shared" si="5"/>
        <v>0.40990099009900993</v>
      </c>
    </row>
    <row r="115" spans="1:19" ht="16" thickBot="1">
      <c r="A115" s="22" t="s">
        <v>171</v>
      </c>
      <c r="B115" s="23" t="s">
        <v>157</v>
      </c>
      <c r="C115" s="23" t="s">
        <v>336</v>
      </c>
      <c r="D115" s="23">
        <v>2</v>
      </c>
      <c r="E115" s="23">
        <v>1100</v>
      </c>
      <c r="F115" s="23">
        <v>0.58079999999999998</v>
      </c>
      <c r="G115" s="3">
        <f t="shared" si="6"/>
        <v>7666.5599999999995</v>
      </c>
      <c r="H115" s="23">
        <v>538</v>
      </c>
      <c r="J115" s="23">
        <v>225</v>
      </c>
      <c r="K115" s="23">
        <v>1033</v>
      </c>
      <c r="L115">
        <f t="shared" si="7"/>
        <v>808</v>
      </c>
      <c r="M115">
        <f t="shared" si="8"/>
        <v>313</v>
      </c>
      <c r="N115">
        <f t="shared" si="9"/>
        <v>0.40990099009900993</v>
      </c>
      <c r="O115" s="23">
        <v>0.58079999999999998</v>
      </c>
      <c r="S115" s="21">
        <f t="shared" si="5"/>
        <v>0.55905292479108637</v>
      </c>
    </row>
    <row r="116" spans="1:19" ht="16" thickBot="1">
      <c r="A116" s="22" t="s">
        <v>172</v>
      </c>
      <c r="B116" s="23" t="s">
        <v>131</v>
      </c>
      <c r="C116" s="23" t="s">
        <v>336</v>
      </c>
      <c r="D116" s="23">
        <v>1</v>
      </c>
      <c r="E116" s="23">
        <v>1700</v>
      </c>
      <c r="F116" s="23">
        <v>0.41099999999999998</v>
      </c>
      <c r="G116" s="3">
        <f t="shared" si="6"/>
        <v>8384.4</v>
      </c>
      <c r="H116" s="23">
        <v>312</v>
      </c>
      <c r="J116" s="23">
        <v>106</v>
      </c>
      <c r="K116" s="23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 s="23">
        <v>0.41099999999999998</v>
      </c>
      <c r="S116" s="21">
        <f t="shared" si="5"/>
        <v>0.53055555555555556</v>
      </c>
    </row>
    <row r="117" spans="1:19" ht="16" thickBot="1">
      <c r="A117" s="22" t="s">
        <v>173</v>
      </c>
      <c r="B117" s="23" t="s">
        <v>165</v>
      </c>
      <c r="C117" s="23" t="s">
        <v>337</v>
      </c>
      <c r="D117" s="23">
        <v>2</v>
      </c>
      <c r="E117" s="23">
        <v>3600</v>
      </c>
      <c r="F117" s="23">
        <v>0.39729999999999999</v>
      </c>
      <c r="G117" s="3">
        <f t="shared" si="6"/>
        <v>17163.36</v>
      </c>
      <c r="H117" s="23">
        <v>491</v>
      </c>
      <c r="J117" s="23">
        <v>336</v>
      </c>
      <c r="K117" s="23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 s="23">
        <v>0.39729999999999999</v>
      </c>
      <c r="S117" s="21">
        <f t="shared" si="5"/>
        <v>0.21171171171171171</v>
      </c>
    </row>
    <row r="118" spans="1:19" ht="16" thickBot="1">
      <c r="A118" s="22" t="s">
        <v>174</v>
      </c>
      <c r="B118" s="23" t="s">
        <v>175</v>
      </c>
      <c r="C118" s="23" t="s">
        <v>336</v>
      </c>
      <c r="D118" s="23">
        <v>1</v>
      </c>
      <c r="E118" s="23">
        <v>1200</v>
      </c>
      <c r="F118" s="23">
        <v>0.79730000000000001</v>
      </c>
      <c r="G118" s="3">
        <f t="shared" si="6"/>
        <v>11481.12</v>
      </c>
      <c r="H118" s="23">
        <v>204</v>
      </c>
      <c r="J118" s="23">
        <v>173</v>
      </c>
      <c r="K118" s="23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 s="23">
        <v>0.79730000000000001</v>
      </c>
      <c r="S118" s="21">
        <f t="shared" si="5"/>
        <v>0.15964912280701754</v>
      </c>
    </row>
    <row r="119" spans="1:19" ht="16" thickBot="1">
      <c r="A119" s="22" t="s">
        <v>176</v>
      </c>
      <c r="B119" s="23" t="s">
        <v>175</v>
      </c>
      <c r="C119" s="23" t="s">
        <v>336</v>
      </c>
      <c r="D119" s="23">
        <v>2</v>
      </c>
      <c r="E119" s="23">
        <v>1600</v>
      </c>
      <c r="F119" s="23">
        <v>0.68769999999999998</v>
      </c>
      <c r="G119" s="3">
        <f t="shared" si="6"/>
        <v>13203.84</v>
      </c>
      <c r="H119" s="23">
        <v>245</v>
      </c>
      <c r="J119" s="23">
        <v>228</v>
      </c>
      <c r="K119" s="23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 s="23">
        <v>0.68769999999999998</v>
      </c>
      <c r="S119" s="21">
        <f t="shared" si="5"/>
        <v>0.44639175257731967</v>
      </c>
    </row>
    <row r="120" spans="1:19" ht="16" thickBot="1">
      <c r="A120" s="22" t="s">
        <v>177</v>
      </c>
      <c r="B120" s="23" t="s">
        <v>175</v>
      </c>
      <c r="C120" s="23" t="s">
        <v>337</v>
      </c>
      <c r="D120" s="23">
        <v>1</v>
      </c>
      <c r="E120" s="23">
        <v>1000</v>
      </c>
      <c r="F120" s="23">
        <v>0.58899999999999997</v>
      </c>
      <c r="G120" s="3">
        <f t="shared" si="6"/>
        <v>7068</v>
      </c>
      <c r="H120" s="23">
        <v>197</v>
      </c>
      <c r="J120" s="23">
        <v>155</v>
      </c>
      <c r="K120" s="23">
        <v>252</v>
      </c>
      <c r="L120">
        <f t="shared" si="7"/>
        <v>97</v>
      </c>
      <c r="M120">
        <f t="shared" si="8"/>
        <v>42</v>
      </c>
      <c r="N120">
        <f t="shared" si="9"/>
        <v>0.44639175257731956</v>
      </c>
      <c r="O120" s="23">
        <v>0.58899999999999997</v>
      </c>
      <c r="S120" s="21">
        <f t="shared" si="5"/>
        <v>0.47948717948717945</v>
      </c>
    </row>
    <row r="121" spans="1:19" ht="16" thickBot="1">
      <c r="A121" s="22" t="s">
        <v>178</v>
      </c>
      <c r="B121" s="23" t="s">
        <v>175</v>
      </c>
      <c r="C121" s="23" t="s">
        <v>337</v>
      </c>
      <c r="D121" s="23">
        <v>2</v>
      </c>
      <c r="E121" s="23">
        <v>1500</v>
      </c>
      <c r="F121" s="23">
        <v>0.61919999999999997</v>
      </c>
      <c r="G121" s="3">
        <f t="shared" si="6"/>
        <v>11145.6</v>
      </c>
      <c r="H121" s="23">
        <v>195</v>
      </c>
      <c r="J121" s="23">
        <v>158</v>
      </c>
      <c r="K121" s="23">
        <v>236</v>
      </c>
      <c r="L121">
        <f t="shared" si="7"/>
        <v>78</v>
      </c>
      <c r="M121">
        <f t="shared" si="8"/>
        <v>37</v>
      </c>
      <c r="N121">
        <f t="shared" si="9"/>
        <v>0.47948717948717956</v>
      </c>
      <c r="O121" s="23">
        <v>0.61919999999999997</v>
      </c>
      <c r="S121" s="21">
        <f t="shared" si="5"/>
        <v>0.52424242424242429</v>
      </c>
    </row>
    <row r="122" spans="1:19" ht="16" thickBot="1">
      <c r="A122" s="22" t="s">
        <v>179</v>
      </c>
      <c r="B122" s="23" t="s">
        <v>180</v>
      </c>
      <c r="C122" s="23" t="s">
        <v>336</v>
      </c>
      <c r="D122" s="23">
        <v>1</v>
      </c>
      <c r="E122" s="23">
        <v>750</v>
      </c>
      <c r="F122" s="23">
        <v>0.45479999999999998</v>
      </c>
      <c r="G122" s="3">
        <f t="shared" si="6"/>
        <v>4093.2</v>
      </c>
      <c r="H122" s="23">
        <v>124</v>
      </c>
      <c r="J122" s="23">
        <v>89</v>
      </c>
      <c r="K122" s="23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 s="23">
        <v>0.45479999999999998</v>
      </c>
      <c r="S122" s="21">
        <f t="shared" si="5"/>
        <v>0.61250000000000004</v>
      </c>
    </row>
    <row r="123" spans="1:19" ht="16" thickBot="1">
      <c r="A123" s="22" t="s">
        <v>181</v>
      </c>
      <c r="B123" s="23" t="s">
        <v>180</v>
      </c>
      <c r="C123" s="23" t="s">
        <v>336</v>
      </c>
      <c r="D123" s="23">
        <v>2</v>
      </c>
      <c r="E123" s="23">
        <v>1040</v>
      </c>
      <c r="F123" s="23">
        <v>0.48770000000000002</v>
      </c>
      <c r="G123" s="3">
        <f t="shared" si="6"/>
        <v>6086.4960000000001</v>
      </c>
      <c r="H123" s="23">
        <v>156</v>
      </c>
      <c r="J123" s="23">
        <v>115</v>
      </c>
      <c r="K123" s="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 s="23">
        <v>0.48770000000000002</v>
      </c>
      <c r="S123" s="21">
        <f t="shared" si="5"/>
        <v>0.66216216216216217</v>
      </c>
    </row>
    <row r="124" spans="1:19" ht="16" thickBot="1">
      <c r="A124" s="22" t="s">
        <v>182</v>
      </c>
      <c r="B124" s="23" t="s">
        <v>180</v>
      </c>
      <c r="C124" s="23" t="s">
        <v>337</v>
      </c>
      <c r="D124" s="23">
        <v>1</v>
      </c>
      <c r="E124" s="23">
        <v>900</v>
      </c>
      <c r="F124" s="23">
        <v>0.47949999999999998</v>
      </c>
      <c r="G124" s="3">
        <f t="shared" si="6"/>
        <v>5178.5999999999995</v>
      </c>
      <c r="H124" s="23">
        <v>256</v>
      </c>
      <c r="J124" s="23">
        <v>152</v>
      </c>
      <c r="K124" s="23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 s="23">
        <v>0.47949999999999998</v>
      </c>
      <c r="S124" s="21">
        <f t="shared" si="5"/>
        <v>0.55181347150259075</v>
      </c>
    </row>
    <row r="125" spans="1:19" ht="16" thickBot="1">
      <c r="A125" s="22" t="s">
        <v>183</v>
      </c>
      <c r="B125" s="23" t="s">
        <v>180</v>
      </c>
      <c r="C125" s="23" t="s">
        <v>337</v>
      </c>
      <c r="D125" s="23">
        <v>2</v>
      </c>
      <c r="E125" s="23">
        <v>1400</v>
      </c>
      <c r="F125" s="23">
        <v>0.49320000000000003</v>
      </c>
      <c r="G125" s="3">
        <f t="shared" si="6"/>
        <v>8285.76</v>
      </c>
      <c r="H125" s="23">
        <v>284</v>
      </c>
      <c r="J125" s="23">
        <v>175</v>
      </c>
      <c r="K125" s="23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 s="23">
        <v>0.49320000000000003</v>
      </c>
      <c r="S125" s="21">
        <f t="shared" si="5"/>
        <v>0.58571428571428574</v>
      </c>
    </row>
    <row r="126" spans="1:19" ht="16" thickBot="1">
      <c r="A126" s="22" t="s">
        <v>184</v>
      </c>
      <c r="B126" s="23" t="s">
        <v>185</v>
      </c>
      <c r="C126" s="23" t="s">
        <v>336</v>
      </c>
      <c r="D126" s="23">
        <v>1</v>
      </c>
      <c r="E126" s="23">
        <v>825</v>
      </c>
      <c r="F126" s="23">
        <v>0.36159999999999998</v>
      </c>
      <c r="G126" s="3">
        <f t="shared" si="6"/>
        <v>3579.8399999999997</v>
      </c>
      <c r="H126" s="23">
        <v>128</v>
      </c>
      <c r="J126" s="23">
        <v>77</v>
      </c>
      <c r="K126" s="23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 s="23">
        <v>0.36159999999999998</v>
      </c>
      <c r="S126" s="21">
        <f t="shared" si="5"/>
        <v>0.49024390243902438</v>
      </c>
    </row>
    <row r="127" spans="1:19" ht="16" thickBot="1">
      <c r="A127" s="22" t="s">
        <v>186</v>
      </c>
      <c r="B127" s="23" t="s">
        <v>187</v>
      </c>
      <c r="C127" s="23" t="s">
        <v>336</v>
      </c>
      <c r="D127" s="23">
        <v>2</v>
      </c>
      <c r="E127" s="23">
        <v>2700</v>
      </c>
      <c r="F127" s="23">
        <v>0.4219</v>
      </c>
      <c r="G127" s="3">
        <f t="shared" si="6"/>
        <v>13669.56</v>
      </c>
      <c r="H127" s="23">
        <v>337</v>
      </c>
      <c r="J127" s="23">
        <v>157</v>
      </c>
      <c r="K127" s="23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 s="23">
        <v>0.4219</v>
      </c>
      <c r="S127" s="21">
        <f t="shared" si="5"/>
        <v>0.34888888888888892</v>
      </c>
    </row>
    <row r="128" spans="1:19" ht="16" thickBot="1">
      <c r="A128" s="22" t="s">
        <v>188</v>
      </c>
      <c r="B128" s="23" t="s">
        <v>185</v>
      </c>
      <c r="C128" s="23" t="s">
        <v>336</v>
      </c>
      <c r="D128" s="23">
        <v>2</v>
      </c>
      <c r="E128" s="23">
        <v>1300</v>
      </c>
      <c r="F128" s="23">
        <v>0.74250000000000005</v>
      </c>
      <c r="G128" s="3">
        <f t="shared" si="6"/>
        <v>11583</v>
      </c>
      <c r="H128" s="23">
        <v>139</v>
      </c>
      <c r="J128" s="23">
        <v>125</v>
      </c>
      <c r="K128" s="23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 s="23">
        <v>0.74250000000000005</v>
      </c>
      <c r="S128" s="21">
        <f t="shared" si="5"/>
        <v>0.64054054054054055</v>
      </c>
    </row>
    <row r="129" spans="1:19" ht="16" thickBot="1">
      <c r="A129" s="22" t="s">
        <v>189</v>
      </c>
      <c r="B129" s="23" t="s">
        <v>185</v>
      </c>
      <c r="C129" s="23" t="s">
        <v>337</v>
      </c>
      <c r="D129" s="23">
        <v>1</v>
      </c>
      <c r="E129" s="23">
        <v>1000</v>
      </c>
      <c r="F129" s="23">
        <v>0.36990000000000001</v>
      </c>
      <c r="G129" s="3">
        <f t="shared" si="6"/>
        <v>4438.8</v>
      </c>
      <c r="H129" s="23">
        <v>240</v>
      </c>
      <c r="J129" s="23">
        <v>140</v>
      </c>
      <c r="K129" s="23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 s="23">
        <v>0.36990000000000001</v>
      </c>
      <c r="S129" s="21">
        <f t="shared" si="5"/>
        <v>0.51052631578947372</v>
      </c>
    </row>
    <row r="130" spans="1:19" ht="16" thickBot="1">
      <c r="A130" s="22" t="s">
        <v>190</v>
      </c>
      <c r="B130" s="23" t="s">
        <v>191</v>
      </c>
      <c r="C130" s="23" t="s">
        <v>336</v>
      </c>
      <c r="D130" s="23">
        <v>2</v>
      </c>
      <c r="E130" s="23">
        <v>1200</v>
      </c>
      <c r="F130" s="23">
        <v>0.2712</v>
      </c>
      <c r="G130" s="3">
        <f t="shared" si="6"/>
        <v>3905.2799999999997</v>
      </c>
      <c r="H130" s="23">
        <v>203</v>
      </c>
      <c r="J130" s="23">
        <v>125</v>
      </c>
      <c r="K130" s="23">
        <v>277</v>
      </c>
      <c r="L130">
        <f t="shared" si="7"/>
        <v>152</v>
      </c>
      <c r="M130">
        <f t="shared" si="8"/>
        <v>78</v>
      </c>
      <c r="N130">
        <f t="shared" si="9"/>
        <v>0.51052631578947372</v>
      </c>
      <c r="O130" s="23">
        <v>0.2712</v>
      </c>
      <c r="S130" s="21">
        <f t="shared" si="5"/>
        <v>0.24171428571428571</v>
      </c>
    </row>
    <row r="131" spans="1:19" ht="16" thickBot="1">
      <c r="A131" s="22" t="s">
        <v>192</v>
      </c>
      <c r="B131" s="23" t="s">
        <v>191</v>
      </c>
      <c r="C131" s="23" t="s">
        <v>337</v>
      </c>
      <c r="D131" s="23">
        <v>1</v>
      </c>
      <c r="E131" s="23">
        <v>1400</v>
      </c>
      <c r="F131" s="23">
        <v>0.76160000000000005</v>
      </c>
      <c r="G131" s="3">
        <f t="shared" si="6"/>
        <v>12794.880000000001</v>
      </c>
      <c r="H131" s="23">
        <v>240</v>
      </c>
      <c r="J131" s="23">
        <v>209</v>
      </c>
      <c r="K131" s="23">
        <v>384</v>
      </c>
      <c r="L131">
        <f t="shared" si="7"/>
        <v>175</v>
      </c>
      <c r="M131">
        <f t="shared" si="8"/>
        <v>31</v>
      </c>
      <c r="N131">
        <f t="shared" si="9"/>
        <v>0.24171428571428571</v>
      </c>
      <c r="O131" s="23">
        <v>0.76160000000000005</v>
      </c>
      <c r="S131" s="21">
        <f t="shared" si="5"/>
        <v>0.47171717171717176</v>
      </c>
    </row>
    <row r="132" spans="1:19" ht="16" thickBot="1">
      <c r="A132" s="22" t="s">
        <v>193</v>
      </c>
      <c r="B132" s="23" t="s">
        <v>191</v>
      </c>
      <c r="C132" s="23" t="s">
        <v>337</v>
      </c>
      <c r="D132" s="23">
        <v>2</v>
      </c>
      <c r="E132" s="23">
        <v>1600</v>
      </c>
      <c r="F132" s="23">
        <v>0.60819999999999996</v>
      </c>
      <c r="G132" s="3">
        <f t="shared" si="6"/>
        <v>11677.439999999999</v>
      </c>
      <c r="H132" s="23">
        <v>312</v>
      </c>
      <c r="J132" s="23">
        <v>220</v>
      </c>
      <c r="K132" s="23">
        <v>418</v>
      </c>
      <c r="L132">
        <f t="shared" si="7"/>
        <v>198</v>
      </c>
      <c r="M132">
        <f t="shared" si="8"/>
        <v>92</v>
      </c>
      <c r="N132">
        <f t="shared" si="9"/>
        <v>0.47171717171717176</v>
      </c>
      <c r="O132" s="23">
        <v>0.60819999999999996</v>
      </c>
      <c r="S132" s="21">
        <f t="shared" ref="S132:S195" si="10">0.1+0.8*((H133-J133)/(K133-J133))</f>
        <v>0.25163398692810457</v>
      </c>
    </row>
    <row r="133" spans="1:19" ht="16" thickBot="1">
      <c r="A133" s="22" t="s">
        <v>194</v>
      </c>
      <c r="B133" s="23" t="s">
        <v>195</v>
      </c>
      <c r="C133" s="23" t="s">
        <v>336</v>
      </c>
      <c r="D133" s="23">
        <v>1</v>
      </c>
      <c r="E133" s="23">
        <v>1105</v>
      </c>
      <c r="F133" s="23">
        <v>0.61099999999999999</v>
      </c>
      <c r="G133" s="3">
        <f t="shared" ref="G133:G196" si="11">E133*12*F133</f>
        <v>8101.86</v>
      </c>
      <c r="H133" s="23">
        <v>111</v>
      </c>
      <c r="J133" s="23">
        <v>82</v>
      </c>
      <c r="K133" s="23">
        <v>235</v>
      </c>
      <c r="L133">
        <f t="shared" ref="L133:L196" si="12">K133-J133</f>
        <v>153</v>
      </c>
      <c r="M133">
        <f t="shared" ref="M133:M196" si="13">H133-J133</f>
        <v>29</v>
      </c>
      <c r="N133">
        <f t="shared" ref="N133:N196" si="14">(0.8*M133)/L133+0.1</f>
        <v>0.25163398692810457</v>
      </c>
      <c r="O133" s="23">
        <v>0.61099999999999999</v>
      </c>
      <c r="S133" s="21">
        <f t="shared" si="10"/>
        <v>0.54571428571428571</v>
      </c>
    </row>
    <row r="134" spans="1:19" ht="16" thickBot="1">
      <c r="A134" s="22" t="s">
        <v>196</v>
      </c>
      <c r="B134" s="23" t="s">
        <v>195</v>
      </c>
      <c r="C134" s="23" t="s">
        <v>336</v>
      </c>
      <c r="D134" s="23">
        <v>2</v>
      </c>
      <c r="E134" s="23">
        <v>1665</v>
      </c>
      <c r="F134" s="23">
        <v>0.30680000000000002</v>
      </c>
      <c r="G134" s="3">
        <f t="shared" si="11"/>
        <v>6129.8640000000005</v>
      </c>
      <c r="H134" s="23">
        <v>169</v>
      </c>
      <c r="J134" s="23">
        <v>130</v>
      </c>
      <c r="K134" s="23">
        <v>200</v>
      </c>
      <c r="L134">
        <f t="shared" si="12"/>
        <v>70</v>
      </c>
      <c r="M134">
        <f t="shared" si="13"/>
        <v>39</v>
      </c>
      <c r="N134">
        <f t="shared" si="14"/>
        <v>0.54571428571428571</v>
      </c>
      <c r="O134" s="23">
        <v>0.30680000000000002</v>
      </c>
      <c r="S134" s="21">
        <f t="shared" si="10"/>
        <v>0.57204968944099377</v>
      </c>
    </row>
    <row r="135" spans="1:19" ht="16" thickBot="1">
      <c r="A135" s="22" t="s">
        <v>197</v>
      </c>
      <c r="B135" s="23" t="s">
        <v>195</v>
      </c>
      <c r="C135" s="23" t="s">
        <v>337</v>
      </c>
      <c r="D135" s="23">
        <v>1</v>
      </c>
      <c r="E135" s="23">
        <v>1175</v>
      </c>
      <c r="F135" s="23">
        <v>0.52329999999999999</v>
      </c>
      <c r="G135" s="3">
        <f t="shared" si="11"/>
        <v>7378.53</v>
      </c>
      <c r="H135" s="23">
        <v>201</v>
      </c>
      <c r="J135" s="23">
        <v>106</v>
      </c>
      <c r="K135" s="23">
        <v>267</v>
      </c>
      <c r="L135">
        <f t="shared" si="12"/>
        <v>161</v>
      </c>
      <c r="M135">
        <f t="shared" si="13"/>
        <v>95</v>
      </c>
      <c r="N135">
        <f t="shared" si="14"/>
        <v>0.57204968944099377</v>
      </c>
      <c r="O135" s="23">
        <v>0.52329999999999999</v>
      </c>
      <c r="S135" s="21">
        <f t="shared" si="10"/>
        <v>0.44181818181818178</v>
      </c>
    </row>
    <row r="136" spans="1:19" ht="16" thickBot="1">
      <c r="A136" s="22" t="s">
        <v>198</v>
      </c>
      <c r="B136" s="23" t="s">
        <v>195</v>
      </c>
      <c r="C136" s="23" t="s">
        <v>337</v>
      </c>
      <c r="D136" s="23">
        <v>2</v>
      </c>
      <c r="E136" s="23">
        <v>1725</v>
      </c>
      <c r="F136" s="23">
        <v>0.48220000000000002</v>
      </c>
      <c r="G136" s="3">
        <f t="shared" si="11"/>
        <v>9981.5400000000009</v>
      </c>
      <c r="H136" s="23">
        <v>242</v>
      </c>
      <c r="J136" s="23">
        <v>195</v>
      </c>
      <c r="K136" s="23">
        <v>305</v>
      </c>
      <c r="L136">
        <f t="shared" si="12"/>
        <v>110</v>
      </c>
      <c r="M136">
        <f t="shared" si="13"/>
        <v>47</v>
      </c>
      <c r="N136">
        <f t="shared" si="14"/>
        <v>0.44181818181818189</v>
      </c>
      <c r="O136" s="23">
        <v>0.48220000000000002</v>
      </c>
      <c r="S136" s="21">
        <f t="shared" si="10"/>
        <v>0.64339622641509431</v>
      </c>
    </row>
    <row r="137" spans="1:19" ht="16" thickBot="1">
      <c r="A137" s="22" t="s">
        <v>199</v>
      </c>
      <c r="B137" s="23" t="s">
        <v>200</v>
      </c>
      <c r="C137" s="23" t="s">
        <v>336</v>
      </c>
      <c r="D137" s="23">
        <v>1</v>
      </c>
      <c r="E137" s="23">
        <v>709</v>
      </c>
      <c r="F137" s="23">
        <v>0.22189999999999999</v>
      </c>
      <c r="G137" s="3">
        <f t="shared" si="11"/>
        <v>1887.9251999999999</v>
      </c>
      <c r="H137" s="23">
        <v>158</v>
      </c>
      <c r="J137" s="23">
        <v>86</v>
      </c>
      <c r="K137" s="23">
        <v>192</v>
      </c>
      <c r="L137">
        <f t="shared" si="12"/>
        <v>106</v>
      </c>
      <c r="M137">
        <f t="shared" si="13"/>
        <v>72</v>
      </c>
      <c r="N137">
        <f t="shared" si="14"/>
        <v>0.64339622641509431</v>
      </c>
      <c r="O137" s="23">
        <v>0.22189999999999999</v>
      </c>
      <c r="S137" s="21">
        <f t="shared" si="10"/>
        <v>0.62235294117647055</v>
      </c>
    </row>
    <row r="138" spans="1:19" ht="16" thickBot="1">
      <c r="A138" s="22" t="s">
        <v>201</v>
      </c>
      <c r="B138" s="23" t="s">
        <v>200</v>
      </c>
      <c r="C138" s="23" t="s">
        <v>336</v>
      </c>
      <c r="D138" s="23">
        <v>2</v>
      </c>
      <c r="E138" s="23">
        <v>869</v>
      </c>
      <c r="F138" s="23">
        <v>0.38900000000000001</v>
      </c>
      <c r="G138" s="3">
        <f t="shared" si="11"/>
        <v>4056.4920000000002</v>
      </c>
      <c r="H138" s="23">
        <v>246</v>
      </c>
      <c r="J138" s="23">
        <v>135</v>
      </c>
      <c r="K138" s="23">
        <v>305</v>
      </c>
      <c r="L138">
        <f t="shared" si="12"/>
        <v>170</v>
      </c>
      <c r="M138">
        <f t="shared" si="13"/>
        <v>111</v>
      </c>
      <c r="N138">
        <f t="shared" si="14"/>
        <v>0.62235294117647066</v>
      </c>
      <c r="O138" s="23">
        <v>0.38900000000000001</v>
      </c>
      <c r="S138" s="21">
        <f t="shared" si="10"/>
        <v>0.50245398773006134</v>
      </c>
    </row>
    <row r="139" spans="1:19" ht="16" thickBot="1">
      <c r="A139" s="22" t="s">
        <v>202</v>
      </c>
      <c r="B139" s="23" t="s">
        <v>200</v>
      </c>
      <c r="C139" s="23" t="s">
        <v>337</v>
      </c>
      <c r="D139" s="23">
        <v>1</v>
      </c>
      <c r="E139" s="23">
        <v>925</v>
      </c>
      <c r="F139" s="23">
        <v>0.41639999999999999</v>
      </c>
      <c r="G139" s="3">
        <f t="shared" si="11"/>
        <v>4622.04</v>
      </c>
      <c r="H139" s="23">
        <v>207</v>
      </c>
      <c r="J139" s="23">
        <v>125</v>
      </c>
      <c r="K139" s="23">
        <v>288</v>
      </c>
      <c r="L139">
        <f t="shared" si="12"/>
        <v>163</v>
      </c>
      <c r="M139">
        <f t="shared" si="13"/>
        <v>82</v>
      </c>
      <c r="N139">
        <f t="shared" si="14"/>
        <v>0.50245398773006145</v>
      </c>
      <c r="O139" s="23">
        <v>0.41639999999999999</v>
      </c>
      <c r="S139" s="21">
        <f t="shared" si="10"/>
        <v>0.44854771784232372</v>
      </c>
    </row>
    <row r="140" spans="1:19" ht="16" thickBot="1">
      <c r="A140" s="22" t="s">
        <v>203</v>
      </c>
      <c r="B140" s="23" t="s">
        <v>200</v>
      </c>
      <c r="C140" s="23" t="s">
        <v>337</v>
      </c>
      <c r="D140" s="23">
        <v>2</v>
      </c>
      <c r="E140" s="23">
        <v>1350</v>
      </c>
      <c r="F140" s="23">
        <v>0.4849</v>
      </c>
      <c r="G140" s="3">
        <f t="shared" si="11"/>
        <v>7855.38</v>
      </c>
      <c r="H140" s="23">
        <v>224</v>
      </c>
      <c r="J140" s="23">
        <v>119</v>
      </c>
      <c r="K140" s="23">
        <v>360</v>
      </c>
      <c r="L140">
        <f t="shared" si="12"/>
        <v>241</v>
      </c>
      <c r="M140">
        <f t="shared" si="13"/>
        <v>105</v>
      </c>
      <c r="N140">
        <f t="shared" si="14"/>
        <v>0.44854771784232361</v>
      </c>
      <c r="O140" s="23">
        <v>0.4849</v>
      </c>
      <c r="S140" s="21">
        <f t="shared" si="10"/>
        <v>0.55454545454545456</v>
      </c>
    </row>
    <row r="141" spans="1:19" ht="16" thickBot="1">
      <c r="A141" s="22" t="s">
        <v>204</v>
      </c>
      <c r="B141" s="23" t="s">
        <v>205</v>
      </c>
      <c r="C141" s="23" t="s">
        <v>336</v>
      </c>
      <c r="D141" s="23">
        <v>1</v>
      </c>
      <c r="E141" s="23">
        <v>900</v>
      </c>
      <c r="F141" s="23">
        <v>0.55069999999999997</v>
      </c>
      <c r="G141" s="3">
        <f t="shared" si="11"/>
        <v>5947.5599999999995</v>
      </c>
      <c r="H141" s="23">
        <v>139</v>
      </c>
      <c r="J141" s="23">
        <v>89</v>
      </c>
      <c r="K141" s="23">
        <v>177</v>
      </c>
      <c r="L141">
        <f t="shared" si="12"/>
        <v>88</v>
      </c>
      <c r="M141">
        <f t="shared" si="13"/>
        <v>50</v>
      </c>
      <c r="N141">
        <f t="shared" si="14"/>
        <v>0.55454545454545456</v>
      </c>
      <c r="O141" s="23">
        <v>0.55069999999999997</v>
      </c>
      <c r="S141" s="21">
        <f t="shared" si="10"/>
        <v>0.71772151898734182</v>
      </c>
    </row>
    <row r="142" spans="1:19" ht="16" thickBot="1">
      <c r="A142" s="22" t="s">
        <v>206</v>
      </c>
      <c r="B142" s="23" t="s">
        <v>205</v>
      </c>
      <c r="C142" s="23" t="s">
        <v>336</v>
      </c>
      <c r="D142" s="23">
        <v>2</v>
      </c>
      <c r="E142" s="23">
        <v>1325</v>
      </c>
      <c r="F142" s="23">
        <v>0.29320000000000002</v>
      </c>
      <c r="G142" s="3">
        <f t="shared" si="11"/>
        <v>4661.88</v>
      </c>
      <c r="H142" s="23">
        <v>283</v>
      </c>
      <c r="J142" s="23">
        <v>161</v>
      </c>
      <c r="K142" s="23">
        <v>319</v>
      </c>
      <c r="L142">
        <f t="shared" si="12"/>
        <v>158</v>
      </c>
      <c r="M142">
        <f t="shared" si="13"/>
        <v>122</v>
      </c>
      <c r="N142">
        <f t="shared" si="14"/>
        <v>0.71772151898734182</v>
      </c>
      <c r="O142" s="23">
        <v>0.29320000000000002</v>
      </c>
      <c r="S142" s="21">
        <f t="shared" si="10"/>
        <v>0.34258064516129033</v>
      </c>
    </row>
    <row r="143" spans="1:19" ht="16" thickBot="1">
      <c r="A143" s="22" t="s">
        <v>207</v>
      </c>
      <c r="B143" s="23" t="s">
        <v>205</v>
      </c>
      <c r="C143" s="23" t="s">
        <v>337</v>
      </c>
      <c r="D143" s="23">
        <v>1</v>
      </c>
      <c r="E143" s="23">
        <v>975</v>
      </c>
      <c r="F143" s="23">
        <v>0.50139999999999996</v>
      </c>
      <c r="G143" s="3">
        <f t="shared" si="11"/>
        <v>5866.3799999999992</v>
      </c>
      <c r="H143" s="23">
        <v>192</v>
      </c>
      <c r="J143" s="23">
        <v>145</v>
      </c>
      <c r="K143" s="23">
        <v>300</v>
      </c>
      <c r="L143">
        <f t="shared" si="12"/>
        <v>155</v>
      </c>
      <c r="M143">
        <f t="shared" si="13"/>
        <v>47</v>
      </c>
      <c r="N143">
        <f t="shared" si="14"/>
        <v>0.34258064516129033</v>
      </c>
      <c r="O143" s="23">
        <v>0.50139999999999996</v>
      </c>
      <c r="S143" s="21">
        <f t="shared" si="10"/>
        <v>0.61099476439790579</v>
      </c>
    </row>
    <row r="144" spans="1:19" ht="16" thickBot="1">
      <c r="A144" s="22" t="s">
        <v>208</v>
      </c>
      <c r="B144" s="23" t="s">
        <v>205</v>
      </c>
      <c r="C144" s="23" t="s">
        <v>337</v>
      </c>
      <c r="D144" s="23">
        <v>2</v>
      </c>
      <c r="E144" s="23">
        <v>1550</v>
      </c>
      <c r="F144" s="23">
        <v>0.3014</v>
      </c>
      <c r="G144" s="3">
        <f t="shared" si="11"/>
        <v>5606.04</v>
      </c>
      <c r="H144" s="23">
        <v>307</v>
      </c>
      <c r="J144" s="23">
        <v>185</v>
      </c>
      <c r="K144" s="23">
        <v>376</v>
      </c>
      <c r="L144">
        <f t="shared" si="12"/>
        <v>191</v>
      </c>
      <c r="M144">
        <f t="shared" si="13"/>
        <v>122</v>
      </c>
      <c r="N144">
        <f t="shared" si="14"/>
        <v>0.61099476439790579</v>
      </c>
      <c r="O144" s="23">
        <v>0.3014</v>
      </c>
      <c r="S144" s="21">
        <f t="shared" si="10"/>
        <v>0.61052631578947369</v>
      </c>
    </row>
    <row r="145" spans="1:19" ht="16" thickBot="1">
      <c r="A145" s="22" t="s">
        <v>209</v>
      </c>
      <c r="B145" s="23" t="s">
        <v>210</v>
      </c>
      <c r="C145" s="23" t="s">
        <v>337</v>
      </c>
      <c r="D145" s="23">
        <v>1</v>
      </c>
      <c r="E145" s="23">
        <v>1400</v>
      </c>
      <c r="F145" s="23">
        <v>0.49859999999999999</v>
      </c>
      <c r="G145" s="3">
        <f t="shared" si="11"/>
        <v>8376.48</v>
      </c>
      <c r="H145" s="23">
        <v>232</v>
      </c>
      <c r="J145" s="23">
        <v>135</v>
      </c>
      <c r="K145" s="23">
        <v>287</v>
      </c>
      <c r="L145">
        <f t="shared" si="12"/>
        <v>152</v>
      </c>
      <c r="M145">
        <f t="shared" si="13"/>
        <v>97</v>
      </c>
      <c r="N145">
        <f t="shared" si="14"/>
        <v>0.61052631578947369</v>
      </c>
      <c r="O145" s="23">
        <v>0.49859999999999999</v>
      </c>
      <c r="S145" s="21">
        <f t="shared" si="10"/>
        <v>0.608411214953271</v>
      </c>
    </row>
    <row r="146" spans="1:19" ht="16" thickBot="1">
      <c r="A146" s="22" t="s">
        <v>211</v>
      </c>
      <c r="B146" s="23" t="s">
        <v>210</v>
      </c>
      <c r="C146" s="23" t="s">
        <v>337</v>
      </c>
      <c r="D146" s="23">
        <v>2</v>
      </c>
      <c r="E146" s="23">
        <v>1995</v>
      </c>
      <c r="F146" s="23">
        <v>0.63839999999999997</v>
      </c>
      <c r="G146" s="3">
        <f t="shared" si="11"/>
        <v>15283.295999999998</v>
      </c>
      <c r="H146" s="23">
        <v>292</v>
      </c>
      <c r="J146" s="23">
        <v>224</v>
      </c>
      <c r="K146" s="23">
        <v>331</v>
      </c>
      <c r="L146">
        <f t="shared" si="12"/>
        <v>107</v>
      </c>
      <c r="M146">
        <f t="shared" si="13"/>
        <v>68</v>
      </c>
      <c r="N146">
        <f t="shared" si="14"/>
        <v>0.60841121495327111</v>
      </c>
      <c r="O146" s="23">
        <v>0.63839999999999997</v>
      </c>
      <c r="S146" s="21">
        <f t="shared" si="10"/>
        <v>0.68105263157894735</v>
      </c>
    </row>
    <row r="147" spans="1:19" ht="16" thickBot="1">
      <c r="A147" s="22" t="s">
        <v>212</v>
      </c>
      <c r="B147" s="23" t="s">
        <v>213</v>
      </c>
      <c r="C147" s="23" t="s">
        <v>336</v>
      </c>
      <c r="D147" s="23">
        <v>1</v>
      </c>
      <c r="E147" s="23">
        <v>760</v>
      </c>
      <c r="F147" s="23">
        <v>0.29039999999999999</v>
      </c>
      <c r="G147" s="3">
        <f t="shared" si="11"/>
        <v>2648.4479999999999</v>
      </c>
      <c r="H147" s="23">
        <v>169</v>
      </c>
      <c r="J147" s="23">
        <v>100</v>
      </c>
      <c r="K147" s="23">
        <v>195</v>
      </c>
      <c r="L147">
        <f t="shared" si="12"/>
        <v>95</v>
      </c>
      <c r="M147">
        <f t="shared" si="13"/>
        <v>69</v>
      </c>
      <c r="N147">
        <f t="shared" si="14"/>
        <v>0.68105263157894735</v>
      </c>
      <c r="O147" s="23">
        <v>0.29039999999999999</v>
      </c>
      <c r="S147" s="21">
        <f t="shared" si="10"/>
        <v>0.38993288590604025</v>
      </c>
    </row>
    <row r="148" spans="1:19" ht="16" thickBot="1">
      <c r="A148" s="22" t="s">
        <v>214</v>
      </c>
      <c r="B148" s="23" t="s">
        <v>213</v>
      </c>
      <c r="C148" s="23" t="s">
        <v>336</v>
      </c>
      <c r="D148" s="23">
        <v>2</v>
      </c>
      <c r="E148" s="23">
        <v>965</v>
      </c>
      <c r="F148" s="23">
        <v>0.53969999999999996</v>
      </c>
      <c r="G148" s="3">
        <f t="shared" si="11"/>
        <v>6249.7259999999997</v>
      </c>
      <c r="H148" s="23">
        <v>189</v>
      </c>
      <c r="J148" s="23">
        <v>135</v>
      </c>
      <c r="K148" s="23">
        <v>284</v>
      </c>
      <c r="L148">
        <f t="shared" si="12"/>
        <v>149</v>
      </c>
      <c r="M148">
        <f t="shared" si="13"/>
        <v>54</v>
      </c>
      <c r="N148">
        <f t="shared" si="14"/>
        <v>0.38993288590604025</v>
      </c>
      <c r="O148" s="23">
        <v>0.53969999999999996</v>
      </c>
      <c r="S148" s="21">
        <f t="shared" si="10"/>
        <v>0.74785276073619633</v>
      </c>
    </row>
    <row r="149" spans="1:19" ht="16" thickBot="1">
      <c r="A149" s="22" t="s">
        <v>215</v>
      </c>
      <c r="B149" s="23" t="s">
        <v>213</v>
      </c>
      <c r="C149" s="23" t="s">
        <v>337</v>
      </c>
      <c r="D149" s="23">
        <v>1</v>
      </c>
      <c r="E149" s="23">
        <v>1185</v>
      </c>
      <c r="F149" s="23">
        <v>0.27950000000000003</v>
      </c>
      <c r="G149" s="3">
        <f t="shared" si="11"/>
        <v>3974.4900000000002</v>
      </c>
      <c r="H149" s="23">
        <v>289</v>
      </c>
      <c r="J149" s="23">
        <v>157</v>
      </c>
      <c r="K149" s="23">
        <v>320</v>
      </c>
      <c r="L149">
        <f t="shared" si="12"/>
        <v>163</v>
      </c>
      <c r="M149">
        <f t="shared" si="13"/>
        <v>132</v>
      </c>
      <c r="N149">
        <f t="shared" si="14"/>
        <v>0.74785276073619633</v>
      </c>
      <c r="O149" s="23">
        <v>0.27950000000000003</v>
      </c>
      <c r="S149" s="21">
        <f t="shared" si="10"/>
        <v>0.63962264150943393</v>
      </c>
    </row>
    <row r="150" spans="1:19" ht="16" thickBot="1">
      <c r="A150" s="22" t="s">
        <v>216</v>
      </c>
      <c r="B150" s="23" t="s">
        <v>213</v>
      </c>
      <c r="C150" s="23" t="s">
        <v>337</v>
      </c>
      <c r="D150" s="23">
        <v>2</v>
      </c>
      <c r="E150" s="23">
        <v>1340</v>
      </c>
      <c r="F150" s="23">
        <v>0.38900000000000001</v>
      </c>
      <c r="G150" s="3">
        <f t="shared" si="11"/>
        <v>6255.12</v>
      </c>
      <c r="H150" s="23">
        <v>278</v>
      </c>
      <c r="J150" s="23">
        <v>135</v>
      </c>
      <c r="K150" s="23">
        <v>347</v>
      </c>
      <c r="L150">
        <f t="shared" si="12"/>
        <v>212</v>
      </c>
      <c r="M150">
        <f t="shared" si="13"/>
        <v>143</v>
      </c>
      <c r="N150">
        <f t="shared" si="14"/>
        <v>0.63962264150943393</v>
      </c>
      <c r="O150" s="23">
        <v>0.38900000000000001</v>
      </c>
      <c r="S150" s="21">
        <f t="shared" si="10"/>
        <v>0.54064171122994653</v>
      </c>
    </row>
    <row r="151" spans="1:19" ht="16" thickBot="1">
      <c r="A151" s="22" t="s">
        <v>217</v>
      </c>
      <c r="B151" s="23" t="s">
        <v>218</v>
      </c>
      <c r="C151" s="23" t="s">
        <v>336</v>
      </c>
      <c r="D151" s="23">
        <v>1</v>
      </c>
      <c r="E151" s="23">
        <v>1150</v>
      </c>
      <c r="F151" s="23">
        <v>0.57530000000000003</v>
      </c>
      <c r="G151" s="3">
        <f t="shared" si="11"/>
        <v>7939.14</v>
      </c>
      <c r="H151" s="23">
        <v>183</v>
      </c>
      <c r="J151" s="23">
        <v>80</v>
      </c>
      <c r="K151" s="23">
        <v>267</v>
      </c>
      <c r="L151">
        <f t="shared" si="12"/>
        <v>187</v>
      </c>
      <c r="M151">
        <f t="shared" si="13"/>
        <v>103</v>
      </c>
      <c r="N151">
        <f t="shared" si="14"/>
        <v>0.54064171122994653</v>
      </c>
      <c r="O151" s="23">
        <v>0.57530000000000003</v>
      </c>
      <c r="S151" s="21">
        <f t="shared" si="10"/>
        <v>0.47791411042944787</v>
      </c>
    </row>
    <row r="152" spans="1:19" ht="16" thickBot="1">
      <c r="A152" s="22" t="s">
        <v>219</v>
      </c>
      <c r="B152" s="23" t="s">
        <v>218</v>
      </c>
      <c r="C152" s="23" t="s">
        <v>336</v>
      </c>
      <c r="D152" s="23">
        <v>2</v>
      </c>
      <c r="E152" s="23">
        <v>2000</v>
      </c>
      <c r="F152" s="23">
        <v>0.31230000000000002</v>
      </c>
      <c r="G152" s="3">
        <f t="shared" si="11"/>
        <v>7495.2000000000007</v>
      </c>
      <c r="H152" s="23">
        <v>237</v>
      </c>
      <c r="J152" s="23">
        <v>160</v>
      </c>
      <c r="K152" s="23">
        <v>323</v>
      </c>
      <c r="L152">
        <f t="shared" si="12"/>
        <v>163</v>
      </c>
      <c r="M152">
        <f t="shared" si="13"/>
        <v>77</v>
      </c>
      <c r="N152">
        <f t="shared" si="14"/>
        <v>0.47791411042944787</v>
      </c>
      <c r="O152" s="23">
        <v>0.31230000000000002</v>
      </c>
      <c r="S152" s="21">
        <f t="shared" si="10"/>
        <v>0.41823204419889504</v>
      </c>
    </row>
    <row r="153" spans="1:19" ht="16" thickBot="1">
      <c r="A153" s="22" t="s">
        <v>220</v>
      </c>
      <c r="B153" s="23" t="s">
        <v>218</v>
      </c>
      <c r="C153" s="23" t="s">
        <v>337</v>
      </c>
      <c r="D153" s="23">
        <v>1</v>
      </c>
      <c r="E153" s="23">
        <v>1600</v>
      </c>
      <c r="F153" s="23">
        <v>0.4521</v>
      </c>
      <c r="G153" s="3">
        <f t="shared" si="11"/>
        <v>8680.32</v>
      </c>
      <c r="H153" s="23">
        <v>297</v>
      </c>
      <c r="J153" s="23">
        <v>225</v>
      </c>
      <c r="K153" s="23">
        <v>406</v>
      </c>
      <c r="L153">
        <f t="shared" si="12"/>
        <v>181</v>
      </c>
      <c r="M153">
        <f t="shared" si="13"/>
        <v>72</v>
      </c>
      <c r="N153">
        <f t="shared" si="14"/>
        <v>0.41823204419889504</v>
      </c>
      <c r="O153" s="23">
        <v>0.4521</v>
      </c>
      <c r="S153" s="21">
        <f t="shared" si="10"/>
        <v>0.64873646209386282</v>
      </c>
    </row>
    <row r="154" spans="1:19" ht="16" thickBot="1">
      <c r="A154" s="22" t="s">
        <v>221</v>
      </c>
      <c r="B154" s="23" t="s">
        <v>218</v>
      </c>
      <c r="C154" s="23" t="s">
        <v>337</v>
      </c>
      <c r="D154" s="23">
        <v>2</v>
      </c>
      <c r="E154" s="23">
        <v>2150</v>
      </c>
      <c r="F154" s="23">
        <v>0.53149999999999997</v>
      </c>
      <c r="G154" s="3">
        <f t="shared" si="11"/>
        <v>13712.699999999999</v>
      </c>
      <c r="H154" s="23">
        <v>360</v>
      </c>
      <c r="J154" s="23">
        <v>170</v>
      </c>
      <c r="K154" s="23">
        <v>447</v>
      </c>
      <c r="L154">
        <f t="shared" si="12"/>
        <v>277</v>
      </c>
      <c r="M154">
        <f t="shared" si="13"/>
        <v>190</v>
      </c>
      <c r="N154">
        <f t="shared" si="14"/>
        <v>0.64873646209386282</v>
      </c>
      <c r="O154" s="23">
        <v>0.53149999999999997</v>
      </c>
      <c r="S154" s="21">
        <f t="shared" si="10"/>
        <v>0.67062937062937067</v>
      </c>
    </row>
    <row r="155" spans="1:19" ht="16" thickBot="1">
      <c r="A155" s="22" t="s">
        <v>222</v>
      </c>
      <c r="B155" s="23" t="s">
        <v>31</v>
      </c>
      <c r="C155" s="23" t="s">
        <v>337</v>
      </c>
      <c r="D155" s="23">
        <v>2</v>
      </c>
      <c r="E155" s="23">
        <v>2000</v>
      </c>
      <c r="F155" s="23">
        <v>0.31230000000000002</v>
      </c>
      <c r="G155" s="3">
        <f t="shared" si="11"/>
        <v>7495.2000000000007</v>
      </c>
      <c r="H155" s="23">
        <v>199</v>
      </c>
      <c r="J155" s="23">
        <v>97</v>
      </c>
      <c r="K155" s="23">
        <v>240</v>
      </c>
      <c r="L155">
        <f t="shared" si="12"/>
        <v>143</v>
      </c>
      <c r="M155">
        <f t="shared" si="13"/>
        <v>102</v>
      </c>
      <c r="N155">
        <f t="shared" si="14"/>
        <v>0.67062937062937067</v>
      </c>
      <c r="O155" s="23">
        <v>0.31230000000000002</v>
      </c>
      <c r="S155" s="21">
        <f t="shared" si="10"/>
        <v>0.45035128805620606</v>
      </c>
    </row>
    <row r="156" spans="1:19" ht="16" thickBot="1">
      <c r="A156" s="22" t="s">
        <v>223</v>
      </c>
      <c r="B156" s="23" t="s">
        <v>187</v>
      </c>
      <c r="C156" s="23" t="s">
        <v>337</v>
      </c>
      <c r="D156" s="23">
        <v>1</v>
      </c>
      <c r="E156" s="23">
        <v>2700</v>
      </c>
      <c r="F156" s="23">
        <v>0.51229999999999998</v>
      </c>
      <c r="G156" s="3">
        <f t="shared" si="11"/>
        <v>16598.52</v>
      </c>
      <c r="H156" s="23">
        <v>389</v>
      </c>
      <c r="J156" s="23">
        <v>202</v>
      </c>
      <c r="K156" s="23">
        <v>629</v>
      </c>
      <c r="L156">
        <f t="shared" si="12"/>
        <v>427</v>
      </c>
      <c r="M156">
        <f t="shared" si="13"/>
        <v>187</v>
      </c>
      <c r="N156">
        <f t="shared" si="14"/>
        <v>0.45035128805620606</v>
      </c>
      <c r="O156" s="23">
        <v>0.51229999999999998</v>
      </c>
      <c r="S156" s="21">
        <f t="shared" si="10"/>
        <v>0.26024653312788903</v>
      </c>
    </row>
    <row r="157" spans="1:19" ht="16" thickBot="1">
      <c r="A157" s="22" t="s">
        <v>224</v>
      </c>
      <c r="B157" s="23" t="s">
        <v>187</v>
      </c>
      <c r="C157" s="23" t="s">
        <v>337</v>
      </c>
      <c r="D157" s="23">
        <v>2</v>
      </c>
      <c r="E157" s="23">
        <v>3200</v>
      </c>
      <c r="F157" s="23">
        <v>0.81640000000000001</v>
      </c>
      <c r="G157" s="3">
        <f t="shared" si="11"/>
        <v>31349.760000000002</v>
      </c>
      <c r="H157" s="23">
        <v>325</v>
      </c>
      <c r="J157" s="23">
        <v>195</v>
      </c>
      <c r="K157" s="23">
        <v>844</v>
      </c>
      <c r="L157">
        <f t="shared" si="12"/>
        <v>649</v>
      </c>
      <c r="M157">
        <f t="shared" si="13"/>
        <v>130</v>
      </c>
      <c r="N157">
        <f t="shared" si="14"/>
        <v>0.26024653312788903</v>
      </c>
      <c r="O157" s="23">
        <v>0.81640000000000001</v>
      </c>
      <c r="S157" s="21">
        <f t="shared" si="10"/>
        <v>0.43975903614457834</v>
      </c>
    </row>
    <row r="158" spans="1:19" ht="16" thickBot="1">
      <c r="A158" s="22" t="s">
        <v>225</v>
      </c>
      <c r="B158" s="23" t="s">
        <v>187</v>
      </c>
      <c r="C158" s="23" t="s">
        <v>336</v>
      </c>
      <c r="D158" s="23">
        <v>1</v>
      </c>
      <c r="E158" s="23">
        <v>1700</v>
      </c>
      <c r="F158" s="23">
        <v>0.67669999999999997</v>
      </c>
      <c r="G158" s="3">
        <f t="shared" si="11"/>
        <v>13804.679999999998</v>
      </c>
      <c r="H158" s="23">
        <v>239</v>
      </c>
      <c r="J158" s="23">
        <v>98</v>
      </c>
      <c r="K158" s="23">
        <v>430</v>
      </c>
      <c r="L158">
        <f t="shared" si="12"/>
        <v>332</v>
      </c>
      <c r="M158">
        <f t="shared" si="13"/>
        <v>141</v>
      </c>
      <c r="N158">
        <f t="shared" si="14"/>
        <v>0.43975903614457834</v>
      </c>
      <c r="O158" s="23">
        <v>0.67669999999999997</v>
      </c>
      <c r="S158" s="21">
        <f t="shared" si="10"/>
        <v>0.39022082018927451</v>
      </c>
    </row>
    <row r="159" spans="1:19" ht="16" thickBot="1">
      <c r="A159" s="22" t="s">
        <v>226</v>
      </c>
      <c r="B159" s="23" t="s">
        <v>227</v>
      </c>
      <c r="C159" s="23" t="s">
        <v>336</v>
      </c>
      <c r="D159" s="23">
        <v>1</v>
      </c>
      <c r="E159" s="23">
        <v>1600</v>
      </c>
      <c r="F159" s="23">
        <v>0.53969999999999996</v>
      </c>
      <c r="G159" s="3">
        <f t="shared" si="11"/>
        <v>10362.24</v>
      </c>
      <c r="H159" s="23">
        <v>209</v>
      </c>
      <c r="J159" s="23">
        <v>94</v>
      </c>
      <c r="K159" s="23">
        <v>411</v>
      </c>
      <c r="L159">
        <f t="shared" si="12"/>
        <v>317</v>
      </c>
      <c r="M159">
        <f t="shared" si="13"/>
        <v>115</v>
      </c>
      <c r="N159">
        <f t="shared" si="14"/>
        <v>0.39022082018927451</v>
      </c>
      <c r="O159" s="23">
        <v>0.53969999999999996</v>
      </c>
      <c r="S159" s="21">
        <f t="shared" si="10"/>
        <v>0.45064935064935063</v>
      </c>
    </row>
    <row r="160" spans="1:19" ht="16" thickBot="1">
      <c r="A160" s="22" t="s">
        <v>228</v>
      </c>
      <c r="B160" s="23" t="s">
        <v>227</v>
      </c>
      <c r="C160" s="23" t="s">
        <v>336</v>
      </c>
      <c r="D160" s="23">
        <v>2</v>
      </c>
      <c r="E160" s="23">
        <v>2100</v>
      </c>
      <c r="F160" s="23">
        <v>0.4027</v>
      </c>
      <c r="G160" s="3">
        <f t="shared" si="11"/>
        <v>10148.040000000001</v>
      </c>
      <c r="H160" s="23">
        <v>265</v>
      </c>
      <c r="J160" s="23">
        <v>130</v>
      </c>
      <c r="K160" s="23">
        <v>438</v>
      </c>
      <c r="L160">
        <f t="shared" si="12"/>
        <v>308</v>
      </c>
      <c r="M160">
        <f t="shared" si="13"/>
        <v>135</v>
      </c>
      <c r="N160">
        <f t="shared" si="14"/>
        <v>0.45064935064935063</v>
      </c>
      <c r="O160" s="23">
        <v>0.4027</v>
      </c>
      <c r="S160" s="21">
        <f t="shared" si="10"/>
        <v>0.73859649122807025</v>
      </c>
    </row>
    <row r="161" spans="1:19" ht="16" thickBot="1">
      <c r="A161" s="22" t="s">
        <v>229</v>
      </c>
      <c r="B161" s="23" t="s">
        <v>227</v>
      </c>
      <c r="C161" s="23" t="s">
        <v>337</v>
      </c>
      <c r="D161" s="23">
        <v>1</v>
      </c>
      <c r="E161" s="23">
        <v>1200</v>
      </c>
      <c r="F161" s="23">
        <v>0.4</v>
      </c>
      <c r="G161" s="3">
        <f t="shared" si="11"/>
        <v>5760</v>
      </c>
      <c r="H161" s="23">
        <v>435</v>
      </c>
      <c r="J161" s="23">
        <v>162</v>
      </c>
      <c r="K161" s="23">
        <v>504</v>
      </c>
      <c r="L161">
        <f t="shared" si="12"/>
        <v>342</v>
      </c>
      <c r="M161">
        <f t="shared" si="13"/>
        <v>273</v>
      </c>
      <c r="N161">
        <f t="shared" si="14"/>
        <v>0.73859649122807014</v>
      </c>
      <c r="O161" s="23">
        <v>0.4</v>
      </c>
      <c r="S161" s="21">
        <f t="shared" si="10"/>
        <v>0.53034482758620693</v>
      </c>
    </row>
    <row r="162" spans="1:19" ht="16" thickBot="1">
      <c r="A162" s="22" t="s">
        <v>230</v>
      </c>
      <c r="B162" s="23" t="s">
        <v>227</v>
      </c>
      <c r="C162" s="23" t="s">
        <v>337</v>
      </c>
      <c r="D162" s="23">
        <v>2</v>
      </c>
      <c r="E162" s="23">
        <v>2100</v>
      </c>
      <c r="F162" s="23">
        <v>0.43009999999999998</v>
      </c>
      <c r="G162" s="3">
        <f t="shared" si="11"/>
        <v>10838.52</v>
      </c>
      <c r="H162" s="23">
        <v>487</v>
      </c>
      <c r="J162" s="23">
        <v>175</v>
      </c>
      <c r="K162" s="23">
        <v>755</v>
      </c>
      <c r="L162">
        <f t="shared" si="12"/>
        <v>580</v>
      </c>
      <c r="M162">
        <f t="shared" si="13"/>
        <v>312</v>
      </c>
      <c r="N162">
        <f t="shared" si="14"/>
        <v>0.53034482758620693</v>
      </c>
      <c r="O162" s="23">
        <v>0.43009999999999998</v>
      </c>
      <c r="S162" s="21">
        <f t="shared" si="10"/>
        <v>0.37019867549668872</v>
      </c>
    </row>
    <row r="163" spans="1:19" ht="16" thickBot="1">
      <c r="A163" s="22" t="s">
        <v>231</v>
      </c>
      <c r="B163" s="23" t="s">
        <v>232</v>
      </c>
      <c r="C163" s="23" t="s">
        <v>336</v>
      </c>
      <c r="D163" s="23">
        <v>2</v>
      </c>
      <c r="E163" s="23">
        <v>2500</v>
      </c>
      <c r="F163" s="23">
        <v>0.4027</v>
      </c>
      <c r="G163" s="3">
        <f t="shared" si="11"/>
        <v>12081</v>
      </c>
      <c r="H163" s="23">
        <v>231</v>
      </c>
      <c r="J163" s="23">
        <v>129</v>
      </c>
      <c r="K163" s="23">
        <v>431</v>
      </c>
      <c r="L163">
        <f t="shared" si="12"/>
        <v>302</v>
      </c>
      <c r="M163">
        <f t="shared" si="13"/>
        <v>102</v>
      </c>
      <c r="N163">
        <f t="shared" si="14"/>
        <v>0.37019867549668872</v>
      </c>
      <c r="O163" s="23">
        <v>0.4027</v>
      </c>
      <c r="S163" s="21">
        <f t="shared" si="10"/>
        <v>0.53851851851851851</v>
      </c>
    </row>
    <row r="164" spans="1:19" ht="16" thickBot="1">
      <c r="A164" s="22" t="s">
        <v>233</v>
      </c>
      <c r="B164" s="23" t="s">
        <v>185</v>
      </c>
      <c r="C164" s="23" t="s">
        <v>337</v>
      </c>
      <c r="D164" s="23">
        <v>2</v>
      </c>
      <c r="E164" s="23">
        <v>1480</v>
      </c>
      <c r="F164" s="23">
        <v>0.44109999999999999</v>
      </c>
      <c r="G164" s="3">
        <f t="shared" si="11"/>
        <v>7833.9359999999997</v>
      </c>
      <c r="H164" s="23">
        <v>249</v>
      </c>
      <c r="J164" s="23">
        <v>175</v>
      </c>
      <c r="K164" s="23">
        <v>310</v>
      </c>
      <c r="L164">
        <f t="shared" si="12"/>
        <v>135</v>
      </c>
      <c r="M164">
        <f t="shared" si="13"/>
        <v>74</v>
      </c>
      <c r="N164">
        <f t="shared" si="14"/>
        <v>0.53851851851851851</v>
      </c>
      <c r="O164" s="23">
        <v>0.44109999999999999</v>
      </c>
      <c r="S164" s="21">
        <f t="shared" si="10"/>
        <v>0.38421052631578945</v>
      </c>
    </row>
    <row r="165" spans="1:19" ht="16" thickBot="1">
      <c r="A165" s="22" t="s">
        <v>234</v>
      </c>
      <c r="B165" s="23" t="s">
        <v>235</v>
      </c>
      <c r="C165" s="23" t="s">
        <v>336</v>
      </c>
      <c r="D165" s="23">
        <v>1</v>
      </c>
      <c r="E165" s="23">
        <v>650</v>
      </c>
      <c r="F165" s="23">
        <v>0.47949999999999998</v>
      </c>
      <c r="G165" s="3">
        <f t="shared" si="11"/>
        <v>3740.1</v>
      </c>
      <c r="H165" s="23">
        <v>107</v>
      </c>
      <c r="J165" s="23">
        <v>80</v>
      </c>
      <c r="K165" s="23">
        <v>156</v>
      </c>
      <c r="L165">
        <f t="shared" si="12"/>
        <v>76</v>
      </c>
      <c r="M165">
        <f t="shared" si="13"/>
        <v>27</v>
      </c>
      <c r="N165">
        <f t="shared" si="14"/>
        <v>0.38421052631578945</v>
      </c>
      <c r="O165" s="23">
        <v>0.47949999999999998</v>
      </c>
      <c r="S165" s="21">
        <f t="shared" si="10"/>
        <v>0.42164948453608253</v>
      </c>
    </row>
    <row r="166" spans="1:19" ht="16" thickBot="1">
      <c r="A166" s="22" t="s">
        <v>236</v>
      </c>
      <c r="B166" s="23" t="s">
        <v>235</v>
      </c>
      <c r="C166" s="23" t="s">
        <v>336</v>
      </c>
      <c r="D166" s="23">
        <v>2</v>
      </c>
      <c r="E166" s="23">
        <v>920</v>
      </c>
      <c r="F166" s="23">
        <v>0.41370000000000001</v>
      </c>
      <c r="G166" s="3">
        <f t="shared" si="11"/>
        <v>4567.2480000000005</v>
      </c>
      <c r="H166" s="23">
        <v>147</v>
      </c>
      <c r="J166" s="23">
        <v>108</v>
      </c>
      <c r="K166" s="23">
        <v>205</v>
      </c>
      <c r="L166">
        <f t="shared" si="12"/>
        <v>97</v>
      </c>
      <c r="M166">
        <f t="shared" si="13"/>
        <v>39</v>
      </c>
      <c r="N166">
        <f t="shared" si="14"/>
        <v>0.42164948453608253</v>
      </c>
      <c r="O166" s="23">
        <v>0.41370000000000001</v>
      </c>
      <c r="S166" s="21">
        <f t="shared" si="10"/>
        <v>0.52978723404255323</v>
      </c>
    </row>
    <row r="167" spans="1:19" ht="16" thickBot="1">
      <c r="A167" s="22" t="s">
        <v>237</v>
      </c>
      <c r="B167" s="23" t="s">
        <v>235</v>
      </c>
      <c r="C167" s="23" t="s">
        <v>337</v>
      </c>
      <c r="D167" s="23">
        <v>1</v>
      </c>
      <c r="E167" s="23">
        <v>880</v>
      </c>
      <c r="F167" s="23">
        <v>0.44379999999999997</v>
      </c>
      <c r="G167" s="3">
        <f t="shared" si="11"/>
        <v>4686.5279999999993</v>
      </c>
      <c r="H167" s="23">
        <v>246</v>
      </c>
      <c r="J167" s="23">
        <v>145</v>
      </c>
      <c r="K167" s="23">
        <v>333</v>
      </c>
      <c r="L167">
        <f t="shared" si="12"/>
        <v>188</v>
      </c>
      <c r="M167">
        <f t="shared" si="13"/>
        <v>101</v>
      </c>
      <c r="N167">
        <f t="shared" si="14"/>
        <v>0.52978723404255323</v>
      </c>
      <c r="O167" s="23">
        <v>0.44379999999999997</v>
      </c>
      <c r="S167" s="21">
        <f t="shared" si="10"/>
        <v>0.14800000000000002</v>
      </c>
    </row>
    <row r="168" spans="1:19" ht="16" thickBot="1">
      <c r="A168" s="22" t="s">
        <v>238</v>
      </c>
      <c r="B168" s="23" t="s">
        <v>235</v>
      </c>
      <c r="C168" s="23" t="s">
        <v>337</v>
      </c>
      <c r="D168" s="23">
        <v>2</v>
      </c>
      <c r="E168" s="23">
        <v>1200</v>
      </c>
      <c r="F168" s="23">
        <v>0.61919999999999997</v>
      </c>
      <c r="G168" s="3">
        <f t="shared" si="11"/>
        <v>8916.48</v>
      </c>
      <c r="H168" s="23">
        <v>169</v>
      </c>
      <c r="J168" s="23">
        <v>160</v>
      </c>
      <c r="K168" s="23">
        <v>310</v>
      </c>
      <c r="L168">
        <f t="shared" si="12"/>
        <v>150</v>
      </c>
      <c r="M168">
        <f t="shared" si="13"/>
        <v>9</v>
      </c>
      <c r="N168">
        <f t="shared" si="14"/>
        <v>0.14800000000000002</v>
      </c>
      <c r="O168" s="23">
        <v>0.61919999999999997</v>
      </c>
      <c r="S168" s="21">
        <f t="shared" si="10"/>
        <v>0.44162162162162166</v>
      </c>
    </row>
    <row r="169" spans="1:19" ht="16" thickBot="1">
      <c r="A169" s="22" t="s">
        <v>239</v>
      </c>
      <c r="B169" s="23" t="s">
        <v>191</v>
      </c>
      <c r="C169" s="23" t="s">
        <v>336</v>
      </c>
      <c r="D169" s="23">
        <v>1</v>
      </c>
      <c r="E169" s="23">
        <v>1000</v>
      </c>
      <c r="F169" s="23">
        <v>0.54790000000000005</v>
      </c>
      <c r="G169" s="3">
        <f t="shared" si="11"/>
        <v>6574.8000000000011</v>
      </c>
      <c r="H169" s="23">
        <v>174</v>
      </c>
      <c r="J169" s="23">
        <v>95</v>
      </c>
      <c r="K169" s="23">
        <v>280</v>
      </c>
      <c r="L169">
        <f t="shared" si="12"/>
        <v>185</v>
      </c>
      <c r="M169">
        <f t="shared" si="13"/>
        <v>79</v>
      </c>
      <c r="N169">
        <f t="shared" si="14"/>
        <v>0.44162162162162166</v>
      </c>
      <c r="O169" s="23">
        <v>0.54790000000000005</v>
      </c>
      <c r="S169" s="21">
        <f t="shared" si="10"/>
        <v>0.52352941176470591</v>
      </c>
    </row>
    <row r="170" spans="1:19" ht="16" thickBot="1">
      <c r="A170" s="22" t="s">
        <v>240</v>
      </c>
      <c r="B170" s="23" t="s">
        <v>210</v>
      </c>
      <c r="C170" s="23" t="s">
        <v>336</v>
      </c>
      <c r="D170" s="23">
        <v>1</v>
      </c>
      <c r="E170" s="23">
        <v>1165</v>
      </c>
      <c r="F170" s="23">
        <v>0.34250000000000003</v>
      </c>
      <c r="G170" s="3">
        <f t="shared" si="11"/>
        <v>4788.1500000000005</v>
      </c>
      <c r="H170" s="23">
        <v>180</v>
      </c>
      <c r="J170" s="23">
        <v>135</v>
      </c>
      <c r="K170" s="23">
        <v>220</v>
      </c>
      <c r="L170">
        <f t="shared" si="12"/>
        <v>85</v>
      </c>
      <c r="M170">
        <f t="shared" si="13"/>
        <v>45</v>
      </c>
      <c r="N170">
        <f t="shared" si="14"/>
        <v>0.52352941176470591</v>
      </c>
      <c r="O170" s="23">
        <v>0.34250000000000003</v>
      </c>
      <c r="S170" s="21">
        <f t="shared" si="10"/>
        <v>0.44782608695652171</v>
      </c>
    </row>
    <row r="171" spans="1:19" ht="16" thickBot="1">
      <c r="A171" s="22" t="s">
        <v>241</v>
      </c>
      <c r="B171" s="23" t="s">
        <v>210</v>
      </c>
      <c r="C171" s="23" t="s">
        <v>336</v>
      </c>
      <c r="D171" s="23">
        <v>2</v>
      </c>
      <c r="E171" s="23">
        <v>1625</v>
      </c>
      <c r="F171" s="23">
        <v>0.6</v>
      </c>
      <c r="G171" s="3">
        <f t="shared" si="11"/>
        <v>11700</v>
      </c>
      <c r="H171" s="23">
        <v>260</v>
      </c>
      <c r="J171" s="23">
        <v>220</v>
      </c>
      <c r="K171" s="23">
        <v>312</v>
      </c>
      <c r="L171">
        <f t="shared" si="12"/>
        <v>92</v>
      </c>
      <c r="M171">
        <f t="shared" si="13"/>
        <v>40</v>
      </c>
      <c r="N171">
        <f t="shared" si="14"/>
        <v>0.44782608695652171</v>
      </c>
      <c r="O171" s="23">
        <v>0.6</v>
      </c>
      <c r="S171" s="21">
        <f t="shared" si="10"/>
        <v>0.5501607717041801</v>
      </c>
    </row>
    <row r="172" spans="1:19" ht="16" thickBot="1">
      <c r="A172" s="22" t="s">
        <v>242</v>
      </c>
      <c r="B172" s="23" t="s">
        <v>232</v>
      </c>
      <c r="C172" s="23" t="s">
        <v>337</v>
      </c>
      <c r="D172" s="23">
        <v>2</v>
      </c>
      <c r="E172" s="23">
        <v>2750</v>
      </c>
      <c r="F172" s="23">
        <v>0.6</v>
      </c>
      <c r="G172" s="3">
        <f t="shared" si="11"/>
        <v>19800</v>
      </c>
      <c r="H172" s="23">
        <v>538</v>
      </c>
      <c r="J172" s="23">
        <v>188</v>
      </c>
      <c r="K172" s="23">
        <v>810</v>
      </c>
      <c r="L172">
        <f t="shared" si="12"/>
        <v>622</v>
      </c>
      <c r="M172">
        <f t="shared" si="13"/>
        <v>350</v>
      </c>
      <c r="N172">
        <f t="shared" si="14"/>
        <v>0.5501607717041801</v>
      </c>
      <c r="O172" s="23">
        <v>0.6</v>
      </c>
      <c r="S172" s="21">
        <f t="shared" si="10"/>
        <v>0.62890365448504981</v>
      </c>
    </row>
    <row r="173" spans="1:19" ht="16" thickBot="1">
      <c r="A173" s="22" t="s">
        <v>243</v>
      </c>
      <c r="B173" s="23" t="s">
        <v>232</v>
      </c>
      <c r="C173" s="23" t="s">
        <v>336</v>
      </c>
      <c r="D173" s="23">
        <v>1</v>
      </c>
      <c r="E173" s="23">
        <v>1800</v>
      </c>
      <c r="F173" s="23">
        <v>0.2329</v>
      </c>
      <c r="G173" s="3">
        <f t="shared" si="11"/>
        <v>5030.6400000000003</v>
      </c>
      <c r="H173" s="23">
        <v>288</v>
      </c>
      <c r="J173" s="23">
        <v>89</v>
      </c>
      <c r="K173" s="23">
        <v>390</v>
      </c>
      <c r="L173">
        <f t="shared" si="12"/>
        <v>301</v>
      </c>
      <c r="M173">
        <f t="shared" si="13"/>
        <v>199</v>
      </c>
      <c r="N173">
        <f t="shared" si="14"/>
        <v>0.62890365448504992</v>
      </c>
      <c r="O173" s="23">
        <v>0.2329</v>
      </c>
      <c r="S173" s="21">
        <f t="shared" si="10"/>
        <v>0.49032967032967034</v>
      </c>
    </row>
    <row r="174" spans="1:19" ht="16" thickBot="1">
      <c r="A174" s="22" t="s">
        <v>244</v>
      </c>
      <c r="B174" s="23" t="s">
        <v>245</v>
      </c>
      <c r="C174" s="23" t="s">
        <v>336</v>
      </c>
      <c r="D174" s="23">
        <v>2</v>
      </c>
      <c r="E174" s="23">
        <v>3000</v>
      </c>
      <c r="F174" s="23">
        <v>0.40820000000000001</v>
      </c>
      <c r="G174" s="3">
        <f t="shared" si="11"/>
        <v>14695.2</v>
      </c>
      <c r="H174" s="23">
        <v>415</v>
      </c>
      <c r="J174" s="23">
        <v>193</v>
      </c>
      <c r="K174" s="23">
        <v>648</v>
      </c>
      <c r="L174">
        <f t="shared" si="12"/>
        <v>455</v>
      </c>
      <c r="M174">
        <f t="shared" si="13"/>
        <v>222</v>
      </c>
      <c r="N174">
        <f t="shared" si="14"/>
        <v>0.49032967032967034</v>
      </c>
      <c r="O174" s="23">
        <v>0.40820000000000001</v>
      </c>
      <c r="S174" s="21">
        <f t="shared" si="10"/>
        <v>0.48132678132678131</v>
      </c>
    </row>
    <row r="175" spans="1:19" ht="16" thickBot="1">
      <c r="A175" s="22" t="s">
        <v>246</v>
      </c>
      <c r="B175" s="23" t="s">
        <v>245</v>
      </c>
      <c r="C175" s="23" t="s">
        <v>337</v>
      </c>
      <c r="D175" s="23">
        <v>1</v>
      </c>
      <c r="E175" s="23">
        <v>2000</v>
      </c>
      <c r="F175" s="23">
        <v>0.32600000000000001</v>
      </c>
      <c r="G175" s="3">
        <f t="shared" si="11"/>
        <v>7824</v>
      </c>
      <c r="H175" s="23">
        <v>387</v>
      </c>
      <c r="J175" s="23">
        <v>193</v>
      </c>
      <c r="K175" s="23">
        <v>600</v>
      </c>
      <c r="L175">
        <f t="shared" si="12"/>
        <v>407</v>
      </c>
      <c r="M175">
        <f t="shared" si="13"/>
        <v>194</v>
      </c>
      <c r="N175">
        <f t="shared" si="14"/>
        <v>0.48132678132678142</v>
      </c>
      <c r="O175" s="23">
        <v>0.32600000000000001</v>
      </c>
      <c r="S175" s="21">
        <f t="shared" si="10"/>
        <v>0.58100470957613826</v>
      </c>
    </row>
    <row r="176" spans="1:19" ht="16" thickBot="1">
      <c r="A176" s="22" t="s">
        <v>247</v>
      </c>
      <c r="B176" s="23" t="s">
        <v>245</v>
      </c>
      <c r="C176" s="23" t="s">
        <v>337</v>
      </c>
      <c r="D176" s="23">
        <v>2</v>
      </c>
      <c r="E176" s="23">
        <v>2950</v>
      </c>
      <c r="F176" s="23">
        <v>0.38900000000000001</v>
      </c>
      <c r="G176" s="3">
        <f t="shared" si="11"/>
        <v>13770.6</v>
      </c>
      <c r="H176" s="23">
        <v>575</v>
      </c>
      <c r="J176" s="23">
        <v>192</v>
      </c>
      <c r="K176" s="23">
        <v>829</v>
      </c>
      <c r="L176">
        <f t="shared" si="12"/>
        <v>637</v>
      </c>
      <c r="M176">
        <f t="shared" si="13"/>
        <v>383</v>
      </c>
      <c r="N176">
        <f t="shared" si="14"/>
        <v>0.58100470957613826</v>
      </c>
      <c r="O176" s="23">
        <v>0.38900000000000001</v>
      </c>
      <c r="S176" s="21">
        <f t="shared" si="10"/>
        <v>0.71041292639138243</v>
      </c>
    </row>
    <row r="177" spans="1:19" ht="16" thickBot="1">
      <c r="A177" s="22" t="s">
        <v>248</v>
      </c>
      <c r="B177" s="23" t="s">
        <v>249</v>
      </c>
      <c r="C177" s="23" t="s">
        <v>337</v>
      </c>
      <c r="D177" s="23">
        <v>2</v>
      </c>
      <c r="E177" s="23">
        <v>3000</v>
      </c>
      <c r="F177" s="23">
        <v>0.29320000000000002</v>
      </c>
      <c r="G177" s="3">
        <f t="shared" si="11"/>
        <v>10555.2</v>
      </c>
      <c r="H177" s="23">
        <v>620</v>
      </c>
      <c r="J177" s="23">
        <v>195</v>
      </c>
      <c r="K177" s="23">
        <v>752</v>
      </c>
      <c r="L177">
        <f t="shared" si="12"/>
        <v>557</v>
      </c>
      <c r="M177">
        <f t="shared" si="13"/>
        <v>425</v>
      </c>
      <c r="N177">
        <f t="shared" si="14"/>
        <v>0.71041292639138243</v>
      </c>
      <c r="O177" s="23">
        <v>0.29320000000000002</v>
      </c>
      <c r="S177" s="21">
        <f t="shared" si="10"/>
        <v>0.41876606683804629</v>
      </c>
    </row>
    <row r="178" spans="1:19" ht="16" thickBot="1">
      <c r="A178" s="22" t="s">
        <v>250</v>
      </c>
      <c r="B178" s="23" t="s">
        <v>249</v>
      </c>
      <c r="C178" s="23" t="s">
        <v>336</v>
      </c>
      <c r="D178" s="23">
        <v>1</v>
      </c>
      <c r="E178" s="23">
        <v>3000</v>
      </c>
      <c r="F178" s="23">
        <v>0.6411</v>
      </c>
      <c r="G178" s="3">
        <f t="shared" si="11"/>
        <v>23079.599999999999</v>
      </c>
      <c r="H178" s="23">
        <v>235</v>
      </c>
      <c r="J178" s="23">
        <v>80</v>
      </c>
      <c r="K178" s="23">
        <v>469</v>
      </c>
      <c r="L178">
        <f t="shared" si="12"/>
        <v>389</v>
      </c>
      <c r="M178">
        <f t="shared" si="13"/>
        <v>155</v>
      </c>
      <c r="N178">
        <f t="shared" si="14"/>
        <v>0.41876606683804629</v>
      </c>
      <c r="O178" s="23">
        <v>0.6411</v>
      </c>
      <c r="S178" s="21">
        <f t="shared" si="10"/>
        <v>0.64857142857142858</v>
      </c>
    </row>
    <row r="179" spans="1:19" ht="16" thickBot="1">
      <c r="A179" s="22" t="s">
        <v>251</v>
      </c>
      <c r="B179" s="23" t="s">
        <v>252</v>
      </c>
      <c r="C179" s="23" t="s">
        <v>336</v>
      </c>
      <c r="D179" s="23">
        <v>2</v>
      </c>
      <c r="E179" s="23">
        <v>3900</v>
      </c>
      <c r="F179" s="23">
        <v>0.50409999999999999</v>
      </c>
      <c r="G179" s="3">
        <f t="shared" si="11"/>
        <v>23591.88</v>
      </c>
      <c r="H179" s="23">
        <v>284</v>
      </c>
      <c r="J179" s="23">
        <v>116</v>
      </c>
      <c r="K179" s="23">
        <v>361</v>
      </c>
      <c r="L179">
        <f t="shared" si="12"/>
        <v>245</v>
      </c>
      <c r="M179">
        <f t="shared" si="13"/>
        <v>168</v>
      </c>
      <c r="N179">
        <f t="shared" si="14"/>
        <v>0.64857142857142858</v>
      </c>
      <c r="O179" s="23">
        <v>0.50409999999999999</v>
      </c>
      <c r="S179" s="21">
        <f t="shared" si="10"/>
        <v>0.39038737446197991</v>
      </c>
    </row>
    <row r="180" spans="1:19" ht="16" thickBot="1">
      <c r="A180" s="22" t="s">
        <v>253</v>
      </c>
      <c r="B180" s="23" t="s">
        <v>252</v>
      </c>
      <c r="C180" s="23" t="s">
        <v>337</v>
      </c>
      <c r="D180" s="23">
        <v>1</v>
      </c>
      <c r="E180" s="23">
        <v>2800</v>
      </c>
      <c r="F180" s="23">
        <v>0.4027</v>
      </c>
      <c r="G180" s="3">
        <f t="shared" si="11"/>
        <v>13530.72</v>
      </c>
      <c r="H180" s="23">
        <v>355</v>
      </c>
      <c r="J180" s="23">
        <v>102</v>
      </c>
      <c r="K180" s="23">
        <v>799</v>
      </c>
      <c r="L180">
        <f t="shared" si="12"/>
        <v>697</v>
      </c>
      <c r="M180">
        <f t="shared" si="13"/>
        <v>253</v>
      </c>
      <c r="N180">
        <f t="shared" si="14"/>
        <v>0.39038737446197991</v>
      </c>
      <c r="O180" s="23">
        <v>0.4027</v>
      </c>
      <c r="S180" s="21">
        <f t="shared" si="10"/>
        <v>0.47014925373134331</v>
      </c>
    </row>
    <row r="181" spans="1:19" ht="16" thickBot="1">
      <c r="A181" s="22" t="s">
        <v>254</v>
      </c>
      <c r="B181" s="23" t="s">
        <v>252</v>
      </c>
      <c r="C181" s="23" t="s">
        <v>337</v>
      </c>
      <c r="D181" s="23">
        <v>2</v>
      </c>
      <c r="E181" s="23">
        <v>3500</v>
      </c>
      <c r="F181" s="23">
        <v>0.50680000000000003</v>
      </c>
      <c r="G181" s="3">
        <f t="shared" si="11"/>
        <v>21285.600000000002</v>
      </c>
      <c r="H181" s="23">
        <v>436</v>
      </c>
      <c r="J181" s="23">
        <v>188</v>
      </c>
      <c r="K181" s="23">
        <v>724</v>
      </c>
      <c r="L181">
        <f t="shared" si="12"/>
        <v>536</v>
      </c>
      <c r="M181">
        <f t="shared" si="13"/>
        <v>248</v>
      </c>
      <c r="N181">
        <f t="shared" si="14"/>
        <v>0.47014925373134331</v>
      </c>
      <c r="O181" s="23">
        <v>0.50680000000000003</v>
      </c>
      <c r="S181" s="21">
        <f t="shared" si="10"/>
        <v>0.41137724550898203</v>
      </c>
    </row>
    <row r="182" spans="1:19" ht="16" thickBot="1">
      <c r="A182" s="22" t="s">
        <v>255</v>
      </c>
      <c r="B182" s="23" t="s">
        <v>245</v>
      </c>
      <c r="C182" s="23" t="s">
        <v>336</v>
      </c>
      <c r="D182" s="23">
        <v>1</v>
      </c>
      <c r="E182" s="23">
        <v>1700</v>
      </c>
      <c r="F182" s="23">
        <v>0.52049999999999996</v>
      </c>
      <c r="G182" s="3">
        <f t="shared" si="11"/>
        <v>10618.199999999999</v>
      </c>
      <c r="H182" s="23">
        <v>228</v>
      </c>
      <c r="J182" s="23">
        <v>98</v>
      </c>
      <c r="K182" s="23">
        <v>432</v>
      </c>
      <c r="L182">
        <f t="shared" si="12"/>
        <v>334</v>
      </c>
      <c r="M182">
        <f t="shared" si="13"/>
        <v>130</v>
      </c>
      <c r="N182">
        <f t="shared" si="14"/>
        <v>0.41137724550898203</v>
      </c>
      <c r="O182" s="23">
        <v>0.52049999999999996</v>
      </c>
      <c r="S182" s="21">
        <f t="shared" si="10"/>
        <v>0.52967359050445106</v>
      </c>
    </row>
    <row r="183" spans="1:19" ht="16" thickBot="1">
      <c r="A183" s="22" t="s">
        <v>256</v>
      </c>
      <c r="B183" s="23" t="s">
        <v>252</v>
      </c>
      <c r="C183" s="23" t="s">
        <v>336</v>
      </c>
      <c r="D183" s="23">
        <v>1</v>
      </c>
      <c r="E183" s="23">
        <v>2600</v>
      </c>
      <c r="F183" s="23">
        <v>0.36990000000000001</v>
      </c>
      <c r="G183" s="3">
        <f t="shared" si="11"/>
        <v>11540.880000000001</v>
      </c>
      <c r="H183" s="23">
        <v>250</v>
      </c>
      <c r="J183" s="23">
        <v>69</v>
      </c>
      <c r="K183" s="23">
        <v>406</v>
      </c>
      <c r="L183">
        <f t="shared" si="12"/>
        <v>337</v>
      </c>
      <c r="M183">
        <f t="shared" si="13"/>
        <v>181</v>
      </c>
      <c r="N183">
        <f t="shared" si="14"/>
        <v>0.52967359050445106</v>
      </c>
      <c r="O183" s="23">
        <v>0.36990000000000001</v>
      </c>
      <c r="S183" s="21">
        <f t="shared" si="10"/>
        <v>0.62936802973977701</v>
      </c>
    </row>
    <row r="184" spans="1:19" ht="16" thickBot="1">
      <c r="A184" s="22" t="s">
        <v>257</v>
      </c>
      <c r="B184" s="23" t="s">
        <v>258</v>
      </c>
      <c r="C184" s="23" t="s">
        <v>336</v>
      </c>
      <c r="D184" s="23">
        <v>2</v>
      </c>
      <c r="E184" s="23">
        <v>2695</v>
      </c>
      <c r="F184" s="23">
        <v>0.2356</v>
      </c>
      <c r="G184" s="3">
        <f t="shared" si="11"/>
        <v>7619.3040000000001</v>
      </c>
      <c r="H184" s="23">
        <v>443</v>
      </c>
      <c r="J184" s="23">
        <v>265</v>
      </c>
      <c r="K184" s="23">
        <v>534</v>
      </c>
      <c r="L184">
        <f t="shared" si="12"/>
        <v>269</v>
      </c>
      <c r="M184">
        <f t="shared" si="13"/>
        <v>178</v>
      </c>
      <c r="N184">
        <f t="shared" si="14"/>
        <v>0.6293680297397769</v>
      </c>
      <c r="O184" s="23">
        <v>0.2356</v>
      </c>
      <c r="S184" s="21">
        <f t="shared" si="10"/>
        <v>0.37007299270072991</v>
      </c>
    </row>
    <row r="185" spans="1:19" ht="16" thickBot="1">
      <c r="A185" s="22" t="s">
        <v>259</v>
      </c>
      <c r="B185" s="23" t="s">
        <v>258</v>
      </c>
      <c r="C185" s="23" t="s">
        <v>337</v>
      </c>
      <c r="D185" s="23">
        <v>1</v>
      </c>
      <c r="E185" s="23">
        <v>3000</v>
      </c>
      <c r="F185" s="23">
        <v>0.58079999999999998</v>
      </c>
      <c r="G185" s="3">
        <f t="shared" si="11"/>
        <v>20908.8</v>
      </c>
      <c r="H185" s="23">
        <v>343</v>
      </c>
      <c r="J185" s="23">
        <v>158</v>
      </c>
      <c r="K185" s="23">
        <v>706</v>
      </c>
      <c r="L185">
        <f t="shared" si="12"/>
        <v>548</v>
      </c>
      <c r="M185">
        <f t="shared" si="13"/>
        <v>185</v>
      </c>
      <c r="N185">
        <f t="shared" si="14"/>
        <v>0.37007299270072991</v>
      </c>
      <c r="O185" s="23">
        <v>0.58079999999999998</v>
      </c>
      <c r="S185" s="21">
        <f t="shared" si="10"/>
        <v>0.82926315789473681</v>
      </c>
    </row>
    <row r="186" spans="1:19" ht="16" thickBot="1">
      <c r="A186" s="22" t="s">
        <v>260</v>
      </c>
      <c r="B186" s="23" t="s">
        <v>258</v>
      </c>
      <c r="C186" s="23" t="s">
        <v>337</v>
      </c>
      <c r="D186" s="23">
        <v>2</v>
      </c>
      <c r="E186" s="23">
        <v>4000</v>
      </c>
      <c r="F186" s="23">
        <v>1.9199999999999998E-2</v>
      </c>
      <c r="G186" s="3">
        <f t="shared" si="11"/>
        <v>921.59999999999991</v>
      </c>
      <c r="H186" s="23">
        <v>739</v>
      </c>
      <c r="J186" s="23">
        <v>306</v>
      </c>
      <c r="K186" s="23">
        <v>781</v>
      </c>
      <c r="L186">
        <f t="shared" si="12"/>
        <v>475</v>
      </c>
      <c r="M186">
        <f t="shared" si="13"/>
        <v>433</v>
      </c>
      <c r="N186">
        <f t="shared" si="14"/>
        <v>0.82926315789473692</v>
      </c>
      <c r="O186" s="23">
        <v>1.9199999999999998E-2</v>
      </c>
      <c r="S186" s="21">
        <f t="shared" si="10"/>
        <v>0.46856368563685635</v>
      </c>
    </row>
    <row r="187" spans="1:19" ht="16" thickBot="1">
      <c r="A187" s="22" t="s">
        <v>261</v>
      </c>
      <c r="B187" s="23" t="s">
        <v>258</v>
      </c>
      <c r="C187" s="23" t="s">
        <v>336</v>
      </c>
      <c r="D187" s="23">
        <v>1</v>
      </c>
      <c r="E187" s="23">
        <v>2295</v>
      </c>
      <c r="F187" s="23">
        <v>0.46850000000000003</v>
      </c>
      <c r="G187" s="3">
        <f t="shared" si="11"/>
        <v>12902.490000000002</v>
      </c>
      <c r="H187" s="23">
        <v>270</v>
      </c>
      <c r="J187" s="23">
        <v>100</v>
      </c>
      <c r="K187" s="23">
        <v>469</v>
      </c>
      <c r="L187">
        <f t="shared" si="12"/>
        <v>369</v>
      </c>
      <c r="M187">
        <f t="shared" si="13"/>
        <v>170</v>
      </c>
      <c r="N187">
        <f t="shared" si="14"/>
        <v>0.46856368563685635</v>
      </c>
      <c r="O187" s="23">
        <v>0.46850000000000003</v>
      </c>
      <c r="S187" s="21">
        <f t="shared" si="10"/>
        <v>0.55128205128205132</v>
      </c>
    </row>
    <row r="188" spans="1:19" ht="16" thickBot="1">
      <c r="A188" s="22" t="s">
        <v>262</v>
      </c>
      <c r="B188" s="23" t="s">
        <v>263</v>
      </c>
      <c r="C188" s="23" t="s">
        <v>336</v>
      </c>
      <c r="D188" s="23">
        <v>2</v>
      </c>
      <c r="E188" s="23">
        <v>3000</v>
      </c>
      <c r="F188" s="23">
        <v>0.34250000000000003</v>
      </c>
      <c r="G188" s="3">
        <f t="shared" si="11"/>
        <v>12330.000000000002</v>
      </c>
      <c r="H188" s="23">
        <v>424</v>
      </c>
      <c r="J188" s="23">
        <v>270</v>
      </c>
      <c r="K188" s="23">
        <v>543</v>
      </c>
      <c r="L188">
        <f t="shared" si="12"/>
        <v>273</v>
      </c>
      <c r="M188">
        <f t="shared" si="13"/>
        <v>154</v>
      </c>
      <c r="N188">
        <f t="shared" si="14"/>
        <v>0.55128205128205132</v>
      </c>
      <c r="O188" s="23">
        <v>0.34250000000000003</v>
      </c>
      <c r="S188" s="21">
        <f t="shared" si="10"/>
        <v>0.67014314928425356</v>
      </c>
    </row>
    <row r="189" spans="1:19" ht="16" thickBot="1">
      <c r="A189" s="22" t="s">
        <v>264</v>
      </c>
      <c r="B189" s="23" t="s">
        <v>263</v>
      </c>
      <c r="C189" s="23" t="s">
        <v>337</v>
      </c>
      <c r="D189" s="23">
        <v>1</v>
      </c>
      <c r="E189" s="23">
        <v>3300</v>
      </c>
      <c r="F189" s="23">
        <v>0.2712</v>
      </c>
      <c r="G189" s="3">
        <f t="shared" si="11"/>
        <v>10739.52</v>
      </c>
      <c r="H189" s="23">
        <v>980</v>
      </c>
      <c r="J189" s="23">
        <v>283</v>
      </c>
      <c r="K189" s="23">
        <v>1261</v>
      </c>
      <c r="L189">
        <f t="shared" si="12"/>
        <v>978</v>
      </c>
      <c r="M189">
        <f t="shared" si="13"/>
        <v>697</v>
      </c>
      <c r="N189">
        <f t="shared" si="14"/>
        <v>0.67014314928425356</v>
      </c>
      <c r="O189" s="23">
        <v>0.2712</v>
      </c>
      <c r="S189" s="21">
        <f t="shared" si="10"/>
        <v>0.57058823529411773</v>
      </c>
    </row>
    <row r="190" spans="1:19" ht="16" thickBot="1">
      <c r="A190" s="22" t="s">
        <v>265</v>
      </c>
      <c r="B190" s="23" t="s">
        <v>266</v>
      </c>
      <c r="C190" s="23" t="s">
        <v>336</v>
      </c>
      <c r="D190" s="23">
        <v>1</v>
      </c>
      <c r="E190" s="23">
        <v>3000</v>
      </c>
      <c r="F190" s="23">
        <v>0.46300000000000002</v>
      </c>
      <c r="G190" s="3">
        <f t="shared" si="11"/>
        <v>16668</v>
      </c>
      <c r="H190" s="23">
        <v>337</v>
      </c>
      <c r="J190" s="23">
        <v>87</v>
      </c>
      <c r="K190" s="23">
        <v>512</v>
      </c>
      <c r="L190">
        <f t="shared" si="12"/>
        <v>425</v>
      </c>
      <c r="M190">
        <f t="shared" si="13"/>
        <v>250</v>
      </c>
      <c r="N190">
        <f t="shared" si="14"/>
        <v>0.57058823529411762</v>
      </c>
      <c r="O190" s="23">
        <v>0.46300000000000002</v>
      </c>
      <c r="S190" s="21">
        <f t="shared" si="10"/>
        <v>0.1</v>
      </c>
    </row>
    <row r="191" spans="1:19" ht="16" thickBot="1">
      <c r="A191" s="22" t="s">
        <v>267</v>
      </c>
      <c r="B191" s="23" t="s">
        <v>266</v>
      </c>
      <c r="C191" s="23" t="s">
        <v>336</v>
      </c>
      <c r="D191" s="23">
        <v>2</v>
      </c>
      <c r="E191" s="23">
        <v>3200</v>
      </c>
      <c r="F191" s="23">
        <v>0.67949999999999999</v>
      </c>
      <c r="G191" s="3">
        <f t="shared" si="11"/>
        <v>26092.799999999999</v>
      </c>
      <c r="H191" s="23">
        <v>154</v>
      </c>
      <c r="J191" s="23">
        <v>154</v>
      </c>
      <c r="K191" s="23">
        <v>480</v>
      </c>
      <c r="L191">
        <f t="shared" si="12"/>
        <v>326</v>
      </c>
      <c r="M191">
        <f t="shared" si="13"/>
        <v>0</v>
      </c>
      <c r="N191">
        <f t="shared" si="14"/>
        <v>0.1</v>
      </c>
      <c r="O191" s="23">
        <v>0.67949999999999999</v>
      </c>
      <c r="S191" s="21">
        <f t="shared" si="10"/>
        <v>0.31931034482758625</v>
      </c>
    </row>
    <row r="192" spans="1:19" ht="16" thickBot="1">
      <c r="A192" s="22" t="s">
        <v>268</v>
      </c>
      <c r="B192" s="23" t="s">
        <v>269</v>
      </c>
      <c r="C192" s="23" t="s">
        <v>336</v>
      </c>
      <c r="D192" s="23">
        <v>2</v>
      </c>
      <c r="E192" s="23">
        <v>4500</v>
      </c>
      <c r="F192" s="23">
        <v>0.68220000000000003</v>
      </c>
      <c r="G192" s="3">
        <f t="shared" si="11"/>
        <v>36838.800000000003</v>
      </c>
      <c r="H192" s="23">
        <v>432</v>
      </c>
      <c r="J192" s="23">
        <v>273</v>
      </c>
      <c r="K192" s="23">
        <v>853</v>
      </c>
      <c r="L192">
        <f t="shared" si="12"/>
        <v>580</v>
      </c>
      <c r="M192">
        <f t="shared" si="13"/>
        <v>159</v>
      </c>
      <c r="N192">
        <f t="shared" si="14"/>
        <v>0.31931034482758625</v>
      </c>
      <c r="O192" s="23">
        <v>0.68220000000000003</v>
      </c>
      <c r="S192" s="21">
        <f t="shared" si="10"/>
        <v>0.40222222222222226</v>
      </c>
    </row>
    <row r="193" spans="1:19" ht="16" thickBot="1">
      <c r="A193" s="22" t="s">
        <v>270</v>
      </c>
      <c r="B193" s="23" t="s">
        <v>31</v>
      </c>
      <c r="C193" s="23" t="s">
        <v>336</v>
      </c>
      <c r="D193" s="23">
        <v>1</v>
      </c>
      <c r="E193" s="23">
        <v>800</v>
      </c>
      <c r="F193" s="23">
        <v>0.56989999999999996</v>
      </c>
      <c r="G193" s="3">
        <f t="shared" si="11"/>
        <v>5471.04</v>
      </c>
      <c r="H193" s="23">
        <v>104</v>
      </c>
      <c r="J193" s="23">
        <v>53</v>
      </c>
      <c r="K193" s="23">
        <v>188</v>
      </c>
      <c r="L193">
        <f t="shared" si="12"/>
        <v>135</v>
      </c>
      <c r="M193">
        <f t="shared" si="13"/>
        <v>51</v>
      </c>
      <c r="N193">
        <f t="shared" si="14"/>
        <v>0.40222222222222226</v>
      </c>
      <c r="O193" s="23">
        <v>0.56989999999999996</v>
      </c>
      <c r="S193" s="21">
        <f t="shared" si="10"/>
        <v>0.21022727272727273</v>
      </c>
    </row>
    <row r="194" spans="1:19" ht="16" thickBot="1">
      <c r="A194" s="22" t="s">
        <v>271</v>
      </c>
      <c r="B194" s="23" t="s">
        <v>269</v>
      </c>
      <c r="C194" s="23" t="s">
        <v>337</v>
      </c>
      <c r="D194" s="23">
        <v>1</v>
      </c>
      <c r="E194" s="23">
        <v>4500</v>
      </c>
      <c r="F194" s="23">
        <v>0.86850000000000005</v>
      </c>
      <c r="G194" s="3">
        <f t="shared" si="11"/>
        <v>46899</v>
      </c>
      <c r="H194" s="23">
        <v>200</v>
      </c>
      <c r="J194" s="23">
        <v>103</v>
      </c>
      <c r="K194" s="23">
        <v>807</v>
      </c>
      <c r="L194">
        <f t="shared" si="12"/>
        <v>704</v>
      </c>
      <c r="M194">
        <f t="shared" si="13"/>
        <v>97</v>
      </c>
      <c r="N194">
        <f t="shared" si="14"/>
        <v>0.21022727272727276</v>
      </c>
      <c r="O194" s="23">
        <v>0.86850000000000005</v>
      </c>
      <c r="S194" s="21">
        <f t="shared" si="10"/>
        <v>0.42000000000000004</v>
      </c>
    </row>
    <row r="195" spans="1:19" ht="16" thickBot="1">
      <c r="A195" s="22" t="s">
        <v>272</v>
      </c>
      <c r="B195" s="23" t="s">
        <v>269</v>
      </c>
      <c r="C195" s="23" t="s">
        <v>337</v>
      </c>
      <c r="D195" s="23">
        <v>2</v>
      </c>
      <c r="E195" s="23">
        <v>5500</v>
      </c>
      <c r="F195" s="23">
        <v>0.52329999999999999</v>
      </c>
      <c r="G195" s="3">
        <f t="shared" si="11"/>
        <v>34537.799999999996</v>
      </c>
      <c r="H195" s="23">
        <v>428</v>
      </c>
      <c r="J195" s="23">
        <v>200</v>
      </c>
      <c r="K195" s="23">
        <v>770</v>
      </c>
      <c r="L195">
        <f t="shared" si="12"/>
        <v>570</v>
      </c>
      <c r="M195">
        <f t="shared" si="13"/>
        <v>228</v>
      </c>
      <c r="N195">
        <f t="shared" si="14"/>
        <v>0.42000000000000004</v>
      </c>
      <c r="O195" s="23">
        <v>0.52329999999999999</v>
      </c>
      <c r="S195" s="21">
        <f t="shared" si="10"/>
        <v>0.56008119079837626</v>
      </c>
    </row>
    <row r="196" spans="1:19" ht="16" thickBot="1">
      <c r="A196" s="22" t="s">
        <v>273</v>
      </c>
      <c r="B196" s="23" t="s">
        <v>269</v>
      </c>
      <c r="C196" s="23" t="s">
        <v>336</v>
      </c>
      <c r="D196" s="23">
        <v>1</v>
      </c>
      <c r="E196" s="23">
        <v>3500</v>
      </c>
      <c r="F196" s="23">
        <v>0.46029999999999999</v>
      </c>
      <c r="G196" s="3">
        <f t="shared" si="11"/>
        <v>19332.599999999999</v>
      </c>
      <c r="H196" s="23">
        <v>576</v>
      </c>
      <c r="J196" s="23">
        <v>151</v>
      </c>
      <c r="K196" s="23">
        <v>890</v>
      </c>
      <c r="L196">
        <f t="shared" si="12"/>
        <v>739</v>
      </c>
      <c r="M196">
        <f t="shared" si="13"/>
        <v>425</v>
      </c>
      <c r="N196">
        <f t="shared" si="14"/>
        <v>0.56008119079837615</v>
      </c>
      <c r="O196" s="23">
        <v>0.46029999999999999</v>
      </c>
      <c r="S196" s="21">
        <f t="shared" ref="S196:S247" si="15">0.1+0.8*((H197-J197)/(K197-J197))</f>
        <v>0.69092872570194386</v>
      </c>
    </row>
    <row r="197" spans="1:19" ht="16" thickBot="1">
      <c r="A197" s="22" t="s">
        <v>274</v>
      </c>
      <c r="B197" s="23" t="s">
        <v>275</v>
      </c>
      <c r="C197" s="23" t="s">
        <v>336</v>
      </c>
      <c r="D197" s="23">
        <v>2</v>
      </c>
      <c r="E197" s="23">
        <v>4000</v>
      </c>
      <c r="F197" s="23">
        <v>0.35339999999999999</v>
      </c>
      <c r="G197" s="3">
        <f t="shared" ref="G197:G247" si="16">E197*12*F197</f>
        <v>16963.2</v>
      </c>
      <c r="H197" s="23">
        <v>560</v>
      </c>
      <c r="J197" s="23">
        <v>218</v>
      </c>
      <c r="K197" s="23">
        <v>681</v>
      </c>
      <c r="L197">
        <f t="shared" ref="L197:L247" si="17">K197-J197</f>
        <v>463</v>
      </c>
      <c r="M197">
        <f t="shared" ref="M197:M247" si="18">H197-J197</f>
        <v>342</v>
      </c>
      <c r="N197">
        <f t="shared" ref="N197:N247" si="19">(0.8*M197)/L197+0.1</f>
        <v>0.69092872570194386</v>
      </c>
      <c r="O197" s="23">
        <v>0.35339999999999999</v>
      </c>
      <c r="S197" s="21">
        <f t="shared" si="15"/>
        <v>0.7204081632653061</v>
      </c>
    </row>
    <row r="198" spans="1:19" ht="16" thickBot="1">
      <c r="A198" s="22" t="s">
        <v>276</v>
      </c>
      <c r="B198" s="23" t="s">
        <v>232</v>
      </c>
      <c r="C198" s="23" t="s">
        <v>337</v>
      </c>
      <c r="D198" s="23">
        <v>1</v>
      </c>
      <c r="E198" s="23">
        <v>2500</v>
      </c>
      <c r="F198" s="23">
        <v>0.2301</v>
      </c>
      <c r="G198" s="3">
        <f t="shared" si="16"/>
        <v>6903</v>
      </c>
      <c r="H198" s="23">
        <v>490</v>
      </c>
      <c r="J198" s="23">
        <v>186</v>
      </c>
      <c r="K198" s="23">
        <v>578</v>
      </c>
      <c r="L198">
        <f t="shared" si="17"/>
        <v>392</v>
      </c>
      <c r="M198">
        <f t="shared" si="18"/>
        <v>304</v>
      </c>
      <c r="N198">
        <f t="shared" si="19"/>
        <v>0.7204081632653061</v>
      </c>
      <c r="O198" s="23">
        <v>0.2301</v>
      </c>
      <c r="S198" s="21">
        <f t="shared" si="15"/>
        <v>0.36967984934086628</v>
      </c>
    </row>
    <row r="199" spans="1:19" ht="16" thickBot="1">
      <c r="A199" s="22" t="s">
        <v>277</v>
      </c>
      <c r="B199" s="23" t="s">
        <v>275</v>
      </c>
      <c r="C199" s="23" t="s">
        <v>336</v>
      </c>
      <c r="D199" s="23">
        <v>1</v>
      </c>
      <c r="E199" s="23">
        <v>3000</v>
      </c>
      <c r="F199" s="23">
        <v>0.49859999999999999</v>
      </c>
      <c r="G199" s="3">
        <f t="shared" si="16"/>
        <v>17949.599999999999</v>
      </c>
      <c r="H199" s="23">
        <v>288</v>
      </c>
      <c r="J199" s="23">
        <v>109</v>
      </c>
      <c r="K199" s="23">
        <v>640</v>
      </c>
      <c r="L199">
        <f t="shared" si="17"/>
        <v>531</v>
      </c>
      <c r="M199">
        <f t="shared" si="18"/>
        <v>179</v>
      </c>
      <c r="N199">
        <f t="shared" si="19"/>
        <v>0.36967984934086628</v>
      </c>
      <c r="O199" s="23">
        <v>0.49859999999999999</v>
      </c>
      <c r="S199" s="21">
        <f t="shared" si="15"/>
        <v>0.44038461538461537</v>
      </c>
    </row>
    <row r="200" spans="1:19" ht="16" thickBot="1">
      <c r="A200" s="22" t="s">
        <v>278</v>
      </c>
      <c r="B200" s="23" t="s">
        <v>279</v>
      </c>
      <c r="C200" s="23" t="s">
        <v>336</v>
      </c>
      <c r="D200" s="23">
        <v>2</v>
      </c>
      <c r="E200" s="23">
        <v>5600</v>
      </c>
      <c r="F200" s="23">
        <v>0.5151</v>
      </c>
      <c r="G200" s="3">
        <f t="shared" si="16"/>
        <v>34614.720000000001</v>
      </c>
      <c r="H200" s="23">
        <v>373</v>
      </c>
      <c r="J200" s="23">
        <v>196</v>
      </c>
      <c r="K200" s="23">
        <v>612</v>
      </c>
      <c r="L200">
        <f t="shared" si="17"/>
        <v>416</v>
      </c>
      <c r="M200">
        <f t="shared" si="18"/>
        <v>177</v>
      </c>
      <c r="N200">
        <f t="shared" si="19"/>
        <v>0.44038461538461537</v>
      </c>
      <c r="O200" s="23">
        <v>0.5151</v>
      </c>
      <c r="S200" s="21">
        <f t="shared" si="15"/>
        <v>0.28037135278514591</v>
      </c>
    </row>
    <row r="201" spans="1:19" ht="16" thickBot="1">
      <c r="A201" s="22" t="s">
        <v>280</v>
      </c>
      <c r="B201" s="23" t="s">
        <v>279</v>
      </c>
      <c r="C201" s="23" t="s">
        <v>337</v>
      </c>
      <c r="D201" s="23">
        <v>1</v>
      </c>
      <c r="E201" s="23">
        <v>3200</v>
      </c>
      <c r="F201" s="23">
        <v>0.87119999999999997</v>
      </c>
      <c r="G201" s="3">
        <f t="shared" si="16"/>
        <v>33454.080000000002</v>
      </c>
      <c r="H201" s="23">
        <v>420</v>
      </c>
      <c r="J201" s="23">
        <v>165</v>
      </c>
      <c r="K201" s="23">
        <v>1296</v>
      </c>
      <c r="L201">
        <f t="shared" si="17"/>
        <v>1131</v>
      </c>
      <c r="M201">
        <f t="shared" si="18"/>
        <v>255</v>
      </c>
      <c r="N201">
        <f t="shared" si="19"/>
        <v>0.28037135278514591</v>
      </c>
      <c r="O201" s="23">
        <v>0.87119999999999997</v>
      </c>
      <c r="S201" s="21">
        <f t="shared" si="15"/>
        <v>0.44031413612565451</v>
      </c>
    </row>
    <row r="202" spans="1:19" ht="16" thickBot="1">
      <c r="A202" s="22" t="s">
        <v>281</v>
      </c>
      <c r="B202" s="23" t="s">
        <v>279</v>
      </c>
      <c r="C202" s="23" t="s">
        <v>337</v>
      </c>
      <c r="D202" s="23">
        <v>2</v>
      </c>
      <c r="E202" s="23">
        <v>3500</v>
      </c>
      <c r="F202" s="23">
        <v>0.50680000000000003</v>
      </c>
      <c r="G202" s="3">
        <f t="shared" si="16"/>
        <v>21285.600000000002</v>
      </c>
      <c r="H202" s="23">
        <v>593</v>
      </c>
      <c r="J202" s="23">
        <v>268</v>
      </c>
      <c r="K202" s="23">
        <v>1032</v>
      </c>
      <c r="L202">
        <f t="shared" si="17"/>
        <v>764</v>
      </c>
      <c r="M202">
        <f t="shared" si="18"/>
        <v>325</v>
      </c>
      <c r="N202">
        <f t="shared" si="19"/>
        <v>0.44031413612565451</v>
      </c>
      <c r="O202" s="23">
        <v>0.50680000000000003</v>
      </c>
      <c r="S202" s="21">
        <f t="shared" si="15"/>
        <v>0.60965250965250961</v>
      </c>
    </row>
    <row r="203" spans="1:19" ht="16" thickBot="1">
      <c r="A203" s="22" t="s">
        <v>282</v>
      </c>
      <c r="B203" s="23" t="s">
        <v>279</v>
      </c>
      <c r="C203" s="23" t="s">
        <v>336</v>
      </c>
      <c r="D203" s="23">
        <v>1</v>
      </c>
      <c r="E203" s="23">
        <v>3400</v>
      </c>
      <c r="F203" s="23">
        <v>0.28220000000000001</v>
      </c>
      <c r="G203" s="3">
        <f t="shared" si="16"/>
        <v>11513.76</v>
      </c>
      <c r="H203" s="23">
        <v>436</v>
      </c>
      <c r="J203" s="23">
        <v>106</v>
      </c>
      <c r="K203" s="23">
        <v>624</v>
      </c>
      <c r="L203">
        <f t="shared" si="17"/>
        <v>518</v>
      </c>
      <c r="M203">
        <f t="shared" si="18"/>
        <v>330</v>
      </c>
      <c r="N203">
        <f t="shared" si="19"/>
        <v>0.60965250965250961</v>
      </c>
      <c r="O203" s="23">
        <v>0.28220000000000001</v>
      </c>
      <c r="S203" s="21">
        <f t="shared" si="15"/>
        <v>0.48918918918918919</v>
      </c>
    </row>
    <row r="204" spans="1:19" ht="16" thickBot="1">
      <c r="A204" s="22" t="s">
        <v>283</v>
      </c>
      <c r="B204" s="23" t="s">
        <v>284</v>
      </c>
      <c r="C204" s="23" t="s">
        <v>336</v>
      </c>
      <c r="D204" s="23">
        <v>2</v>
      </c>
      <c r="E204" s="23">
        <v>4200</v>
      </c>
      <c r="F204" s="23">
        <v>0.54249999999999998</v>
      </c>
      <c r="G204" s="3">
        <f t="shared" si="16"/>
        <v>27342</v>
      </c>
      <c r="H204" s="23">
        <v>426</v>
      </c>
      <c r="J204" s="23">
        <v>210</v>
      </c>
      <c r="K204" s="23">
        <v>654</v>
      </c>
      <c r="L204">
        <f t="shared" si="17"/>
        <v>444</v>
      </c>
      <c r="M204">
        <f t="shared" si="18"/>
        <v>216</v>
      </c>
      <c r="N204">
        <f t="shared" si="19"/>
        <v>0.48918918918918919</v>
      </c>
      <c r="O204" s="23">
        <v>0.54249999999999998</v>
      </c>
      <c r="S204" s="21">
        <f t="shared" si="15"/>
        <v>0.77027027027027029</v>
      </c>
    </row>
    <row r="205" spans="1:19" ht="16" thickBot="1">
      <c r="A205" s="22" t="s">
        <v>285</v>
      </c>
      <c r="B205" s="23" t="s">
        <v>286</v>
      </c>
      <c r="C205" s="23" t="s">
        <v>336</v>
      </c>
      <c r="D205" s="23">
        <v>2</v>
      </c>
      <c r="E205" s="23">
        <v>1100</v>
      </c>
      <c r="F205" s="23">
        <v>8.2199999999999995E-2</v>
      </c>
      <c r="G205" s="3">
        <f t="shared" si="16"/>
        <v>1085.04</v>
      </c>
      <c r="H205" s="23">
        <v>142</v>
      </c>
      <c r="J205" s="23">
        <v>111</v>
      </c>
      <c r="K205" s="23">
        <v>148</v>
      </c>
      <c r="L205">
        <f t="shared" si="17"/>
        <v>37</v>
      </c>
      <c r="M205">
        <f t="shared" si="18"/>
        <v>31</v>
      </c>
      <c r="N205">
        <f t="shared" si="19"/>
        <v>0.77027027027027029</v>
      </c>
      <c r="O205" s="23">
        <v>8.2199999999999995E-2</v>
      </c>
      <c r="S205" s="21">
        <f t="shared" si="15"/>
        <v>0.53042998897464166</v>
      </c>
    </row>
    <row r="206" spans="1:19" ht="16" thickBot="1">
      <c r="A206" s="22" t="s">
        <v>287</v>
      </c>
      <c r="B206" s="23" t="s">
        <v>284</v>
      </c>
      <c r="C206" s="23" t="s">
        <v>337</v>
      </c>
      <c r="D206" s="23">
        <v>1</v>
      </c>
      <c r="E206" s="23">
        <v>3000</v>
      </c>
      <c r="F206" s="23">
        <v>0.34789999999999999</v>
      </c>
      <c r="G206" s="3">
        <f t="shared" si="16"/>
        <v>12524.4</v>
      </c>
      <c r="H206" s="23">
        <v>621</v>
      </c>
      <c r="J206" s="23">
        <v>133</v>
      </c>
      <c r="K206" s="23">
        <v>1040</v>
      </c>
      <c r="L206">
        <f t="shared" si="17"/>
        <v>907</v>
      </c>
      <c r="M206">
        <f t="shared" si="18"/>
        <v>488</v>
      </c>
      <c r="N206">
        <f t="shared" si="19"/>
        <v>0.53042998897464166</v>
      </c>
      <c r="O206" s="23">
        <v>0.34789999999999999</v>
      </c>
      <c r="S206" s="21">
        <f t="shared" si="15"/>
        <v>0.4701674277016743</v>
      </c>
    </row>
    <row r="207" spans="1:19" ht="16" thickBot="1">
      <c r="A207" s="22" t="s">
        <v>288</v>
      </c>
      <c r="B207" s="23" t="s">
        <v>284</v>
      </c>
      <c r="C207" s="23" t="s">
        <v>337</v>
      </c>
      <c r="D207" s="23">
        <v>2</v>
      </c>
      <c r="E207" s="23">
        <v>3900</v>
      </c>
      <c r="F207" s="23">
        <v>0.47670000000000001</v>
      </c>
      <c r="G207" s="3">
        <f t="shared" si="16"/>
        <v>22309.56</v>
      </c>
      <c r="H207" s="23">
        <v>535</v>
      </c>
      <c r="J207" s="23">
        <v>231</v>
      </c>
      <c r="K207" s="23">
        <v>888</v>
      </c>
      <c r="L207">
        <f t="shared" si="17"/>
        <v>657</v>
      </c>
      <c r="M207">
        <f t="shared" si="18"/>
        <v>304</v>
      </c>
      <c r="N207">
        <f t="shared" si="19"/>
        <v>0.4701674277016743</v>
      </c>
      <c r="O207" s="23">
        <v>0.47670000000000001</v>
      </c>
      <c r="S207" s="21">
        <f t="shared" si="15"/>
        <v>0.17034277198211625</v>
      </c>
    </row>
    <row r="208" spans="1:19" ht="16" thickBot="1">
      <c r="A208" s="22" t="s">
        <v>289</v>
      </c>
      <c r="B208" s="23" t="s">
        <v>284</v>
      </c>
      <c r="C208" s="23" t="s">
        <v>336</v>
      </c>
      <c r="D208" s="23">
        <v>1</v>
      </c>
      <c r="E208" s="23">
        <v>3600</v>
      </c>
      <c r="F208" s="23">
        <v>0.77810000000000001</v>
      </c>
      <c r="G208" s="3">
        <f t="shared" si="16"/>
        <v>33613.919999999998</v>
      </c>
      <c r="H208" s="23">
        <v>196</v>
      </c>
      <c r="J208" s="23">
        <v>137</v>
      </c>
      <c r="K208" s="23">
        <v>808</v>
      </c>
      <c r="L208">
        <f t="shared" si="17"/>
        <v>671</v>
      </c>
      <c r="M208">
        <f t="shared" si="18"/>
        <v>59</v>
      </c>
      <c r="N208">
        <f t="shared" si="19"/>
        <v>0.17034277198211625</v>
      </c>
      <c r="O208" s="23">
        <v>0.77810000000000001</v>
      </c>
      <c r="S208" s="21">
        <f t="shared" si="15"/>
        <v>0.4390243902439025</v>
      </c>
    </row>
    <row r="209" spans="1:19" ht="16" thickBot="1">
      <c r="A209" s="22" t="s">
        <v>290</v>
      </c>
      <c r="B209" s="23" t="s">
        <v>249</v>
      </c>
      <c r="C209" s="23" t="s">
        <v>336</v>
      </c>
      <c r="D209" s="23">
        <v>2</v>
      </c>
      <c r="E209" s="23">
        <v>3500</v>
      </c>
      <c r="F209" s="23">
        <v>0.39729999999999999</v>
      </c>
      <c r="G209" s="3">
        <f t="shared" si="16"/>
        <v>16686.599999999999</v>
      </c>
      <c r="H209" s="23">
        <v>294</v>
      </c>
      <c r="J209" s="23">
        <v>155</v>
      </c>
      <c r="K209" s="23">
        <v>483</v>
      </c>
      <c r="L209">
        <f t="shared" si="17"/>
        <v>328</v>
      </c>
      <c r="M209">
        <f t="shared" si="18"/>
        <v>139</v>
      </c>
      <c r="N209">
        <f t="shared" si="19"/>
        <v>0.4390243902439025</v>
      </c>
      <c r="O209" s="23">
        <v>0.39729999999999999</v>
      </c>
      <c r="S209" s="21">
        <f t="shared" si="15"/>
        <v>0.480449141347424</v>
      </c>
    </row>
    <row r="210" spans="1:19" ht="16" thickBot="1">
      <c r="A210" s="22" t="s">
        <v>291</v>
      </c>
      <c r="B210" s="23" t="s">
        <v>249</v>
      </c>
      <c r="C210" s="23" t="s">
        <v>337</v>
      </c>
      <c r="D210" s="23">
        <v>1</v>
      </c>
      <c r="E210" s="23">
        <v>2500</v>
      </c>
      <c r="F210" s="23">
        <v>0.6</v>
      </c>
      <c r="G210" s="3">
        <f t="shared" si="16"/>
        <v>18000</v>
      </c>
      <c r="H210" s="23">
        <v>471</v>
      </c>
      <c r="J210" s="23">
        <v>111</v>
      </c>
      <c r="K210" s="23">
        <v>868</v>
      </c>
      <c r="L210">
        <f t="shared" si="17"/>
        <v>757</v>
      </c>
      <c r="M210">
        <f t="shared" si="18"/>
        <v>360</v>
      </c>
      <c r="N210">
        <f t="shared" si="19"/>
        <v>0.480449141347424</v>
      </c>
      <c r="O210" s="23">
        <v>0.6</v>
      </c>
      <c r="S210" s="21">
        <f t="shared" si="15"/>
        <v>0.21111111111111114</v>
      </c>
    </row>
    <row r="211" spans="1:19" ht="16" thickBot="1">
      <c r="A211" s="22" t="s">
        <v>292</v>
      </c>
      <c r="B211" s="23" t="s">
        <v>286</v>
      </c>
      <c r="C211" s="23" t="s">
        <v>337</v>
      </c>
      <c r="D211" s="23">
        <v>1</v>
      </c>
      <c r="E211" s="23">
        <v>900</v>
      </c>
      <c r="F211" s="23">
        <v>0.54790000000000005</v>
      </c>
      <c r="G211" s="3">
        <f t="shared" si="16"/>
        <v>5917.3200000000006</v>
      </c>
      <c r="H211" s="23">
        <v>141</v>
      </c>
      <c r="J211" s="23">
        <v>116</v>
      </c>
      <c r="K211" s="23">
        <v>296</v>
      </c>
      <c r="L211">
        <f t="shared" si="17"/>
        <v>180</v>
      </c>
      <c r="M211">
        <f t="shared" si="18"/>
        <v>25</v>
      </c>
      <c r="N211">
        <f t="shared" si="19"/>
        <v>0.21111111111111111</v>
      </c>
      <c r="O211" s="23">
        <v>0.54790000000000005</v>
      </c>
      <c r="S211" s="21">
        <f t="shared" si="15"/>
        <v>0.55048543689320384</v>
      </c>
    </row>
    <row r="212" spans="1:19" ht="16" thickBot="1">
      <c r="A212" s="22" t="s">
        <v>293</v>
      </c>
      <c r="B212" s="23" t="s">
        <v>263</v>
      </c>
      <c r="C212" s="23" t="s">
        <v>337</v>
      </c>
      <c r="D212" s="23">
        <v>2</v>
      </c>
      <c r="E212" s="23">
        <v>4500</v>
      </c>
      <c r="F212" s="23">
        <v>0.43009999999999998</v>
      </c>
      <c r="G212" s="3">
        <f t="shared" si="16"/>
        <v>23225.399999999998</v>
      </c>
      <c r="H212" s="23">
        <v>994</v>
      </c>
      <c r="J212" s="23">
        <v>530</v>
      </c>
      <c r="K212" s="23">
        <v>1354</v>
      </c>
      <c r="L212">
        <f t="shared" si="17"/>
        <v>824</v>
      </c>
      <c r="M212">
        <f t="shared" si="18"/>
        <v>464</v>
      </c>
      <c r="N212">
        <f t="shared" si="19"/>
        <v>0.55048543689320395</v>
      </c>
      <c r="O212" s="23">
        <v>0.43009999999999998</v>
      </c>
      <c r="S212" s="21">
        <f t="shared" si="15"/>
        <v>0.4810526315789474</v>
      </c>
    </row>
    <row r="213" spans="1:19" ht="16" thickBot="1">
      <c r="A213" s="22" t="s">
        <v>294</v>
      </c>
      <c r="B213" s="23" t="s">
        <v>263</v>
      </c>
      <c r="C213" s="23" t="s">
        <v>336</v>
      </c>
      <c r="D213" s="23">
        <v>1</v>
      </c>
      <c r="E213" s="23">
        <v>2700</v>
      </c>
      <c r="F213" s="23">
        <v>0.60550000000000004</v>
      </c>
      <c r="G213" s="3">
        <f t="shared" si="16"/>
        <v>19618.2</v>
      </c>
      <c r="H213" s="23">
        <v>284</v>
      </c>
      <c r="J213" s="23">
        <v>103</v>
      </c>
      <c r="K213" s="2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 s="23">
        <v>0.60550000000000004</v>
      </c>
      <c r="S213" s="21">
        <f t="shared" si="15"/>
        <v>0.34888888888888892</v>
      </c>
    </row>
    <row r="214" spans="1:19" ht="16" thickBot="1">
      <c r="A214" s="22" t="s">
        <v>295</v>
      </c>
      <c r="B214" s="23" t="s">
        <v>296</v>
      </c>
      <c r="C214" s="23" t="s">
        <v>336</v>
      </c>
      <c r="D214" s="23">
        <v>1</v>
      </c>
      <c r="E214" s="23">
        <v>2700</v>
      </c>
      <c r="F214" s="23">
        <v>0.56710000000000005</v>
      </c>
      <c r="G214" s="3">
        <f t="shared" si="16"/>
        <v>18374.04</v>
      </c>
      <c r="H214" s="23">
        <v>236</v>
      </c>
      <c r="J214" s="23">
        <v>110</v>
      </c>
      <c r="K214" s="23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 s="23">
        <v>0.56710000000000005</v>
      </c>
      <c r="S214" s="21">
        <f t="shared" si="15"/>
        <v>0.30904522613065333</v>
      </c>
    </row>
    <row r="215" spans="1:19" ht="16" thickBot="1">
      <c r="A215" s="22" t="s">
        <v>297</v>
      </c>
      <c r="B215" s="23" t="s">
        <v>286</v>
      </c>
      <c r="C215" s="23" t="s">
        <v>337</v>
      </c>
      <c r="D215" s="23">
        <v>2</v>
      </c>
      <c r="E215" s="23">
        <v>1100</v>
      </c>
      <c r="F215" s="23">
        <v>0.61919999999999997</v>
      </c>
      <c r="G215" s="3">
        <f t="shared" si="16"/>
        <v>8173.44</v>
      </c>
      <c r="H215" s="23">
        <v>188</v>
      </c>
      <c r="J215" s="23">
        <v>136</v>
      </c>
      <c r="K215" s="23">
        <v>335</v>
      </c>
      <c r="L215">
        <f t="shared" si="17"/>
        <v>199</v>
      </c>
      <c r="M215">
        <f t="shared" si="18"/>
        <v>52</v>
      </c>
      <c r="N215">
        <f t="shared" si="19"/>
        <v>0.30904522613065327</v>
      </c>
      <c r="O215" s="23">
        <v>0.61919999999999997</v>
      </c>
      <c r="S215" s="21">
        <f t="shared" si="15"/>
        <v>0.27226277372262775</v>
      </c>
    </row>
    <row r="216" spans="1:19" ht="16" thickBot="1">
      <c r="A216" s="22" t="s">
        <v>298</v>
      </c>
      <c r="B216" s="23" t="s">
        <v>296</v>
      </c>
      <c r="C216" s="23" t="s">
        <v>336</v>
      </c>
      <c r="D216" s="23">
        <v>2</v>
      </c>
      <c r="E216" s="23">
        <v>3000</v>
      </c>
      <c r="F216" s="23">
        <v>0.70409999999999995</v>
      </c>
      <c r="G216" s="3">
        <f t="shared" si="16"/>
        <v>25347.599999999999</v>
      </c>
      <c r="H216" s="23">
        <v>329</v>
      </c>
      <c r="J216" s="23">
        <v>270</v>
      </c>
      <c r="K216" s="23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 s="23">
        <v>0.70409999999999995</v>
      </c>
      <c r="S216" s="21">
        <f t="shared" si="15"/>
        <v>0.41959798994974873</v>
      </c>
    </row>
    <row r="217" spans="1:19" ht="16" thickBot="1">
      <c r="A217" s="22" t="s">
        <v>299</v>
      </c>
      <c r="B217" s="23" t="s">
        <v>296</v>
      </c>
      <c r="C217" s="23" t="s">
        <v>337</v>
      </c>
      <c r="D217" s="23">
        <v>1</v>
      </c>
      <c r="E217" s="23">
        <v>4500</v>
      </c>
      <c r="F217" s="23">
        <v>0.44379999999999997</v>
      </c>
      <c r="G217" s="3">
        <f t="shared" si="16"/>
        <v>23965.199999999997</v>
      </c>
      <c r="H217" s="23">
        <v>549</v>
      </c>
      <c r="J217" s="23">
        <v>231</v>
      </c>
      <c r="K217" s="23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 s="23">
        <v>0.44379999999999997</v>
      </c>
      <c r="S217" s="21">
        <f t="shared" si="15"/>
        <v>0.47016949152542376</v>
      </c>
    </row>
    <row r="218" spans="1:19" ht="16" thickBot="1">
      <c r="A218" s="22" t="s">
        <v>300</v>
      </c>
      <c r="B218" s="23" t="s">
        <v>296</v>
      </c>
      <c r="C218" s="23" t="s">
        <v>337</v>
      </c>
      <c r="D218" s="23">
        <v>2</v>
      </c>
      <c r="E218" s="23">
        <v>4900</v>
      </c>
      <c r="F218" s="23">
        <v>0.4466</v>
      </c>
      <c r="G218" s="3">
        <f t="shared" si="16"/>
        <v>26260.079999999998</v>
      </c>
      <c r="H218" s="23">
        <v>652</v>
      </c>
      <c r="J218" s="23">
        <v>379</v>
      </c>
      <c r="K218" s="23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 s="23">
        <v>0.4466</v>
      </c>
      <c r="S218" s="21">
        <f t="shared" si="15"/>
        <v>0.44029850746268662</v>
      </c>
    </row>
    <row r="219" spans="1:19" ht="16" thickBot="1">
      <c r="A219" s="22" t="s">
        <v>301</v>
      </c>
      <c r="B219" s="23" t="s">
        <v>302</v>
      </c>
      <c r="C219" s="23" t="s">
        <v>336</v>
      </c>
      <c r="D219" s="23">
        <v>2</v>
      </c>
      <c r="E219" s="23">
        <v>3300</v>
      </c>
      <c r="F219" s="23">
        <v>0.4219</v>
      </c>
      <c r="G219" s="3">
        <f t="shared" si="16"/>
        <v>16707.240000000002</v>
      </c>
      <c r="H219" s="23">
        <v>378</v>
      </c>
      <c r="J219" s="23">
        <v>264</v>
      </c>
      <c r="K219" s="23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 s="23">
        <v>0.4219</v>
      </c>
      <c r="S219" s="21">
        <f t="shared" si="15"/>
        <v>0.25938697318007664</v>
      </c>
    </row>
    <row r="220" spans="1:19" ht="16" thickBot="1">
      <c r="A220" s="22" t="s">
        <v>303</v>
      </c>
      <c r="B220" s="23" t="s">
        <v>302</v>
      </c>
      <c r="C220" s="23" t="s">
        <v>337</v>
      </c>
      <c r="D220" s="23">
        <v>1</v>
      </c>
      <c r="E220" s="23">
        <v>4500</v>
      </c>
      <c r="F220" s="23">
        <v>0.59179999999999999</v>
      </c>
      <c r="G220" s="3">
        <f t="shared" si="16"/>
        <v>31957.200000000001</v>
      </c>
      <c r="H220" s="23">
        <v>255</v>
      </c>
      <c r="J220" s="23">
        <v>151</v>
      </c>
      <c r="K220" s="23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 s="23">
        <v>0.59179999999999999</v>
      </c>
      <c r="S220" s="21">
        <f t="shared" si="15"/>
        <v>0.40115473441108551</v>
      </c>
    </row>
    <row r="221" spans="1:19" ht="16" thickBot="1">
      <c r="A221" s="22" t="s">
        <v>304</v>
      </c>
      <c r="B221" s="23" t="s">
        <v>302</v>
      </c>
      <c r="C221" s="23" t="s">
        <v>337</v>
      </c>
      <c r="D221" s="23">
        <v>2</v>
      </c>
      <c r="E221" s="23">
        <v>4200</v>
      </c>
      <c r="F221" s="23">
        <v>0.5726</v>
      </c>
      <c r="G221" s="3">
        <f t="shared" si="16"/>
        <v>28859.040000000001</v>
      </c>
      <c r="H221" s="23">
        <v>441</v>
      </c>
      <c r="J221" s="23">
        <v>278</v>
      </c>
      <c r="K221" s="23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 s="23">
        <v>0.5726</v>
      </c>
      <c r="S221" s="21">
        <f t="shared" si="15"/>
        <v>0.67016574585635358</v>
      </c>
    </row>
    <row r="222" spans="1:19" ht="16" thickBot="1">
      <c r="A222" s="22" t="s">
        <v>305</v>
      </c>
      <c r="B222" s="23" t="s">
        <v>302</v>
      </c>
      <c r="C222" s="23" t="s">
        <v>336</v>
      </c>
      <c r="D222" s="23">
        <v>1</v>
      </c>
      <c r="E222" s="23">
        <v>2500</v>
      </c>
      <c r="F222" s="23">
        <v>0.42470000000000002</v>
      </c>
      <c r="G222" s="3">
        <f t="shared" si="16"/>
        <v>12741</v>
      </c>
      <c r="H222" s="23">
        <v>356</v>
      </c>
      <c r="J222" s="23">
        <v>98</v>
      </c>
      <c r="K222" s="23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 s="23">
        <v>0.42470000000000002</v>
      </c>
      <c r="S222" s="21">
        <f t="shared" si="15"/>
        <v>0.75964912280701757</v>
      </c>
    </row>
    <row r="223" spans="1:19" ht="16" thickBot="1">
      <c r="A223" s="22" t="s">
        <v>306</v>
      </c>
      <c r="B223" s="23" t="s">
        <v>307</v>
      </c>
      <c r="C223" s="23" t="s">
        <v>336</v>
      </c>
      <c r="D223" s="23">
        <v>1</v>
      </c>
      <c r="E223" s="23">
        <v>2500</v>
      </c>
      <c r="F223" s="23">
        <v>7.9500000000000001E-2</v>
      </c>
      <c r="G223" s="3">
        <f t="shared" si="16"/>
        <v>2385</v>
      </c>
      <c r="H223" s="23">
        <v>437</v>
      </c>
      <c r="J223" s="23">
        <v>108</v>
      </c>
      <c r="K223" s="23">
        <v>507</v>
      </c>
      <c r="L223">
        <f t="shared" si="17"/>
        <v>399</v>
      </c>
      <c r="M223">
        <f t="shared" si="18"/>
        <v>329</v>
      </c>
      <c r="N223">
        <f t="shared" si="19"/>
        <v>0.75964912280701746</v>
      </c>
      <c r="O223" s="23">
        <v>7.9500000000000001E-2</v>
      </c>
      <c r="S223" s="21">
        <f t="shared" si="15"/>
        <v>0.65970695970695969</v>
      </c>
    </row>
    <row r="224" spans="1:19" ht="16" thickBot="1">
      <c r="A224" s="22" t="s">
        <v>308</v>
      </c>
      <c r="B224" s="23" t="s">
        <v>307</v>
      </c>
      <c r="C224" s="23" t="s">
        <v>336</v>
      </c>
      <c r="D224" s="23">
        <v>2</v>
      </c>
      <c r="E224" s="23">
        <v>3300</v>
      </c>
      <c r="F224" s="23">
        <v>0.31780000000000003</v>
      </c>
      <c r="G224" s="3">
        <f t="shared" si="16"/>
        <v>12584.880000000001</v>
      </c>
      <c r="H224" s="23">
        <v>461</v>
      </c>
      <c r="J224" s="23">
        <v>270</v>
      </c>
      <c r="K224" s="23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 s="23">
        <v>0.31780000000000003</v>
      </c>
      <c r="S224" s="21">
        <f t="shared" si="15"/>
        <v>0.70093312597200619</v>
      </c>
    </row>
    <row r="225" spans="1:19" ht="16" thickBot="1">
      <c r="A225" s="22" t="s">
        <v>309</v>
      </c>
      <c r="B225" s="23" t="s">
        <v>307</v>
      </c>
      <c r="C225" s="23" t="s">
        <v>337</v>
      </c>
      <c r="D225" s="23">
        <v>1</v>
      </c>
      <c r="E225" s="23">
        <v>4500</v>
      </c>
      <c r="F225" s="23">
        <v>0.31230000000000002</v>
      </c>
      <c r="G225" s="3">
        <f t="shared" si="16"/>
        <v>16864.2</v>
      </c>
      <c r="H225" s="23">
        <v>669</v>
      </c>
      <c r="J225" s="23">
        <v>186</v>
      </c>
      <c r="K225" s="23">
        <v>829</v>
      </c>
      <c r="L225">
        <f t="shared" si="17"/>
        <v>643</v>
      </c>
      <c r="M225">
        <f t="shared" si="18"/>
        <v>483</v>
      </c>
      <c r="N225">
        <f t="shared" si="19"/>
        <v>0.7009331259720063</v>
      </c>
      <c r="O225" s="23">
        <v>0.31230000000000002</v>
      </c>
      <c r="S225" s="21">
        <f t="shared" si="15"/>
        <v>0.5580645161290323</v>
      </c>
    </row>
    <row r="226" spans="1:19" ht="16" thickBot="1">
      <c r="A226" s="22" t="s">
        <v>310</v>
      </c>
      <c r="B226" s="23" t="s">
        <v>286</v>
      </c>
      <c r="C226" s="23" t="s">
        <v>336</v>
      </c>
      <c r="D226" s="23">
        <v>1</v>
      </c>
      <c r="E226" s="23">
        <v>500</v>
      </c>
      <c r="F226" s="23">
        <v>0.39729999999999999</v>
      </c>
      <c r="G226" s="3">
        <f t="shared" si="16"/>
        <v>2383.7999999999997</v>
      </c>
      <c r="H226" s="23">
        <v>121</v>
      </c>
      <c r="J226" s="23">
        <v>50</v>
      </c>
      <c r="K226" s="23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 s="23">
        <v>0.39729999999999999</v>
      </c>
      <c r="S226" s="21">
        <f t="shared" si="15"/>
        <v>0.29032258064516131</v>
      </c>
    </row>
    <row r="227" spans="1:19" ht="16" thickBot="1">
      <c r="A227" s="22" t="s">
        <v>311</v>
      </c>
      <c r="B227" s="23" t="s">
        <v>307</v>
      </c>
      <c r="C227" s="23" t="s">
        <v>337</v>
      </c>
      <c r="D227" s="23">
        <v>2</v>
      </c>
      <c r="E227" s="23">
        <v>4200</v>
      </c>
      <c r="F227" s="23">
        <v>0.61099999999999999</v>
      </c>
      <c r="G227" s="3">
        <f t="shared" si="16"/>
        <v>30794.399999999998</v>
      </c>
      <c r="H227" s="23">
        <v>437</v>
      </c>
      <c r="J227" s="23">
        <v>319</v>
      </c>
      <c r="K227" s="23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 s="23">
        <v>0.61099999999999999</v>
      </c>
      <c r="S227" s="21">
        <f t="shared" si="15"/>
        <v>0.65983086680761105</v>
      </c>
    </row>
    <row r="228" spans="1:19" ht="16" thickBot="1">
      <c r="A228" s="22" t="s">
        <v>312</v>
      </c>
      <c r="B228" s="23" t="s">
        <v>313</v>
      </c>
      <c r="C228" s="23" t="s">
        <v>336</v>
      </c>
      <c r="D228" s="23">
        <v>2</v>
      </c>
      <c r="E228" s="23">
        <v>3600</v>
      </c>
      <c r="F228" s="23">
        <v>0.2329</v>
      </c>
      <c r="G228" s="3">
        <f t="shared" si="16"/>
        <v>10061.280000000001</v>
      </c>
      <c r="H228" s="23">
        <v>663</v>
      </c>
      <c r="J228" s="23">
        <v>332</v>
      </c>
      <c r="K228" s="23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 s="23">
        <v>0.2329</v>
      </c>
      <c r="S228" s="21">
        <f t="shared" si="15"/>
        <v>0.38088888888888894</v>
      </c>
    </row>
    <row r="229" spans="1:19" ht="16" thickBot="1">
      <c r="A229" s="22" t="s">
        <v>314</v>
      </c>
      <c r="B229" s="23" t="s">
        <v>313</v>
      </c>
      <c r="C229" s="23" t="s">
        <v>337</v>
      </c>
      <c r="D229" s="23">
        <v>1</v>
      </c>
      <c r="E229" s="23">
        <v>4000</v>
      </c>
      <c r="F229" s="23">
        <v>0.50680000000000003</v>
      </c>
      <c r="G229" s="3">
        <f t="shared" si="16"/>
        <v>24326.400000000001</v>
      </c>
      <c r="H229" s="23">
        <v>337</v>
      </c>
      <c r="J229" s="23">
        <v>179</v>
      </c>
      <c r="K229" s="23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 s="23">
        <v>0.50680000000000003</v>
      </c>
      <c r="S229" s="21">
        <f t="shared" si="15"/>
        <v>0.40034129692832765</v>
      </c>
    </row>
    <row r="230" spans="1:19" ht="16" thickBot="1">
      <c r="A230" s="22" t="s">
        <v>315</v>
      </c>
      <c r="B230" s="23" t="s">
        <v>313</v>
      </c>
      <c r="C230" s="23" t="s">
        <v>337</v>
      </c>
      <c r="D230" s="23">
        <v>2</v>
      </c>
      <c r="E230" s="23">
        <v>5500</v>
      </c>
      <c r="F230" s="23">
        <v>0.61639999999999995</v>
      </c>
      <c r="G230" s="3">
        <f t="shared" si="16"/>
        <v>40682.399999999994</v>
      </c>
      <c r="H230" s="23">
        <v>447</v>
      </c>
      <c r="J230" s="23">
        <v>227</v>
      </c>
      <c r="K230" s="23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 s="23">
        <v>0.61639999999999995</v>
      </c>
      <c r="S230" s="21">
        <f t="shared" si="15"/>
        <v>0.84018691588785044</v>
      </c>
    </row>
    <row r="231" spans="1:19" ht="16" thickBot="1">
      <c r="A231" s="22" t="s">
        <v>316</v>
      </c>
      <c r="B231" s="23" t="s">
        <v>313</v>
      </c>
      <c r="C231" s="23" t="s">
        <v>336</v>
      </c>
      <c r="D231" s="23">
        <v>1</v>
      </c>
      <c r="E231" s="23">
        <v>3000</v>
      </c>
      <c r="F231" s="23">
        <v>0.1014</v>
      </c>
      <c r="G231" s="3">
        <f t="shared" si="16"/>
        <v>3650.4</v>
      </c>
      <c r="H231" s="23">
        <v>610</v>
      </c>
      <c r="J231" s="23">
        <v>115</v>
      </c>
      <c r="K231" s="23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 s="23">
        <v>0.1014</v>
      </c>
      <c r="S231" s="21">
        <f t="shared" si="15"/>
        <v>0.30891719745222934</v>
      </c>
    </row>
    <row r="232" spans="1:19" ht="16" thickBot="1">
      <c r="A232" s="22" t="s">
        <v>317</v>
      </c>
      <c r="B232" s="23" t="s">
        <v>318</v>
      </c>
      <c r="C232" s="23" t="s">
        <v>336</v>
      </c>
      <c r="D232" s="23">
        <v>2</v>
      </c>
      <c r="E232" s="23">
        <v>4000</v>
      </c>
      <c r="F232" s="23">
        <v>0.31509999999999999</v>
      </c>
      <c r="G232" s="3">
        <f t="shared" si="16"/>
        <v>15124.8</v>
      </c>
      <c r="H232" s="23">
        <v>302</v>
      </c>
      <c r="J232" s="23">
        <v>220</v>
      </c>
      <c r="K232" s="23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 s="23">
        <v>0.31509999999999999</v>
      </c>
      <c r="S232" s="21">
        <f t="shared" si="15"/>
        <v>0.31118012422360253</v>
      </c>
    </row>
    <row r="233" spans="1:19" ht="16" thickBot="1">
      <c r="A233" s="22" t="s">
        <v>319</v>
      </c>
      <c r="B233" s="23" t="s">
        <v>318</v>
      </c>
      <c r="C233" s="23" t="s">
        <v>337</v>
      </c>
      <c r="D233" s="23">
        <v>1</v>
      </c>
      <c r="E233" s="23">
        <v>4000</v>
      </c>
      <c r="F233" s="23">
        <v>0.65210000000000001</v>
      </c>
      <c r="G233" s="3">
        <f t="shared" si="16"/>
        <v>31300.799999999999</v>
      </c>
      <c r="H233" s="23">
        <v>213</v>
      </c>
      <c r="J233" s="23">
        <v>128</v>
      </c>
      <c r="K233" s="2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 s="23">
        <v>0.65210000000000001</v>
      </c>
      <c r="S233" s="21">
        <f t="shared" si="15"/>
        <v>0.53045685279187815</v>
      </c>
    </row>
    <row r="234" spans="1:19" ht="16" thickBot="1">
      <c r="A234" s="22" t="s">
        <v>320</v>
      </c>
      <c r="B234" s="23" t="s">
        <v>318</v>
      </c>
      <c r="C234" s="23" t="s">
        <v>337</v>
      </c>
      <c r="D234" s="23">
        <v>2</v>
      </c>
      <c r="E234" s="23">
        <v>5000</v>
      </c>
      <c r="F234" s="23">
        <v>0.51229999999999998</v>
      </c>
      <c r="G234" s="3">
        <f t="shared" si="16"/>
        <v>30738</v>
      </c>
      <c r="H234" s="23">
        <v>364</v>
      </c>
      <c r="J234" s="23">
        <v>152</v>
      </c>
      <c r="K234" s="23">
        <v>546</v>
      </c>
      <c r="L234">
        <f t="shared" si="17"/>
        <v>394</v>
      </c>
      <c r="M234">
        <f t="shared" si="18"/>
        <v>212</v>
      </c>
      <c r="N234">
        <f t="shared" si="19"/>
        <v>0.53045685279187826</v>
      </c>
      <c r="O234" s="23">
        <v>0.51229999999999998</v>
      </c>
      <c r="S234" s="21">
        <f t="shared" si="15"/>
        <v>0.38940092165898621</v>
      </c>
    </row>
    <row r="235" spans="1:19" ht="16" thickBot="1">
      <c r="A235" s="22" t="s">
        <v>321</v>
      </c>
      <c r="B235" s="23" t="s">
        <v>318</v>
      </c>
      <c r="C235" s="23" t="s">
        <v>336</v>
      </c>
      <c r="D235" s="23">
        <v>1</v>
      </c>
      <c r="E235" s="23">
        <v>3200</v>
      </c>
      <c r="F235" s="23">
        <v>0.62739999999999996</v>
      </c>
      <c r="G235" s="3">
        <f t="shared" si="16"/>
        <v>24092.16</v>
      </c>
      <c r="H235" s="23">
        <v>251</v>
      </c>
      <c r="J235" s="23">
        <v>94</v>
      </c>
      <c r="K235" s="23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 s="23">
        <v>0.62739999999999996</v>
      </c>
      <c r="S235" s="21">
        <f t="shared" si="15"/>
        <v>0.53032490974729241</v>
      </c>
    </row>
    <row r="236" spans="1:19" ht="16" thickBot="1">
      <c r="A236" s="22" t="s">
        <v>322</v>
      </c>
      <c r="B236" s="23" t="s">
        <v>323</v>
      </c>
      <c r="C236" s="23" t="s">
        <v>336</v>
      </c>
      <c r="D236" s="23">
        <v>2</v>
      </c>
      <c r="E236" s="23">
        <v>3500</v>
      </c>
      <c r="F236" s="23">
        <v>0.39729999999999999</v>
      </c>
      <c r="G236" s="3">
        <f t="shared" si="16"/>
        <v>16686.599999999999</v>
      </c>
      <c r="H236" s="23">
        <v>343</v>
      </c>
      <c r="J236" s="23">
        <v>194</v>
      </c>
      <c r="K236" s="23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 s="23">
        <v>0.39729999999999999</v>
      </c>
      <c r="S236" s="21">
        <f t="shared" si="15"/>
        <v>0.58387096774193548</v>
      </c>
    </row>
    <row r="237" spans="1:19" ht="16" thickBot="1">
      <c r="A237" s="22" t="s">
        <v>324</v>
      </c>
      <c r="B237" s="23" t="s">
        <v>33</v>
      </c>
      <c r="C237" s="23" t="s">
        <v>336</v>
      </c>
      <c r="D237" s="23">
        <v>1</v>
      </c>
      <c r="E237" s="23">
        <v>965</v>
      </c>
      <c r="F237" s="23">
        <v>0.37530000000000002</v>
      </c>
      <c r="G237" s="3">
        <f t="shared" si="16"/>
        <v>4345.9740000000002</v>
      </c>
      <c r="H237" s="23">
        <v>125</v>
      </c>
      <c r="J237" s="23">
        <v>50</v>
      </c>
      <c r="K237" s="23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 s="23">
        <v>0.37530000000000002</v>
      </c>
      <c r="S237" s="21">
        <f t="shared" si="15"/>
        <v>0.36051873198847262</v>
      </c>
    </row>
    <row r="238" spans="1:19" ht="16" thickBot="1">
      <c r="A238" s="22" t="s">
        <v>325</v>
      </c>
      <c r="B238" s="23" t="s">
        <v>323</v>
      </c>
      <c r="C238" s="23" t="s">
        <v>337</v>
      </c>
      <c r="D238" s="23">
        <v>1</v>
      </c>
      <c r="E238" s="23">
        <v>3200</v>
      </c>
      <c r="F238" s="23">
        <v>0.3342</v>
      </c>
      <c r="G238" s="3">
        <f t="shared" si="16"/>
        <v>12833.28</v>
      </c>
      <c r="H238" s="23">
        <v>251</v>
      </c>
      <c r="J238" s="23">
        <v>138</v>
      </c>
      <c r="K238" s="23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 s="23">
        <v>0.3342</v>
      </c>
      <c r="S238" s="21">
        <f t="shared" si="15"/>
        <v>0.61037974683544305</v>
      </c>
    </row>
    <row r="239" spans="1:19" ht="16" thickBot="1">
      <c r="A239" s="22" t="s">
        <v>326</v>
      </c>
      <c r="B239" s="23" t="s">
        <v>323</v>
      </c>
      <c r="C239" s="23" t="s">
        <v>337</v>
      </c>
      <c r="D239" s="23">
        <v>2</v>
      </c>
      <c r="E239" s="23">
        <v>3500</v>
      </c>
      <c r="F239" s="23">
        <v>0.36159999999999998</v>
      </c>
      <c r="G239" s="3">
        <f t="shared" si="16"/>
        <v>15187.199999999999</v>
      </c>
      <c r="H239" s="23">
        <v>404</v>
      </c>
      <c r="J239" s="23">
        <v>152</v>
      </c>
      <c r="K239" s="23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 s="23">
        <v>0.36159999999999998</v>
      </c>
      <c r="S239" s="21">
        <f t="shared" si="15"/>
        <v>0.28929577464788736</v>
      </c>
    </row>
    <row r="240" spans="1:19" ht="16" thickBot="1">
      <c r="A240" s="22" t="s">
        <v>327</v>
      </c>
      <c r="B240" s="23" t="s">
        <v>323</v>
      </c>
      <c r="C240" s="23" t="s">
        <v>336</v>
      </c>
      <c r="D240" s="23">
        <v>1</v>
      </c>
      <c r="E240" s="23">
        <v>3000</v>
      </c>
      <c r="F240" s="23">
        <v>0.26579999999999998</v>
      </c>
      <c r="G240" s="3">
        <f t="shared" si="16"/>
        <v>9568.7999999999993</v>
      </c>
      <c r="H240" s="23">
        <v>161</v>
      </c>
      <c r="J240" s="23">
        <v>77</v>
      </c>
      <c r="K240" s="23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 s="23">
        <v>0.26579999999999998</v>
      </c>
      <c r="S240" s="21">
        <f t="shared" si="15"/>
        <v>0.62989247311827956</v>
      </c>
    </row>
    <row r="241" spans="1:19" ht="16" thickBot="1">
      <c r="A241" s="22" t="s">
        <v>328</v>
      </c>
      <c r="B241" s="23" t="s">
        <v>329</v>
      </c>
      <c r="C241" s="23" t="s">
        <v>336</v>
      </c>
      <c r="D241" s="23">
        <v>1</v>
      </c>
      <c r="E241" s="23">
        <v>2600</v>
      </c>
      <c r="F241" s="23">
        <v>0.38629999999999998</v>
      </c>
      <c r="G241" s="3">
        <f t="shared" si="16"/>
        <v>12052.56</v>
      </c>
      <c r="H241" s="23">
        <v>408</v>
      </c>
      <c r="J241" s="23">
        <v>100</v>
      </c>
      <c r="K241" s="23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 s="23">
        <v>0.38629999999999998</v>
      </c>
      <c r="S241" s="21">
        <f t="shared" si="15"/>
        <v>0.32068965517241377</v>
      </c>
    </row>
    <row r="242" spans="1:19" ht="16" thickBot="1">
      <c r="A242" s="22" t="s">
        <v>330</v>
      </c>
      <c r="B242" s="23" t="s">
        <v>329</v>
      </c>
      <c r="C242" s="23" t="s">
        <v>336</v>
      </c>
      <c r="D242" s="23">
        <v>2</v>
      </c>
      <c r="E242" s="23">
        <v>4000</v>
      </c>
      <c r="F242" s="23">
        <v>0.31509999999999999</v>
      </c>
      <c r="G242" s="3">
        <f t="shared" si="16"/>
        <v>15124.8</v>
      </c>
      <c r="H242" s="23">
        <v>284</v>
      </c>
      <c r="J242" s="23">
        <v>204</v>
      </c>
      <c r="K242" s="23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 s="23">
        <v>0.31509999999999999</v>
      </c>
      <c r="S242" s="21">
        <f t="shared" si="15"/>
        <v>0.33034055727554179</v>
      </c>
    </row>
    <row r="243" spans="1:19" ht="16" thickBot="1">
      <c r="A243" s="22" t="s">
        <v>331</v>
      </c>
      <c r="B243" s="23" t="s">
        <v>329</v>
      </c>
      <c r="C243" s="23" t="s">
        <v>337</v>
      </c>
      <c r="D243" s="23">
        <v>1</v>
      </c>
      <c r="E243" s="23">
        <v>4000</v>
      </c>
      <c r="F243" s="23">
        <v>0.55620000000000003</v>
      </c>
      <c r="G243" s="3">
        <f t="shared" si="16"/>
        <v>26697.600000000002</v>
      </c>
      <c r="H243" s="23">
        <v>443</v>
      </c>
      <c r="J243" s="23">
        <v>257</v>
      </c>
      <c r="K243" s="2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 s="23">
        <v>0.55620000000000003</v>
      </c>
      <c r="S243" s="21">
        <f t="shared" si="15"/>
        <v>0.65999999999999992</v>
      </c>
    </row>
    <row r="244" spans="1:19" ht="16" thickBot="1">
      <c r="A244" s="22" t="s">
        <v>332</v>
      </c>
      <c r="B244" s="23" t="s">
        <v>329</v>
      </c>
      <c r="C244" s="23" t="s">
        <v>337</v>
      </c>
      <c r="D244" s="23">
        <v>2</v>
      </c>
      <c r="E244" s="23">
        <v>5100</v>
      </c>
      <c r="F244" s="23">
        <v>0.44929999999999998</v>
      </c>
      <c r="G244" s="3">
        <f t="shared" si="16"/>
        <v>27497.16</v>
      </c>
      <c r="H244" s="23">
        <v>718</v>
      </c>
      <c r="J244" s="23">
        <v>256</v>
      </c>
      <c r="K244" s="23">
        <v>916</v>
      </c>
      <c r="L244">
        <f t="shared" si="17"/>
        <v>660</v>
      </c>
      <c r="M244">
        <f t="shared" si="18"/>
        <v>462</v>
      </c>
      <c r="N244">
        <f t="shared" si="19"/>
        <v>0.66</v>
      </c>
      <c r="O244" s="23">
        <v>0.44929999999999998</v>
      </c>
      <c r="S244" s="21">
        <f t="shared" si="15"/>
        <v>0.54960422163588396</v>
      </c>
    </row>
    <row r="245" spans="1:19" ht="16" thickBot="1">
      <c r="A245" s="22" t="s">
        <v>333</v>
      </c>
      <c r="B245" s="23" t="s">
        <v>35</v>
      </c>
      <c r="C245" s="23" t="s">
        <v>336</v>
      </c>
      <c r="D245" s="23">
        <v>2</v>
      </c>
      <c r="E245" s="23">
        <v>5600</v>
      </c>
      <c r="F245" s="23">
        <v>0.31780000000000003</v>
      </c>
      <c r="G245" s="3">
        <f t="shared" si="16"/>
        <v>21356.160000000003</v>
      </c>
      <c r="H245" s="23">
        <v>478</v>
      </c>
      <c r="J245" s="23">
        <v>265</v>
      </c>
      <c r="K245" s="23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 s="23">
        <v>0.31780000000000003</v>
      </c>
      <c r="S245" s="21">
        <f t="shared" si="15"/>
        <v>0.50067453625632374</v>
      </c>
    </row>
    <row r="246" spans="1:19" ht="16" thickBot="1">
      <c r="A246" s="22" t="s">
        <v>334</v>
      </c>
      <c r="B246" s="23" t="s">
        <v>35</v>
      </c>
      <c r="C246" s="23" t="s">
        <v>337</v>
      </c>
      <c r="D246" s="23">
        <v>1</v>
      </c>
      <c r="E246" s="23">
        <v>5000</v>
      </c>
      <c r="F246" s="23">
        <v>0.51229999999999998</v>
      </c>
      <c r="G246" s="3">
        <f t="shared" si="16"/>
        <v>30738</v>
      </c>
      <c r="H246" s="23">
        <v>533</v>
      </c>
      <c r="J246" s="23">
        <v>236</v>
      </c>
      <c r="K246" s="23">
        <v>829</v>
      </c>
      <c r="L246">
        <f t="shared" si="17"/>
        <v>593</v>
      </c>
      <c r="M246">
        <f t="shared" si="18"/>
        <v>297</v>
      </c>
      <c r="N246">
        <f t="shared" si="19"/>
        <v>0.50067453625632385</v>
      </c>
      <c r="O246" s="23">
        <v>0.51229999999999998</v>
      </c>
      <c r="S246" s="21">
        <f t="shared" si="15"/>
        <v>0.51019108280254777</v>
      </c>
    </row>
    <row r="247" spans="1:19">
      <c r="A247" s="24" t="s">
        <v>335</v>
      </c>
      <c r="B247" s="25" t="s">
        <v>35</v>
      </c>
      <c r="C247" s="25" t="s">
        <v>337</v>
      </c>
      <c r="D247" s="25">
        <v>2</v>
      </c>
      <c r="E247" s="25">
        <v>6000</v>
      </c>
      <c r="F247" s="25">
        <v>0.36990000000000001</v>
      </c>
      <c r="G247" s="3">
        <f t="shared" si="16"/>
        <v>26632.799999999999</v>
      </c>
      <c r="H247" s="25">
        <v>566</v>
      </c>
      <c r="J247" s="25">
        <v>244</v>
      </c>
      <c r="K247" s="25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 s="25">
        <v>0.36990000000000001</v>
      </c>
      <c r="S247" s="21" t="e">
        <f t="shared" si="1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Data and Model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zhen wang</cp:lastModifiedBy>
  <dcterms:created xsi:type="dcterms:W3CDTF">2016-02-26T18:41:34Z</dcterms:created>
  <dcterms:modified xsi:type="dcterms:W3CDTF">2019-06-07T18:12:18Z</dcterms:modified>
</cp:coreProperties>
</file>