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dro\Documents\Clientes\Comision-Europea\delphi-method-ETHICOMP22\"/>
    </mc:Choice>
  </mc:AlternateContent>
  <xr:revisionPtr revIDLastSave="0" documentId="8_{4AFCDA9B-85EE-45DD-98D8-5834E57A5AFC}" xr6:coauthVersionLast="47" xr6:coauthVersionMax="47" xr10:uidLastSave="{00000000-0000-0000-0000-000000000000}"/>
  <bookViews>
    <workbookView xWindow="-120" yWindow="-120" windowWidth="29040" windowHeight="15720" xr2:uid="{9F137AEF-8C8E-47BA-BB12-BCB326E19D62}"/>
  </bookViews>
  <sheets>
    <sheet name="Risk 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L5" i="1"/>
  <c r="F6" i="1"/>
  <c r="K6" i="1"/>
  <c r="L6" i="1"/>
  <c r="F7" i="1"/>
  <c r="L7" i="1" s="1"/>
  <c r="K7" i="1"/>
  <c r="B8" i="1"/>
  <c r="F8" i="1" s="1"/>
  <c r="L8" i="1" s="1"/>
  <c r="C8" i="1"/>
  <c r="D8" i="1"/>
  <c r="E8" i="1"/>
  <c r="G8" i="1"/>
  <c r="H8" i="1"/>
  <c r="I8" i="1"/>
  <c r="J8" i="1"/>
  <c r="K8" i="1"/>
  <c r="B9" i="1"/>
  <c r="C9" i="1"/>
  <c r="D9" i="1"/>
  <c r="E9" i="1"/>
  <c r="F9" i="1"/>
  <c r="L9" i="1" s="1"/>
  <c r="G9" i="1"/>
  <c r="H9" i="1"/>
  <c r="I9" i="1"/>
  <c r="J9" i="1"/>
  <c r="K9" i="1"/>
  <c r="F10" i="1"/>
  <c r="K10" i="1"/>
  <c r="L10" i="1" s="1"/>
  <c r="F11" i="1"/>
  <c r="K11" i="1"/>
  <c r="L11" i="1"/>
  <c r="F12" i="1"/>
  <c r="K12" i="1"/>
  <c r="L12" i="1" s="1"/>
  <c r="F13" i="1"/>
  <c r="K13" i="1"/>
  <c r="L13" i="1"/>
  <c r="F14" i="1"/>
  <c r="K14" i="1"/>
  <c r="L14" i="1" s="1"/>
  <c r="F15" i="1"/>
  <c r="K15" i="1"/>
  <c r="L15" i="1"/>
  <c r="F16" i="1"/>
  <c r="K16" i="1"/>
  <c r="L16" i="1" s="1"/>
  <c r="F17" i="1"/>
  <c r="K17" i="1"/>
  <c r="L17" i="1"/>
  <c r="F18" i="1"/>
  <c r="K18" i="1"/>
  <c r="L18" i="1" s="1"/>
  <c r="F19" i="1"/>
  <c r="K19" i="1"/>
  <c r="L19" i="1"/>
  <c r="F20" i="1"/>
  <c r="K20" i="1"/>
  <c r="L20" i="1" s="1"/>
  <c r="F21" i="1"/>
  <c r="K21" i="1"/>
  <c r="L21" i="1"/>
  <c r="B22" i="1"/>
  <c r="C22" i="1"/>
  <c r="D22" i="1"/>
  <c r="E22" i="1"/>
  <c r="F22" i="1"/>
  <c r="G22" i="1"/>
  <c r="K22" i="1" s="1"/>
  <c r="L22" i="1" s="1"/>
  <c r="H22" i="1"/>
  <c r="I22" i="1"/>
  <c r="J22" i="1"/>
  <c r="F23" i="1"/>
  <c r="L23" i="1" s="1"/>
  <c r="K23" i="1"/>
  <c r="F24" i="1"/>
  <c r="K24" i="1"/>
  <c r="L24" i="1"/>
  <c r="F25" i="1"/>
  <c r="L25" i="1" s="1"/>
  <c r="K25" i="1"/>
  <c r="F26" i="1"/>
  <c r="K26" i="1"/>
  <c r="L26" i="1"/>
  <c r="F27" i="1"/>
  <c r="L27" i="1" s="1"/>
  <c r="K27" i="1"/>
  <c r="F28" i="1"/>
  <c r="K28" i="1"/>
  <c r="L28" i="1"/>
  <c r="F29" i="1"/>
  <c r="L29" i="1" s="1"/>
  <c r="K29" i="1"/>
  <c r="B30" i="1"/>
  <c r="C30" i="1"/>
  <c r="D30" i="1"/>
  <c r="F30" i="1" s="1"/>
  <c r="L30" i="1" s="1"/>
  <c r="E30" i="1"/>
  <c r="G30" i="1"/>
  <c r="H30" i="1"/>
  <c r="I30" i="1"/>
  <c r="J30" i="1"/>
  <c r="K30" i="1"/>
  <c r="F31" i="1"/>
  <c r="K31" i="1"/>
  <c r="L31" i="1"/>
  <c r="F32" i="1"/>
  <c r="L32" i="1" s="1"/>
  <c r="K32" i="1"/>
  <c r="F33" i="1"/>
  <c r="L33" i="1" s="1"/>
  <c r="K33" i="1"/>
  <c r="F34" i="1"/>
  <c r="L34" i="1" s="1"/>
  <c r="K34" i="1"/>
  <c r="F35" i="1"/>
  <c r="K35" i="1"/>
  <c r="L35" i="1"/>
  <c r="B36" i="1"/>
  <c r="F36" i="1" s="1"/>
  <c r="C36" i="1"/>
  <c r="D36" i="1"/>
  <c r="E36" i="1"/>
  <c r="G36" i="1"/>
  <c r="K36" i="1" s="1"/>
  <c r="H36" i="1"/>
  <c r="I36" i="1"/>
  <c r="J36" i="1"/>
  <c r="F37" i="1"/>
  <c r="K37" i="1"/>
  <c r="L37" i="1"/>
  <c r="F38" i="1"/>
  <c r="K38" i="1"/>
  <c r="L38" i="1" s="1"/>
  <c r="F39" i="1"/>
  <c r="K39" i="1"/>
  <c r="L39" i="1"/>
  <c r="F40" i="1"/>
  <c r="K40" i="1"/>
  <c r="L40" i="1" s="1"/>
  <c r="F41" i="1"/>
  <c r="K41" i="1"/>
  <c r="L41" i="1"/>
  <c r="B42" i="1"/>
  <c r="C42" i="1"/>
  <c r="D42" i="1"/>
  <c r="E42" i="1"/>
  <c r="F42" i="1"/>
  <c r="G42" i="1"/>
  <c r="K42" i="1" s="1"/>
  <c r="L42" i="1" s="1"/>
  <c r="H42" i="1"/>
  <c r="I42" i="1"/>
  <c r="J42" i="1"/>
  <c r="F43" i="1"/>
  <c r="L43" i="1" s="1"/>
  <c r="K43" i="1"/>
  <c r="F44" i="1"/>
  <c r="K44" i="1"/>
  <c r="L44" i="1"/>
  <c r="F45" i="1"/>
  <c r="L45" i="1" s="1"/>
  <c r="K45" i="1"/>
  <c r="F46" i="1"/>
  <c r="K46" i="1"/>
  <c r="L46" i="1"/>
  <c r="F47" i="1"/>
  <c r="L47" i="1" s="1"/>
  <c r="K47" i="1"/>
  <c r="B48" i="1"/>
  <c r="F48" i="1" s="1"/>
  <c r="L48" i="1" s="1"/>
  <c r="C48" i="1"/>
  <c r="D48" i="1"/>
  <c r="E48" i="1"/>
  <c r="G48" i="1"/>
  <c r="H48" i="1"/>
  <c r="I48" i="1"/>
  <c r="J48" i="1"/>
  <c r="K48" i="1"/>
  <c r="B49" i="1"/>
  <c r="C49" i="1"/>
  <c r="D49" i="1"/>
  <c r="E49" i="1"/>
  <c r="F49" i="1"/>
  <c r="L49" i="1" s="1"/>
  <c r="G49" i="1"/>
  <c r="H49" i="1"/>
  <c r="I49" i="1"/>
  <c r="J49" i="1"/>
  <c r="K49" i="1"/>
  <c r="F50" i="1"/>
  <c r="K50" i="1"/>
  <c r="L50" i="1" s="1"/>
  <c r="F51" i="1"/>
  <c r="K51" i="1"/>
  <c r="L51" i="1"/>
  <c r="B52" i="1"/>
  <c r="C52" i="1"/>
  <c r="D52" i="1"/>
  <c r="E52" i="1"/>
  <c r="F52" i="1"/>
  <c r="L52" i="1" s="1"/>
  <c r="G52" i="1"/>
  <c r="K52" i="1" s="1"/>
  <c r="H52" i="1"/>
  <c r="I52" i="1"/>
  <c r="J52" i="1"/>
  <c r="F53" i="1"/>
  <c r="L53" i="1" s="1"/>
  <c r="K53" i="1"/>
  <c r="F54" i="1"/>
  <c r="K54" i="1"/>
  <c r="L54" i="1"/>
  <c r="F55" i="1"/>
  <c r="L55" i="1" s="1"/>
  <c r="K55" i="1"/>
  <c r="F56" i="1"/>
  <c r="K56" i="1"/>
  <c r="L56" i="1"/>
  <c r="B57" i="1"/>
  <c r="F57" i="1" s="1"/>
  <c r="L57" i="1" s="1"/>
  <c r="C57" i="1"/>
  <c r="D57" i="1"/>
  <c r="E57" i="1"/>
  <c r="G57" i="1"/>
  <c r="K57" i="1" s="1"/>
  <c r="H57" i="1"/>
  <c r="I57" i="1"/>
  <c r="J57" i="1"/>
  <c r="F58" i="1"/>
  <c r="L58" i="1" s="1"/>
  <c r="K58" i="1"/>
  <c r="F59" i="1"/>
  <c r="K59" i="1"/>
  <c r="L59" i="1"/>
  <c r="B60" i="1"/>
  <c r="F60" i="1" s="1"/>
  <c r="L60" i="1" s="1"/>
  <c r="C60" i="1"/>
  <c r="D60" i="1"/>
  <c r="E60" i="1"/>
  <c r="G60" i="1"/>
  <c r="K60" i="1" s="1"/>
  <c r="H60" i="1"/>
  <c r="I60" i="1"/>
  <c r="J60" i="1"/>
  <c r="F61" i="1"/>
  <c r="K61" i="1"/>
  <c r="L61" i="1"/>
  <c r="F62" i="1"/>
  <c r="K62" i="1"/>
  <c r="L62" i="1" s="1"/>
  <c r="B63" i="1"/>
  <c r="F63" i="1" s="1"/>
  <c r="L63" i="1" s="1"/>
  <c r="C63" i="1"/>
  <c r="D63" i="1"/>
  <c r="E63" i="1"/>
  <c r="G63" i="1"/>
  <c r="K63" i="1" s="1"/>
  <c r="H63" i="1"/>
  <c r="I63" i="1"/>
  <c r="J63" i="1"/>
  <c r="F64" i="1"/>
  <c r="K64" i="1"/>
  <c r="L64" i="1"/>
  <c r="F65" i="1"/>
  <c r="L65" i="1" s="1"/>
  <c r="K65" i="1"/>
  <c r="B66" i="1"/>
  <c r="F66" i="1" s="1"/>
  <c r="L66" i="1" s="1"/>
  <c r="C66" i="1"/>
  <c r="D66" i="1"/>
  <c r="E66" i="1"/>
  <c r="G66" i="1"/>
  <c r="H66" i="1"/>
  <c r="I66" i="1"/>
  <c r="J66" i="1"/>
  <c r="K66" i="1"/>
  <c r="B67" i="1"/>
  <c r="C67" i="1"/>
  <c r="D67" i="1"/>
  <c r="E67" i="1"/>
  <c r="F67" i="1"/>
  <c r="G67" i="1"/>
  <c r="H67" i="1"/>
  <c r="I67" i="1"/>
  <c r="J67" i="1"/>
  <c r="K67" i="1"/>
  <c r="L67" i="1"/>
  <c r="F68" i="1"/>
  <c r="K68" i="1"/>
  <c r="L68" i="1"/>
  <c r="F69" i="1"/>
  <c r="K69" i="1"/>
  <c r="L69" i="1"/>
  <c r="F70" i="1"/>
  <c r="K70" i="1"/>
  <c r="L70" i="1" s="1"/>
  <c r="F71" i="1"/>
  <c r="K71" i="1"/>
  <c r="L71" i="1"/>
  <c r="F72" i="1"/>
  <c r="K72" i="1"/>
  <c r="L72" i="1"/>
  <c r="B73" i="1"/>
  <c r="C73" i="1"/>
  <c r="D73" i="1"/>
  <c r="F73" i="1" s="1"/>
  <c r="L73" i="1" s="1"/>
  <c r="E73" i="1"/>
  <c r="G73" i="1"/>
  <c r="K73" i="1" s="1"/>
  <c r="H73" i="1"/>
  <c r="I73" i="1"/>
  <c r="J73" i="1"/>
  <c r="F74" i="1"/>
  <c r="K74" i="1"/>
  <c r="L74" i="1"/>
  <c r="F75" i="1"/>
  <c r="L75" i="1" s="1"/>
  <c r="K75" i="1"/>
  <c r="F76" i="1"/>
  <c r="K76" i="1"/>
  <c r="L76" i="1"/>
  <c r="F77" i="1"/>
  <c r="L77" i="1" s="1"/>
  <c r="K77" i="1"/>
  <c r="F78" i="1"/>
  <c r="K78" i="1"/>
  <c r="L78" i="1"/>
  <c r="F79" i="1"/>
  <c r="L79" i="1" s="1"/>
  <c r="K79" i="1"/>
  <c r="B80" i="1"/>
  <c r="F80" i="1" s="1"/>
  <c r="L80" i="1" s="1"/>
  <c r="C80" i="1"/>
  <c r="D80" i="1"/>
  <c r="E80" i="1"/>
  <c r="G80" i="1"/>
  <c r="H80" i="1"/>
  <c r="I80" i="1"/>
  <c r="J80" i="1"/>
  <c r="K80" i="1"/>
  <c r="B81" i="1"/>
  <c r="C81" i="1"/>
  <c r="D81" i="1"/>
  <c r="E81" i="1"/>
  <c r="F81" i="1"/>
  <c r="L81" i="1" s="1"/>
  <c r="G81" i="1"/>
  <c r="H81" i="1"/>
  <c r="I81" i="1"/>
  <c r="J81" i="1"/>
  <c r="K81" i="1"/>
  <c r="F82" i="1"/>
  <c r="K82" i="1"/>
  <c r="L82" i="1" s="1"/>
  <c r="F83" i="1"/>
  <c r="K83" i="1"/>
  <c r="L83" i="1"/>
  <c r="B84" i="1"/>
  <c r="C84" i="1"/>
  <c r="D84" i="1"/>
  <c r="E84" i="1"/>
  <c r="F84" i="1"/>
  <c r="G84" i="1"/>
  <c r="K84" i="1" s="1"/>
  <c r="L84" i="1" s="1"/>
  <c r="H84" i="1"/>
  <c r="I84" i="1"/>
  <c r="J84" i="1"/>
  <c r="F85" i="1"/>
  <c r="L85" i="1" s="1"/>
  <c r="K85" i="1"/>
  <c r="F86" i="1"/>
  <c r="K86" i="1"/>
  <c r="L86" i="1"/>
  <c r="F87" i="1"/>
  <c r="L87" i="1" s="1"/>
  <c r="K87" i="1"/>
  <c r="F88" i="1"/>
  <c r="K88" i="1"/>
  <c r="L88" i="1"/>
  <c r="F89" i="1"/>
  <c r="L89" i="1" s="1"/>
  <c r="K89" i="1"/>
  <c r="F90" i="1"/>
  <c r="K90" i="1"/>
  <c r="L90" i="1"/>
  <c r="F91" i="1"/>
  <c r="L91" i="1" s="1"/>
  <c r="K91" i="1"/>
  <c r="B92" i="1"/>
  <c r="F92" i="1" s="1"/>
  <c r="L92" i="1" s="1"/>
  <c r="C92" i="1"/>
  <c r="D92" i="1"/>
  <c r="E92" i="1"/>
  <c r="G92" i="1"/>
  <c r="H92" i="1"/>
  <c r="I92" i="1"/>
  <c r="J92" i="1"/>
  <c r="K92" i="1"/>
  <c r="B93" i="1"/>
  <c r="C93" i="1"/>
  <c r="D93" i="1"/>
  <c r="E93" i="1"/>
  <c r="F93" i="1"/>
  <c r="L93" i="1" s="1"/>
  <c r="G93" i="1"/>
  <c r="H93" i="1"/>
  <c r="I93" i="1"/>
  <c r="J93" i="1"/>
  <c r="K93" i="1"/>
  <c r="F94" i="1"/>
  <c r="K94" i="1"/>
  <c r="L94" i="1" s="1"/>
  <c r="F95" i="1"/>
  <c r="K95" i="1"/>
  <c r="L95" i="1"/>
  <c r="B96" i="1"/>
  <c r="C96" i="1"/>
  <c r="D96" i="1"/>
  <c r="E96" i="1"/>
  <c r="F96" i="1"/>
  <c r="G96" i="1"/>
  <c r="K96" i="1" s="1"/>
  <c r="L96" i="1" s="1"/>
  <c r="H96" i="1"/>
  <c r="I96" i="1"/>
  <c r="J96" i="1"/>
  <c r="F97" i="1"/>
  <c r="L97" i="1" s="1"/>
  <c r="K97" i="1"/>
  <c r="F98" i="1"/>
  <c r="K98" i="1"/>
  <c r="L98" i="1"/>
  <c r="F99" i="1"/>
  <c r="L99" i="1" s="1"/>
  <c r="K99" i="1"/>
  <c r="F100" i="1"/>
  <c r="K100" i="1"/>
  <c r="L100" i="1"/>
  <c r="F101" i="1"/>
  <c r="L101" i="1" s="1"/>
  <c r="K101" i="1"/>
  <c r="F102" i="1"/>
  <c r="K102" i="1"/>
  <c r="L102" i="1"/>
  <c r="L36" i="1" l="1"/>
</calcChain>
</file>

<file path=xl/sharedStrings.xml><?xml version="1.0" encoding="utf-8"?>
<sst xmlns="http://schemas.openxmlformats.org/spreadsheetml/2006/main" count="116" uniqueCount="108">
  <si>
    <t>correction mechanisms</t>
  </si>
  <si>
    <t>third parties process to report risks</t>
  </si>
  <si>
    <t>process to continuisly monitor ALTAI, with documentation and training</t>
  </si>
  <si>
    <t>AI ethics review board</t>
  </si>
  <si>
    <t>risk training</t>
  </si>
  <si>
    <t>audited by third parties</t>
  </si>
  <si>
    <t xml:space="preserve">      Risk Management</t>
  </si>
  <si>
    <t>can third parties audit</t>
  </si>
  <si>
    <t>mechanism for auditability</t>
  </si>
  <si>
    <t xml:space="preserve">      Auditability</t>
  </si>
  <si>
    <t xml:space="preserve">  ACCOUNTABILITY</t>
  </si>
  <si>
    <t>Societal impact, assesment, measures and actions</t>
  </si>
  <si>
    <t xml:space="preserve">      Impact on Society at large or Democracy</t>
  </si>
  <si>
    <t>digital skills</t>
  </si>
  <si>
    <t>de-skilling risks</t>
  </si>
  <si>
    <t>measures for understanding the work impact</t>
  </si>
  <si>
    <t>Pave the way to introduce the AI to work</t>
  </si>
  <si>
    <t>Impact human work</t>
  </si>
  <si>
    <t xml:space="preserve">      Impact on Work and Skills</t>
  </si>
  <si>
    <t>measure and control of environmental damage</t>
  </si>
  <si>
    <t>identification of environmental damage</t>
  </si>
  <si>
    <t xml:space="preserve">      Environmental Well-being</t>
  </si>
  <si>
    <t xml:space="preserve">  SOCIETAL AND ENVIRONMENTAL WELL-BEING</t>
  </si>
  <si>
    <t>Stakeholder Participation</t>
  </si>
  <si>
    <t xml:space="preserve">      Stakeholder Participation</t>
  </si>
  <si>
    <t>Test the system</t>
  </si>
  <si>
    <t>Universail design during development</t>
  </si>
  <si>
    <t>Accesible to people with disabilities</t>
  </si>
  <si>
    <t>Access to society</t>
  </si>
  <si>
    <t xml:space="preserve">      Accessibility and Universal Design</t>
  </si>
  <si>
    <t>Define an inclusivity definition of fairness and apply to all phases</t>
  </si>
  <si>
    <t>flagg bias issues</t>
  </si>
  <si>
    <t>help designers to be aware of bias</t>
  </si>
  <si>
    <t>Consider diversity in the design and test</t>
  </si>
  <si>
    <t>Strategy against bias</t>
  </si>
  <si>
    <t xml:space="preserve">      Avoidance of Unfair Bias</t>
  </si>
  <si>
    <t xml:space="preserve">  DIVERSITY, NON-DISCRIMINATION AND FAINESS</t>
  </si>
  <si>
    <t>Inform about purpose, limitations, how it works, ...</t>
  </si>
  <si>
    <t>Tell it is not a human</t>
  </si>
  <si>
    <t xml:space="preserve">      Communication</t>
  </si>
  <si>
    <t>Survey for understandability</t>
  </si>
  <si>
    <t>Explain decisions</t>
  </si>
  <si>
    <t xml:space="preserve">      Explainability</t>
  </si>
  <si>
    <t>Trace the system (measure input, output, rules, loggs...)</t>
  </si>
  <si>
    <t xml:space="preserve">      Traceability</t>
  </si>
  <si>
    <t xml:space="preserve">  TRANSPARENCY</t>
  </si>
  <si>
    <t>Relevant standards for data management and governance</t>
  </si>
  <si>
    <t>Consider privacy when trainig non-personal data</t>
  </si>
  <si>
    <t>Protection Data Regulation</t>
  </si>
  <si>
    <t>developed with personal data</t>
  </si>
  <si>
    <t xml:space="preserve">      Data Governance</t>
  </si>
  <si>
    <t>mechanism to flagg issues</t>
  </si>
  <si>
    <t>consider impact</t>
  </si>
  <si>
    <t xml:space="preserve">      Privacy</t>
  </si>
  <si>
    <t xml:space="preserve">  PRIVACY AND DATA GOVERNANCE</t>
  </si>
  <si>
    <t>online continual learning and supervision</t>
  </si>
  <si>
    <t>handing low confidence score</t>
  </si>
  <si>
    <t>failsafe fallback plans</t>
  </si>
  <si>
    <t>documentation of reliability and reproducibility</t>
  </si>
  <si>
    <t>posibility of damaging consecuences</t>
  </si>
  <si>
    <t xml:space="preserve">      Reliability, Fall-back plans and Reproducibility</t>
  </si>
  <si>
    <t>comunicate level of accuracy</t>
  </si>
  <si>
    <t>invalidation of data, leading to adversarial effects</t>
  </si>
  <si>
    <t>monitor and document accuracy</t>
  </si>
  <si>
    <t>measures to ensure representative data</t>
  </si>
  <si>
    <t>low accuracy result in damaging consequences</t>
  </si>
  <si>
    <t xml:space="preserve">      Accuracy</t>
  </si>
  <si>
    <t>mechanism  to  evaluate  AI  system  has  been  changed</t>
  </si>
  <si>
    <t xml:space="preserve">plan fault tolerance </t>
  </si>
  <si>
    <t>stable and reliable behavior</t>
  </si>
  <si>
    <t>identify theats and consequences</t>
  </si>
  <si>
    <t>defiine risks, metrics and levels</t>
  </si>
  <si>
    <t xml:space="preserve">      General Safety</t>
  </si>
  <si>
    <t>user information for security coverage</t>
  </si>
  <si>
    <t>test it</t>
  </si>
  <si>
    <t>ensure the robustness and security against potential attacks</t>
  </si>
  <si>
    <t>exposed to cyber-attacks</t>
  </si>
  <si>
    <t xml:space="preserve"> certified for cybersecurity </t>
  </si>
  <si>
    <t xml:space="preserve">adversarial, critical or damaging effects </t>
  </si>
  <si>
    <t xml:space="preserve">      Resilience to Attack and Security</t>
  </si>
  <si>
    <t xml:space="preserve">  TECHNICAL ROBUSTNESS AND SAFETY</t>
  </si>
  <si>
    <t>specific oversight and control measures</t>
  </si>
  <si>
    <t>safely abort an operation</t>
  </si>
  <si>
    <t>establish any detection and response mechanisms</t>
  </si>
  <si>
    <t>human oversight training</t>
  </si>
  <si>
    <t>autonomy</t>
  </si>
  <si>
    <t xml:space="preserve">      Human Oversight</t>
  </si>
  <si>
    <t>human attachment</t>
  </si>
  <si>
    <t>simulate social interaction</t>
  </si>
  <si>
    <t>interfering in a undesirable way</t>
  </si>
  <si>
    <t>generating over-reliance</t>
  </si>
  <si>
    <t>not human</t>
  </si>
  <si>
    <t>influence and awarenes</t>
  </si>
  <si>
    <t xml:space="preserve">      Human Agency</t>
  </si>
  <si>
    <t xml:space="preserve">  HUMAN AGENCY AND OVERSIGHT</t>
  </si>
  <si>
    <t>freedom of expression and information</t>
  </si>
  <si>
    <t>personal data</t>
  </si>
  <si>
    <t>respect the rights of the child</t>
  </si>
  <si>
    <t>discriminate against people</t>
  </si>
  <si>
    <t>SD</t>
  </si>
  <si>
    <t>Mean</t>
  </si>
  <si>
    <t>CA
Risk</t>
  </si>
  <si>
    <t>Impact</t>
  </si>
  <si>
    <t>Likelihood</t>
  </si>
  <si>
    <t>Child 
Risk</t>
  </si>
  <si>
    <t>Total Risk</t>
  </si>
  <si>
    <t>CAs</t>
  </si>
  <si>
    <t>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</si>
</sst>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Calibri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b/>
      <sz val="10"/>
      <color rgb="FFFFFFFF"/>
      <name val="Calibri"/>
      <scheme val="minor"/>
    </font>
    <font>
      <b/>
      <sz val="12"/>
      <color theme="1"/>
      <name val="Calibri"/>
      <scheme val="minor"/>
    </font>
    <font>
      <b/>
      <sz val="12"/>
      <color rgb="FFF3F3F3"/>
      <name val="Calibri"/>
      <scheme val="minor"/>
    </font>
    <font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/>
    <xf numFmtId="0" fontId="1" fillId="2" borderId="1" xfId="0" applyFont="1" applyFill="1" applyBorder="1"/>
    <xf numFmtId="0" fontId="0" fillId="0" borderId="0" xfId="0"/>
    <xf numFmtId="0" fontId="1" fillId="0" borderId="0" xfId="0" applyFont="1" applyAlignment="1">
      <alignment vertical="center" wrapText="1"/>
    </xf>
    <xf numFmtId="4" fontId="1" fillId="2" borderId="1" xfId="0" applyNumberFormat="1" applyFont="1" applyFill="1" applyBorder="1"/>
    <xf numFmtId="4" fontId="1" fillId="0" borderId="0" xfId="0" applyNumberFormat="1" applyFont="1"/>
    <xf numFmtId="4" fontId="1" fillId="3" borderId="0" xfId="0" applyNumberFormat="1" applyFont="1" applyFill="1"/>
    <xf numFmtId="0" fontId="2" fillId="4" borderId="0" xfId="0" applyFont="1" applyFill="1" applyAlignment="1">
      <alignment vertical="center" wrapText="1"/>
    </xf>
    <xf numFmtId="4" fontId="1" fillId="4" borderId="0" xfId="0" applyNumberFormat="1" applyFont="1" applyFill="1"/>
    <xf numFmtId="4" fontId="1" fillId="0" borderId="2" xfId="0" applyNumberFormat="1" applyFont="1" applyBorder="1"/>
    <xf numFmtId="4" fontId="1" fillId="0" borderId="3" xfId="0" applyNumberFormat="1" applyFont="1" applyBorder="1"/>
    <xf numFmtId="4" fontId="1" fillId="4" borderId="4" xfId="0" applyNumberFormat="1" applyFont="1" applyFill="1" applyBorder="1"/>
    <xf numFmtId="0" fontId="3" fillId="5" borderId="0" xfId="0" applyFont="1" applyFill="1" applyAlignment="1">
      <alignment horizontal="left" vertical="center" wrapText="1"/>
    </xf>
    <xf numFmtId="4" fontId="1" fillId="0" borderId="4" xfId="0" applyNumberFormat="1" applyFont="1" applyBorder="1"/>
    <xf numFmtId="0" fontId="2" fillId="4" borderId="0" xfId="0" applyFont="1" applyFill="1" applyAlignment="1">
      <alignment horizontal="left" vertical="center" wrapText="1"/>
    </xf>
    <xf numFmtId="4" fontId="4" fillId="2" borderId="5" xfId="0" applyNumberFormat="1" applyFont="1" applyFill="1" applyBorder="1"/>
    <xf numFmtId="4" fontId="4" fillId="6" borderId="6" xfId="0" applyNumberFormat="1" applyFont="1" applyFill="1" applyBorder="1"/>
    <xf numFmtId="4" fontId="4" fillId="7" borderId="7" xfId="0" applyNumberFormat="1" applyFont="1" applyFill="1" applyBorder="1"/>
    <xf numFmtId="4" fontId="2" fillId="4" borderId="4" xfId="0" applyNumberFormat="1" applyFont="1" applyFill="1" applyBorder="1"/>
    <xf numFmtId="4" fontId="2" fillId="4" borderId="0" xfId="0" applyNumberFormat="1" applyFont="1" applyFill="1"/>
    <xf numFmtId="4" fontId="4" fillId="7" borderId="8" xfId="0" applyNumberFormat="1" applyFont="1" applyFill="1" applyBorder="1"/>
    <xf numFmtId="0" fontId="3" fillId="8" borderId="0" xfId="0" applyFont="1" applyFill="1" applyAlignment="1">
      <alignment horizontal="left" vertical="center" wrapText="1"/>
    </xf>
    <xf numFmtId="4" fontId="1" fillId="3" borderId="4" xfId="0" applyNumberFormat="1" applyFont="1" applyFill="1" applyBorder="1"/>
    <xf numFmtId="0" fontId="1" fillId="0" borderId="4" xfId="0" applyFont="1" applyBorder="1"/>
    <xf numFmtId="0" fontId="1" fillId="3" borderId="0" xfId="0" applyFont="1" applyFill="1"/>
    <xf numFmtId="0" fontId="1" fillId="3" borderId="4" xfId="0" applyFont="1" applyFill="1" applyBorder="1"/>
    <xf numFmtId="4" fontId="5" fillId="2" borderId="1" xfId="0" applyNumberFormat="1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6" fillId="0" borderId="4" xfId="0" applyFont="1" applyBorder="1"/>
    <xf numFmtId="0" fontId="2" fillId="7" borderId="4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9" borderId="0" xfId="0" applyFont="1" applyFill="1" applyAlignment="1">
      <alignment horizontal="center" vertical="center"/>
    </xf>
    <xf numFmtId="0" fontId="6" fillId="0" borderId="9" xfId="0" applyFont="1" applyBorder="1"/>
    <xf numFmtId="0" fontId="2" fillId="9" borderId="10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/>
    </xf>
    <xf numFmtId="4" fontId="5" fillId="8" borderId="0" xfId="0" applyNumberFormat="1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6E126-BE0E-4D3B-8963-3F6583034BAB}">
  <sheetPr>
    <outlinePr summaryBelow="0" summaryRight="0"/>
  </sheetPr>
  <dimension ref="A1:M94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2.5703125" defaultRowHeight="15.75" customHeight="1" outlineLevelRow="2" x14ac:dyDescent="0.2"/>
  <cols>
    <col min="1" max="1" width="41.5703125" customWidth="1"/>
    <col min="2" max="13" width="7" customWidth="1"/>
  </cols>
  <sheetData>
    <row r="1" spans="1:13" ht="20.25" customHeight="1" x14ac:dyDescent="0.2">
      <c r="A1" s="42"/>
      <c r="B1" s="41" t="s">
        <v>107</v>
      </c>
      <c r="C1" s="4"/>
      <c r="D1" s="4"/>
      <c r="E1" s="4"/>
      <c r="F1" s="4"/>
      <c r="G1" s="40" t="s">
        <v>106</v>
      </c>
      <c r="H1" s="4"/>
      <c r="I1" s="4"/>
      <c r="J1" s="4"/>
      <c r="K1" s="4"/>
      <c r="L1" s="39" t="s">
        <v>105</v>
      </c>
      <c r="M1" s="28"/>
    </row>
    <row r="2" spans="1:13" x14ac:dyDescent="0.2">
      <c r="A2" s="4"/>
      <c r="B2" s="38" t="s">
        <v>103</v>
      </c>
      <c r="C2" s="35"/>
      <c r="D2" s="38" t="s">
        <v>102</v>
      </c>
      <c r="E2" s="35"/>
      <c r="F2" s="37" t="s">
        <v>104</v>
      </c>
      <c r="G2" s="36" t="s">
        <v>103</v>
      </c>
      <c r="H2" s="35"/>
      <c r="I2" s="36" t="s">
        <v>102</v>
      </c>
      <c r="J2" s="35"/>
      <c r="K2" s="34" t="s">
        <v>101</v>
      </c>
      <c r="L2" s="4"/>
      <c r="M2" s="28"/>
    </row>
    <row r="3" spans="1:13" ht="16.5" collapsed="1" thickBot="1" x14ac:dyDescent="0.25">
      <c r="A3" s="4"/>
      <c r="B3" s="33" t="s">
        <v>100</v>
      </c>
      <c r="C3" s="32" t="s">
        <v>99</v>
      </c>
      <c r="D3" s="33" t="s">
        <v>100</v>
      </c>
      <c r="E3" s="32" t="s">
        <v>99</v>
      </c>
      <c r="F3" s="31"/>
      <c r="G3" s="30" t="s">
        <v>100</v>
      </c>
      <c r="H3" s="29" t="s">
        <v>99</v>
      </c>
      <c r="I3" s="30" t="s">
        <v>100</v>
      </c>
      <c r="J3" s="29" t="s">
        <v>99</v>
      </c>
      <c r="K3" s="4"/>
      <c r="L3" s="4"/>
      <c r="M3" s="28"/>
    </row>
    <row r="4" spans="1:13" ht="13.5" hidden="1" outlineLevel="1" thickBot="1" x14ac:dyDescent="0.25">
      <c r="A4" s="9" t="s">
        <v>98</v>
      </c>
      <c r="B4" s="7">
        <v>1.5833333333333333</v>
      </c>
      <c r="C4" s="15">
        <v>0.65247570258544607</v>
      </c>
      <c r="D4" s="7">
        <v>2.6666666666666665</v>
      </c>
      <c r="E4" s="15">
        <v>0.57735026918962584</v>
      </c>
      <c r="F4" s="24">
        <v>0.46913580246913583</v>
      </c>
      <c r="G4" s="7">
        <v>3</v>
      </c>
      <c r="H4" s="15">
        <v>0</v>
      </c>
      <c r="I4" s="7">
        <v>2.3333333333333335</v>
      </c>
      <c r="J4" s="15">
        <v>0.77777777777777779</v>
      </c>
      <c r="K4" s="8">
        <v>0.77777777777777779</v>
      </c>
      <c r="L4" s="7">
        <f>F4*K4</f>
        <v>0.364883401920439</v>
      </c>
      <c r="M4" s="7"/>
    </row>
    <row r="5" spans="1:13" ht="13.5" hidden="1" outlineLevel="1" thickBot="1" x14ac:dyDescent="0.25">
      <c r="A5" s="9" t="s">
        <v>97</v>
      </c>
      <c r="B5" s="2">
        <v>3</v>
      </c>
      <c r="C5" s="25">
        <v>0</v>
      </c>
      <c r="D5" s="2">
        <v>3</v>
      </c>
      <c r="E5" s="25">
        <v>0</v>
      </c>
      <c r="F5" s="27">
        <v>1</v>
      </c>
      <c r="G5" s="2">
        <v>3</v>
      </c>
      <c r="H5" s="25">
        <v>0</v>
      </c>
      <c r="I5" s="2">
        <v>3</v>
      </c>
      <c r="J5" s="25">
        <v>1</v>
      </c>
      <c r="K5" s="26">
        <v>1</v>
      </c>
      <c r="L5" s="7">
        <f>F5*K5</f>
        <v>1</v>
      </c>
      <c r="M5" s="7"/>
    </row>
    <row r="6" spans="1:13" ht="13.5" hidden="1" outlineLevel="1" thickBot="1" x14ac:dyDescent="0.25">
      <c r="A6" s="9" t="s">
        <v>96</v>
      </c>
      <c r="B6" s="7">
        <v>1.5416666666666665</v>
      </c>
      <c r="C6" s="15">
        <v>0.76738868847298192</v>
      </c>
      <c r="D6" s="7">
        <v>3</v>
      </c>
      <c r="E6" s="15">
        <v>0</v>
      </c>
      <c r="F6" s="24">
        <f>B6/3*D6/3</f>
        <v>0.51388888888888884</v>
      </c>
      <c r="G6" s="7">
        <v>2.3333333333333335</v>
      </c>
      <c r="H6" s="15">
        <v>0.57735026918962584</v>
      </c>
      <c r="I6" s="7">
        <v>3</v>
      </c>
      <c r="J6" s="15">
        <v>0.77777777777777779</v>
      </c>
      <c r="K6" s="8">
        <f>G6/3*I6/3</f>
        <v>0.77777777777777779</v>
      </c>
      <c r="L6" s="7">
        <f>F6*K6</f>
        <v>0.3996913580246913</v>
      </c>
      <c r="M6" s="7"/>
    </row>
    <row r="7" spans="1:13" ht="13.5" hidden="1" outlineLevel="1" thickBot="1" x14ac:dyDescent="0.25">
      <c r="A7" s="9" t="s">
        <v>95</v>
      </c>
      <c r="B7" s="7">
        <v>1.3333333333333333</v>
      </c>
      <c r="C7" s="15">
        <v>0.57735026918962573</v>
      </c>
      <c r="D7" s="7">
        <v>2.3333333333333335</v>
      </c>
      <c r="E7" s="15">
        <v>0.57735026918962584</v>
      </c>
      <c r="F7" s="24">
        <f>B7/3*D7/3</f>
        <v>0.34567901234567899</v>
      </c>
      <c r="G7" s="7">
        <v>2.6666666666666665</v>
      </c>
      <c r="H7" s="15">
        <v>0.57735026918962584</v>
      </c>
      <c r="I7" s="7">
        <v>2.3333333333333335</v>
      </c>
      <c r="J7" s="15">
        <v>0.69135802469135799</v>
      </c>
      <c r="K7" s="8">
        <f>G7/3*I7/3</f>
        <v>0.69135802469135799</v>
      </c>
      <c r="L7" s="7">
        <f>F7*K7</f>
        <v>0.23898795915256818</v>
      </c>
      <c r="M7" s="7"/>
    </row>
    <row r="8" spans="1:13" ht="16.5" thickBot="1" x14ac:dyDescent="0.3">
      <c r="A8" s="23" t="s">
        <v>94</v>
      </c>
      <c r="B8" s="21">
        <f>AVERAGE(B10:B15,B17:B21)</f>
        <v>2</v>
      </c>
      <c r="C8" s="20">
        <f>AVERAGE(C10:C15,C17:C21)</f>
        <v>0.45454545454545453</v>
      </c>
      <c r="D8" s="21">
        <f>AVERAGE(D10:D15,D17:D21)</f>
        <v>2.606060606060606</v>
      </c>
      <c r="E8" s="20">
        <f>AVERAGE(E10:E15,E17:E21)</f>
        <v>5.2486388108147805E-2</v>
      </c>
      <c r="F8" s="22">
        <f>B8*D8</f>
        <v>5.2121212121212119</v>
      </c>
      <c r="G8" s="21">
        <f>AVERAGE(G10:G15,G17:G21)</f>
        <v>2.3333333333333335</v>
      </c>
      <c r="H8" s="20">
        <f>AVERAGE(H10:H15,H17:H21)</f>
        <v>0.15745916432444343</v>
      </c>
      <c r="I8" s="21">
        <f>AVERAGE(I10:I15,I17:I21)</f>
        <v>2.5151515151515151</v>
      </c>
      <c r="J8" s="20">
        <f>AVERAGE(J10:J15,J17:J21)</f>
        <v>0.67901234567901247</v>
      </c>
      <c r="K8" s="19">
        <f>G8*I8</f>
        <v>5.8686868686868694</v>
      </c>
      <c r="L8" s="18">
        <f>F8*K8</f>
        <v>30.588307315580046</v>
      </c>
      <c r="M8" s="17"/>
    </row>
    <row r="9" spans="1:13" ht="12.75" outlineLevel="1" collapsed="1" x14ac:dyDescent="0.2">
      <c r="A9" s="14" t="s">
        <v>93</v>
      </c>
      <c r="B9" s="7">
        <f>AVERAGE(B11:B15)</f>
        <v>2.15</v>
      </c>
      <c r="C9" s="15">
        <f>AVERAGE(C11:C15)</f>
        <v>0.5</v>
      </c>
      <c r="D9" s="7">
        <f>AVERAGE(D11:D15)</f>
        <v>3</v>
      </c>
      <c r="E9" s="15">
        <f>AVERAGE(E11:E15)</f>
        <v>0</v>
      </c>
      <c r="F9" s="13">
        <f>B9*D9</f>
        <v>6.4499999999999993</v>
      </c>
      <c r="G9" s="7">
        <f>AVERAGE(G11:G15)</f>
        <v>2.8666666666666667</v>
      </c>
      <c r="H9" s="15">
        <f>AVERAGE(H11:H15)</f>
        <v>0.23094010767585033</v>
      </c>
      <c r="I9" s="7">
        <f>AVERAGE(I11:I15)</f>
        <v>2.9333333333333331</v>
      </c>
      <c r="J9" s="15">
        <f>AVERAGE(J11:J15)</f>
        <v>0.93827160493827155</v>
      </c>
      <c r="K9" s="10">
        <f>G9*I9</f>
        <v>8.4088888888888889</v>
      </c>
      <c r="L9" s="7">
        <f>F9*K9</f>
        <v>54.237333333333325</v>
      </c>
      <c r="M9" s="6"/>
    </row>
    <row r="10" spans="1:13" ht="12.75" hidden="1" outlineLevel="2" x14ac:dyDescent="0.2">
      <c r="A10" s="16" t="s">
        <v>92</v>
      </c>
      <c r="B10" s="7">
        <v>2.25</v>
      </c>
      <c r="C10" s="15">
        <v>0.5</v>
      </c>
      <c r="D10" s="7">
        <v>3</v>
      </c>
      <c r="E10" s="15">
        <v>0</v>
      </c>
      <c r="F10" s="13">
        <f>B10*D10</f>
        <v>6.75</v>
      </c>
      <c r="G10" s="7">
        <v>2.3333333333333335</v>
      </c>
      <c r="H10" s="15">
        <v>0.57735026918962584</v>
      </c>
      <c r="I10" s="7">
        <v>3</v>
      </c>
      <c r="J10" s="15">
        <v>0.77777777777777779</v>
      </c>
      <c r="K10" s="10">
        <f>G10*I10</f>
        <v>7</v>
      </c>
      <c r="L10" s="7">
        <f>F10*K10</f>
        <v>47.25</v>
      </c>
      <c r="M10" s="6"/>
    </row>
    <row r="11" spans="1:13" ht="12.75" hidden="1" outlineLevel="2" x14ac:dyDescent="0.2">
      <c r="A11" s="16" t="s">
        <v>91</v>
      </c>
      <c r="B11" s="7">
        <v>2.25</v>
      </c>
      <c r="C11" s="15">
        <v>0.5</v>
      </c>
      <c r="D11" s="7">
        <v>3</v>
      </c>
      <c r="E11" s="15">
        <v>0</v>
      </c>
      <c r="F11" s="13">
        <f>B11*D11</f>
        <v>6.75</v>
      </c>
      <c r="G11" s="7">
        <v>3</v>
      </c>
      <c r="H11" s="15">
        <v>0</v>
      </c>
      <c r="I11" s="7">
        <v>3</v>
      </c>
      <c r="J11" s="15">
        <v>1</v>
      </c>
      <c r="K11" s="10">
        <f>G11*I11</f>
        <v>9</v>
      </c>
      <c r="L11" s="7">
        <f>F11*K11</f>
        <v>60.75</v>
      </c>
      <c r="M11" s="6"/>
    </row>
    <row r="12" spans="1:13" ht="12.75" hidden="1" outlineLevel="2" x14ac:dyDescent="0.2">
      <c r="A12" s="16" t="s">
        <v>90</v>
      </c>
      <c r="B12" s="7">
        <v>2.25</v>
      </c>
      <c r="C12" s="15">
        <v>0.5</v>
      </c>
      <c r="D12" s="7">
        <v>3</v>
      </c>
      <c r="E12" s="15">
        <v>0</v>
      </c>
      <c r="F12" s="13">
        <f>B12*D12</f>
        <v>6.75</v>
      </c>
      <c r="G12" s="7">
        <v>3</v>
      </c>
      <c r="H12" s="15">
        <v>0</v>
      </c>
      <c r="I12" s="7">
        <v>3</v>
      </c>
      <c r="J12" s="15">
        <v>1</v>
      </c>
      <c r="K12" s="10">
        <f>G12*I12</f>
        <v>9</v>
      </c>
      <c r="L12" s="7">
        <f>F12*K12</f>
        <v>60.75</v>
      </c>
      <c r="M12" s="6"/>
    </row>
    <row r="13" spans="1:13" ht="12.75" hidden="1" outlineLevel="2" x14ac:dyDescent="0.2">
      <c r="A13" s="16" t="s">
        <v>89</v>
      </c>
      <c r="B13" s="7">
        <v>2.25</v>
      </c>
      <c r="C13" s="15">
        <v>0.5</v>
      </c>
      <c r="D13" s="7">
        <v>3</v>
      </c>
      <c r="E13" s="15">
        <v>0</v>
      </c>
      <c r="F13" s="13">
        <f>B13*D13</f>
        <v>6.75</v>
      </c>
      <c r="G13" s="7">
        <v>3</v>
      </c>
      <c r="H13" s="15">
        <v>0</v>
      </c>
      <c r="I13" s="7">
        <v>3</v>
      </c>
      <c r="J13" s="15">
        <v>1</v>
      </c>
      <c r="K13" s="10">
        <f>G13*I13</f>
        <v>9</v>
      </c>
      <c r="L13" s="7">
        <f>F13*K13</f>
        <v>60.75</v>
      </c>
      <c r="M13" s="6"/>
    </row>
    <row r="14" spans="1:13" ht="12.75" hidden="1" outlineLevel="2" x14ac:dyDescent="0.2">
      <c r="A14" s="16" t="s">
        <v>88</v>
      </c>
      <c r="B14" s="7">
        <v>1.75</v>
      </c>
      <c r="C14" s="15">
        <v>0.5</v>
      </c>
      <c r="D14" s="7">
        <v>3</v>
      </c>
      <c r="E14" s="15">
        <v>0</v>
      </c>
      <c r="F14" s="13">
        <f>B14*D14</f>
        <v>5.25</v>
      </c>
      <c r="G14" s="7">
        <v>3</v>
      </c>
      <c r="H14" s="15">
        <v>0</v>
      </c>
      <c r="I14" s="7">
        <v>3</v>
      </c>
      <c r="J14" s="15">
        <v>1</v>
      </c>
      <c r="K14" s="10">
        <f>G14*I14</f>
        <v>9</v>
      </c>
      <c r="L14" s="7">
        <f>F14*K14</f>
        <v>47.25</v>
      </c>
      <c r="M14" s="6"/>
    </row>
    <row r="15" spans="1:13" ht="12.75" hidden="1" outlineLevel="2" x14ac:dyDescent="0.2">
      <c r="A15" s="16" t="s">
        <v>87</v>
      </c>
      <c r="B15" s="7">
        <v>2.25</v>
      </c>
      <c r="C15" s="15">
        <v>0.5</v>
      </c>
      <c r="D15" s="7">
        <v>3</v>
      </c>
      <c r="E15" s="15">
        <v>0</v>
      </c>
      <c r="F15" s="13">
        <f>B15*D15</f>
        <v>6.75</v>
      </c>
      <c r="G15" s="7">
        <v>2.3333333333333335</v>
      </c>
      <c r="H15" s="15">
        <v>1.1547005383792517</v>
      </c>
      <c r="I15" s="7">
        <v>2.6666666666666665</v>
      </c>
      <c r="J15" s="15">
        <v>0.69135802469135799</v>
      </c>
      <c r="K15" s="10">
        <f>G15*I15</f>
        <v>6.2222222222222223</v>
      </c>
      <c r="L15" s="7">
        <f>F15*K15</f>
        <v>42</v>
      </c>
      <c r="M15" s="6"/>
    </row>
    <row r="16" spans="1:13" ht="13.5" outlineLevel="1" collapsed="1" thickBot="1" x14ac:dyDescent="0.25">
      <c r="A16" s="14" t="s">
        <v>86</v>
      </c>
      <c r="B16" s="7">
        <v>1.8</v>
      </c>
      <c r="C16" s="15">
        <v>0.4</v>
      </c>
      <c r="D16" s="7">
        <v>2.1333333333333333</v>
      </c>
      <c r="E16" s="15">
        <v>0.11547005383792516</v>
      </c>
      <c r="F16" s="13">
        <f>B16*D16</f>
        <v>3.84</v>
      </c>
      <c r="G16" s="7">
        <v>1.8</v>
      </c>
      <c r="H16" s="15">
        <v>0</v>
      </c>
      <c r="I16" s="7">
        <v>2</v>
      </c>
      <c r="J16" s="15">
        <v>0.39999999999999997</v>
      </c>
      <c r="K16" s="10">
        <f>G16*I16</f>
        <v>3.6</v>
      </c>
      <c r="L16" s="7">
        <f>F16*K16</f>
        <v>13.824</v>
      </c>
      <c r="M16" s="6"/>
    </row>
    <row r="17" spans="1:13" ht="13.5" hidden="1" outlineLevel="2" thickBot="1" x14ac:dyDescent="0.25">
      <c r="A17" s="16" t="s">
        <v>85</v>
      </c>
      <c r="B17" s="2">
        <v>2.25</v>
      </c>
      <c r="C17" s="25">
        <v>0.5</v>
      </c>
      <c r="D17" s="2">
        <v>2</v>
      </c>
      <c r="E17" s="25">
        <v>0</v>
      </c>
      <c r="F17" s="24">
        <f>B17*D17</f>
        <v>4.5</v>
      </c>
      <c r="G17" s="2">
        <v>2</v>
      </c>
      <c r="H17" s="25">
        <v>0</v>
      </c>
      <c r="I17" s="2">
        <v>2</v>
      </c>
      <c r="J17" s="15">
        <v>0.44444444444444442</v>
      </c>
      <c r="K17" s="8">
        <f>G17*I17</f>
        <v>4</v>
      </c>
      <c r="L17" s="7">
        <f>F17*K17</f>
        <v>18</v>
      </c>
      <c r="M17" s="6"/>
    </row>
    <row r="18" spans="1:13" ht="13.5" hidden="1" outlineLevel="2" thickBot="1" x14ac:dyDescent="0.25">
      <c r="A18" s="16" t="s">
        <v>84</v>
      </c>
      <c r="B18" s="2">
        <v>2.25</v>
      </c>
      <c r="C18" s="25">
        <v>0.5</v>
      </c>
      <c r="D18" s="2">
        <v>2</v>
      </c>
      <c r="E18" s="25">
        <v>0</v>
      </c>
      <c r="F18" s="24">
        <f>B18*D18</f>
        <v>4.5</v>
      </c>
      <c r="G18" s="2">
        <v>2</v>
      </c>
      <c r="H18" s="25">
        <v>0</v>
      </c>
      <c r="I18" s="2">
        <v>2</v>
      </c>
      <c r="J18" s="15">
        <v>0.44444444444444442</v>
      </c>
      <c r="K18" s="8">
        <f>G18*I18</f>
        <v>4</v>
      </c>
      <c r="L18" s="7">
        <f>F18*K18</f>
        <v>18</v>
      </c>
      <c r="M18" s="6"/>
    </row>
    <row r="19" spans="1:13" ht="13.5" hidden="1" outlineLevel="2" thickBot="1" x14ac:dyDescent="0.25">
      <c r="A19" s="16" t="s">
        <v>83</v>
      </c>
      <c r="B19" s="2">
        <v>2.25</v>
      </c>
      <c r="C19" s="25">
        <v>0.5</v>
      </c>
      <c r="D19" s="2">
        <v>3</v>
      </c>
      <c r="E19" s="25">
        <v>0</v>
      </c>
      <c r="F19" s="24">
        <f>B19*D19</f>
        <v>6.75</v>
      </c>
      <c r="G19" s="2">
        <v>2</v>
      </c>
      <c r="H19" s="25">
        <v>0</v>
      </c>
      <c r="I19" s="2">
        <v>2</v>
      </c>
      <c r="J19" s="15">
        <v>0.44444444444444442</v>
      </c>
      <c r="K19" s="8">
        <f>G19*I19</f>
        <v>4</v>
      </c>
      <c r="L19" s="7">
        <f>F19*K19</f>
        <v>27</v>
      </c>
      <c r="M19" s="6"/>
    </row>
    <row r="20" spans="1:13" ht="13.5" hidden="1" outlineLevel="2" thickBot="1" x14ac:dyDescent="0.25">
      <c r="A20" s="16" t="s">
        <v>82</v>
      </c>
      <c r="B20" s="2">
        <v>1.25</v>
      </c>
      <c r="C20" s="25">
        <v>0.5</v>
      </c>
      <c r="D20" s="2">
        <v>2</v>
      </c>
      <c r="E20" s="25">
        <v>0</v>
      </c>
      <c r="F20" s="24">
        <f>B20*D20</f>
        <v>2.5</v>
      </c>
      <c r="G20" s="2">
        <v>1</v>
      </c>
      <c r="H20" s="25">
        <v>0</v>
      </c>
      <c r="I20" s="2">
        <v>2</v>
      </c>
      <c r="J20" s="15">
        <v>0.22222222222222221</v>
      </c>
      <c r="K20" s="8">
        <f>G20*I20</f>
        <v>2</v>
      </c>
      <c r="L20" s="7">
        <f>F20*K20</f>
        <v>5</v>
      </c>
      <c r="M20" s="6"/>
    </row>
    <row r="21" spans="1:13" ht="13.5" hidden="1" outlineLevel="2" thickBot="1" x14ac:dyDescent="0.25">
      <c r="A21" s="16" t="s">
        <v>81</v>
      </c>
      <c r="B21" s="2">
        <v>1</v>
      </c>
      <c r="C21" s="25">
        <v>0</v>
      </c>
      <c r="D21" s="7">
        <v>1.6666666666666667</v>
      </c>
      <c r="E21" s="15">
        <v>0.57735026918962584</v>
      </c>
      <c r="F21" s="24">
        <f>B21*D21</f>
        <v>1.6666666666666667</v>
      </c>
      <c r="G21" s="2">
        <v>2</v>
      </c>
      <c r="H21" s="25">
        <v>0</v>
      </c>
      <c r="I21" s="2">
        <v>2</v>
      </c>
      <c r="J21" s="15">
        <v>0.44444444444444442</v>
      </c>
      <c r="K21" s="8">
        <f>G21*I21</f>
        <v>4</v>
      </c>
      <c r="L21" s="7">
        <f>F21*K21</f>
        <v>6.666666666666667</v>
      </c>
      <c r="M21" s="6"/>
    </row>
    <row r="22" spans="1:13" ht="16.5" thickBot="1" x14ac:dyDescent="0.3">
      <c r="A22" s="23" t="s">
        <v>80</v>
      </c>
      <c r="B22" s="21">
        <f>AVERAGE(B24:B29,B31:B35,B37:B41,B43:B47)</f>
        <v>1.5436507936507939</v>
      </c>
      <c r="C22" s="20">
        <f>AVERAGE(C24:C29,C31:C35,C37:C41,C43:C47)</f>
        <v>0.46239730624024183</v>
      </c>
      <c r="D22" s="21">
        <f>AVERAGE(D24:D29,D31:D35,D37:D41,D43:D47)</f>
        <v>2.1904761904761907</v>
      </c>
      <c r="E22" s="20">
        <f>AVERAGE(E24:E29,E31:E35,E37:E41,E43:E47)</f>
        <v>0.1649572197684645</v>
      </c>
      <c r="F22" s="22">
        <f>B22*D22</f>
        <v>3.3813303099017396</v>
      </c>
      <c r="G22" s="21">
        <f>AVERAGE(G24:G29,G31:G35,G37:G41,G43:G47)</f>
        <v>2.0317460317460316</v>
      </c>
      <c r="H22" s="20">
        <f>AVERAGE(H24:H29,H31:H35,H37:H41,H43:H47)</f>
        <v>0.32991443953692906</v>
      </c>
      <c r="I22" s="21">
        <f>AVERAGE(I24:I29,I31:I35,I37:I41,I43:I47)</f>
        <v>2.0158730158730158</v>
      </c>
      <c r="J22" s="20">
        <f>AVERAGE(J24:J29,J31:J35,J37:J41,J43:J47)</f>
        <v>0.4544385655496766</v>
      </c>
      <c r="K22" s="19">
        <f>G22*I22</f>
        <v>4.0957420005039049</v>
      </c>
      <c r="L22" s="18">
        <f>F22*K22</f>
        <v>13.849056567841439</v>
      </c>
      <c r="M22" s="17"/>
    </row>
    <row r="23" spans="1:13" ht="12.75" outlineLevel="1" collapsed="1" x14ac:dyDescent="0.2">
      <c r="A23" s="14" t="s">
        <v>79</v>
      </c>
      <c r="B23" s="7">
        <v>1.375</v>
      </c>
      <c r="C23" s="15">
        <v>0.58333333333333337</v>
      </c>
      <c r="D23" s="7">
        <v>2.0555555555555554</v>
      </c>
      <c r="E23" s="15">
        <v>0.19245008972987529</v>
      </c>
      <c r="F23" s="13">
        <f>B23*D23</f>
        <v>2.8263888888888884</v>
      </c>
      <c r="G23" s="7">
        <v>2.1111111111111112</v>
      </c>
      <c r="H23" s="15">
        <v>0.19245008972987523</v>
      </c>
      <c r="I23" s="7">
        <v>2.0555555555555558</v>
      </c>
      <c r="J23" s="15">
        <v>0.48148148148148145</v>
      </c>
      <c r="K23" s="10">
        <f>G23*I23</f>
        <v>4.3395061728395072</v>
      </c>
      <c r="L23" s="7">
        <f>F23*K23</f>
        <v>12.265132030178327</v>
      </c>
      <c r="M23" s="6"/>
    </row>
    <row r="24" spans="1:13" ht="12.75" hidden="1" outlineLevel="2" x14ac:dyDescent="0.2">
      <c r="A24" s="16" t="s">
        <v>78</v>
      </c>
      <c r="B24" s="7">
        <v>1</v>
      </c>
      <c r="C24" s="15">
        <v>0</v>
      </c>
      <c r="D24" s="7">
        <v>2.6666666666666665</v>
      </c>
      <c r="E24" s="15">
        <v>0.57735026918962584</v>
      </c>
      <c r="F24" s="13">
        <f>B24*D24</f>
        <v>2.6666666666666665</v>
      </c>
      <c r="G24" s="7">
        <v>2</v>
      </c>
      <c r="H24" s="15">
        <v>0</v>
      </c>
      <c r="I24" s="7">
        <v>2.3333333333333335</v>
      </c>
      <c r="J24" s="15">
        <v>0.51851851851851849</v>
      </c>
      <c r="K24" s="10">
        <f>G24*I24</f>
        <v>4.666666666666667</v>
      </c>
      <c r="L24" s="7">
        <f>F24*K24</f>
        <v>12.444444444444445</v>
      </c>
      <c r="M24" s="6"/>
    </row>
    <row r="25" spans="1:13" ht="12.75" hidden="1" outlineLevel="2" x14ac:dyDescent="0.2">
      <c r="A25" s="16" t="s">
        <v>77</v>
      </c>
      <c r="B25" s="7">
        <v>1.5</v>
      </c>
      <c r="C25" s="15">
        <v>1</v>
      </c>
      <c r="D25" s="7">
        <v>2</v>
      </c>
      <c r="E25" s="15">
        <v>0</v>
      </c>
      <c r="F25" s="13">
        <f>B25*D25</f>
        <v>3</v>
      </c>
      <c r="G25" s="7">
        <v>2</v>
      </c>
      <c r="H25" s="15">
        <v>0</v>
      </c>
      <c r="I25" s="7">
        <v>2</v>
      </c>
      <c r="J25" s="15">
        <v>0.44444444444444442</v>
      </c>
      <c r="K25" s="10">
        <f>G25*I25</f>
        <v>4</v>
      </c>
      <c r="L25" s="7">
        <f>F25*K25</f>
        <v>12</v>
      </c>
      <c r="M25" s="6"/>
    </row>
    <row r="26" spans="1:13" ht="12.75" hidden="1" outlineLevel="2" x14ac:dyDescent="0.2">
      <c r="A26" s="16" t="s">
        <v>76</v>
      </c>
      <c r="B26" s="7">
        <v>1.5</v>
      </c>
      <c r="C26" s="15">
        <v>1</v>
      </c>
      <c r="D26" s="7">
        <v>2</v>
      </c>
      <c r="E26" s="15">
        <v>0</v>
      </c>
      <c r="F26" s="13">
        <f>B26*D26</f>
        <v>3</v>
      </c>
      <c r="G26" s="7">
        <v>2</v>
      </c>
      <c r="H26" s="15">
        <v>0</v>
      </c>
      <c r="I26" s="7">
        <v>2</v>
      </c>
      <c r="J26" s="15">
        <v>0.44444444444444442</v>
      </c>
      <c r="K26" s="10">
        <f>G26*I26</f>
        <v>4</v>
      </c>
      <c r="L26" s="7">
        <f>F26*K26</f>
        <v>12</v>
      </c>
      <c r="M26" s="6"/>
    </row>
    <row r="27" spans="1:13" ht="25.5" hidden="1" outlineLevel="2" x14ac:dyDescent="0.2">
      <c r="A27" s="16" t="s">
        <v>75</v>
      </c>
      <c r="B27" s="7">
        <v>1.5</v>
      </c>
      <c r="C27" s="15">
        <v>1</v>
      </c>
      <c r="D27" s="7">
        <v>2</v>
      </c>
      <c r="E27" s="15">
        <v>0</v>
      </c>
      <c r="F27" s="13">
        <f>B27*D27</f>
        <v>3</v>
      </c>
      <c r="G27" s="7">
        <v>2</v>
      </c>
      <c r="H27" s="15">
        <v>0</v>
      </c>
      <c r="I27" s="7">
        <v>2</v>
      </c>
      <c r="J27" s="15">
        <v>0.44444444444444442</v>
      </c>
      <c r="K27" s="10">
        <f>G27*I27</f>
        <v>4</v>
      </c>
      <c r="L27" s="7">
        <f>F27*K27</f>
        <v>12</v>
      </c>
      <c r="M27" s="6"/>
    </row>
    <row r="28" spans="1:13" ht="12.75" hidden="1" outlineLevel="2" x14ac:dyDescent="0.2">
      <c r="A28" s="16" t="s">
        <v>74</v>
      </c>
      <c r="B28" s="7">
        <v>1</v>
      </c>
      <c r="C28" s="15">
        <v>0</v>
      </c>
      <c r="D28" s="7">
        <v>2</v>
      </c>
      <c r="E28" s="15">
        <v>0</v>
      </c>
      <c r="F28" s="13">
        <f>B28*D28</f>
        <v>2</v>
      </c>
      <c r="G28" s="7">
        <v>2.3333333333333335</v>
      </c>
      <c r="H28" s="15">
        <v>0.57735026918962584</v>
      </c>
      <c r="I28" s="7">
        <v>2</v>
      </c>
      <c r="J28" s="15">
        <v>0.51851851851851849</v>
      </c>
      <c r="K28" s="10">
        <f>G28*I28</f>
        <v>4.666666666666667</v>
      </c>
      <c r="L28" s="7">
        <f>F28*K28</f>
        <v>9.3333333333333339</v>
      </c>
      <c r="M28" s="6"/>
    </row>
    <row r="29" spans="1:13" ht="12.75" hidden="1" outlineLevel="2" x14ac:dyDescent="0.2">
      <c r="A29" s="16" t="s">
        <v>73</v>
      </c>
      <c r="B29" s="7">
        <v>1.75</v>
      </c>
      <c r="C29" s="15">
        <v>0.5</v>
      </c>
      <c r="D29" s="7">
        <v>1.6666666666666667</v>
      </c>
      <c r="E29" s="15">
        <v>0.57735026918962584</v>
      </c>
      <c r="F29" s="13">
        <f>B29*D29</f>
        <v>2.916666666666667</v>
      </c>
      <c r="G29" s="7">
        <v>2.3333333333333335</v>
      </c>
      <c r="H29" s="15">
        <v>0.57735026918962573</v>
      </c>
      <c r="I29" s="7">
        <v>2</v>
      </c>
      <c r="J29" s="15">
        <v>0.51851851851851849</v>
      </c>
      <c r="K29" s="10">
        <f>G29*I29</f>
        <v>4.666666666666667</v>
      </c>
      <c r="L29" s="7">
        <f>F29*K29</f>
        <v>13.611111111111112</v>
      </c>
      <c r="M29" s="6"/>
    </row>
    <row r="30" spans="1:13" ht="12.75" outlineLevel="1" collapsed="1" x14ac:dyDescent="0.2">
      <c r="A30" s="14" t="s">
        <v>72</v>
      </c>
      <c r="B30" s="7">
        <f>AVERAGE(B31:B35)</f>
        <v>1.4</v>
      </c>
      <c r="C30" s="15">
        <f>AVERAGE(C31:C35)</f>
        <v>0.2</v>
      </c>
      <c r="D30" s="7">
        <f>AVERAGE(D31:D35)</f>
        <v>2.1333333333333337</v>
      </c>
      <c r="E30" s="15">
        <f>AVERAGE(E31:E35)</f>
        <v>0.23094010767585033</v>
      </c>
      <c r="F30" s="13">
        <f>B30*D30</f>
        <v>2.9866666666666672</v>
      </c>
      <c r="G30" s="7">
        <f>AVERAGE(G31:G35)</f>
        <v>1.8666666666666667</v>
      </c>
      <c r="H30" s="15">
        <f>AVERAGE(H31:H35)</f>
        <v>0.23094010767585033</v>
      </c>
      <c r="I30" s="7">
        <f>AVERAGE(I31:I35)</f>
        <v>2</v>
      </c>
      <c r="J30" s="15">
        <f>AVERAGE(J31:J35)</f>
        <v>0.41481481481481486</v>
      </c>
      <c r="K30" s="10">
        <f>G30*I30</f>
        <v>3.7333333333333334</v>
      </c>
      <c r="L30" s="7">
        <f>F30*K30</f>
        <v>11.150222222222224</v>
      </c>
      <c r="M30" s="6"/>
    </row>
    <row r="31" spans="1:13" ht="12.75" hidden="1" outlineLevel="2" x14ac:dyDescent="0.2">
      <c r="A31" s="16" t="s">
        <v>71</v>
      </c>
      <c r="B31" s="7">
        <v>2.25</v>
      </c>
      <c r="C31" s="15">
        <v>0.5</v>
      </c>
      <c r="D31" s="7">
        <v>2.3333333333333335</v>
      </c>
      <c r="E31" s="15">
        <v>0.57735026918962584</v>
      </c>
      <c r="F31" s="13">
        <f>B31*D31</f>
        <v>5.25</v>
      </c>
      <c r="G31" s="7">
        <v>2</v>
      </c>
      <c r="H31" s="15">
        <v>0</v>
      </c>
      <c r="I31" s="7">
        <v>2</v>
      </c>
      <c r="J31" s="15">
        <v>0.44444444444444442</v>
      </c>
      <c r="K31" s="10">
        <f>G31*I31</f>
        <v>4</v>
      </c>
      <c r="L31" s="7">
        <f>F31*K31</f>
        <v>21</v>
      </c>
      <c r="M31" s="6"/>
    </row>
    <row r="32" spans="1:13" ht="12.75" hidden="1" outlineLevel="2" x14ac:dyDescent="0.2">
      <c r="A32" s="16" t="s">
        <v>70</v>
      </c>
      <c r="B32" s="7">
        <v>1.75</v>
      </c>
      <c r="C32" s="15">
        <v>0.5</v>
      </c>
      <c r="D32" s="7">
        <v>2.3333333333333335</v>
      </c>
      <c r="E32" s="15">
        <v>0.57735026918962584</v>
      </c>
      <c r="F32" s="13">
        <f>B32*D32</f>
        <v>4.0833333333333339</v>
      </c>
      <c r="G32" s="7">
        <v>2</v>
      </c>
      <c r="H32" s="15">
        <v>0</v>
      </c>
      <c r="I32" s="7">
        <v>2</v>
      </c>
      <c r="J32" s="15">
        <v>0.44444444444444442</v>
      </c>
      <c r="K32" s="10">
        <f>G32*I32</f>
        <v>4</v>
      </c>
      <c r="L32" s="7">
        <f>F32*K32</f>
        <v>16.333333333333336</v>
      </c>
      <c r="M32" s="6"/>
    </row>
    <row r="33" spans="1:13" ht="12.75" hidden="1" outlineLevel="2" x14ac:dyDescent="0.2">
      <c r="A33" s="16" t="s">
        <v>69</v>
      </c>
      <c r="B33" s="7">
        <v>1</v>
      </c>
      <c r="C33" s="15">
        <v>0</v>
      </c>
      <c r="D33" s="7">
        <v>2</v>
      </c>
      <c r="E33" s="15">
        <v>0</v>
      </c>
      <c r="F33" s="13">
        <f>B33*D33</f>
        <v>2</v>
      </c>
      <c r="G33" s="7">
        <v>1.6666666666666667</v>
      </c>
      <c r="H33" s="15">
        <v>0.57735026918962584</v>
      </c>
      <c r="I33" s="7">
        <v>2</v>
      </c>
      <c r="J33" s="15">
        <v>0.37037037037037041</v>
      </c>
      <c r="K33" s="10">
        <f>G33*I33</f>
        <v>3.3333333333333335</v>
      </c>
      <c r="L33" s="7">
        <f>F33*K33</f>
        <v>6.666666666666667</v>
      </c>
      <c r="M33" s="6"/>
    </row>
    <row r="34" spans="1:13" ht="12.75" hidden="1" outlineLevel="2" x14ac:dyDescent="0.2">
      <c r="A34" s="16" t="s">
        <v>68</v>
      </c>
      <c r="B34" s="7">
        <v>1</v>
      </c>
      <c r="C34" s="15">
        <v>0</v>
      </c>
      <c r="D34" s="7">
        <v>2</v>
      </c>
      <c r="E34" s="15">
        <v>0</v>
      </c>
      <c r="F34" s="13">
        <f>B34*D34</f>
        <v>2</v>
      </c>
      <c r="G34" s="7">
        <v>1.6666666666666667</v>
      </c>
      <c r="H34" s="15">
        <v>0.57735026918962584</v>
      </c>
      <c r="I34" s="7">
        <v>2</v>
      </c>
      <c r="J34" s="15">
        <v>0.37037037037037041</v>
      </c>
      <c r="K34" s="10">
        <f>G34*I34</f>
        <v>3.3333333333333335</v>
      </c>
      <c r="L34" s="7">
        <f>F34*K34</f>
        <v>6.666666666666667</v>
      </c>
      <c r="M34" s="6"/>
    </row>
    <row r="35" spans="1:13" ht="25.5" hidden="1" outlineLevel="2" x14ac:dyDescent="0.2">
      <c r="A35" s="16" t="s">
        <v>67</v>
      </c>
      <c r="B35" s="7">
        <v>1</v>
      </c>
      <c r="C35" s="15">
        <v>0</v>
      </c>
      <c r="D35" s="7">
        <v>2</v>
      </c>
      <c r="E35" s="15">
        <v>0</v>
      </c>
      <c r="F35" s="13">
        <f>B35*D35</f>
        <v>2</v>
      </c>
      <c r="G35" s="7">
        <v>2</v>
      </c>
      <c r="H35" s="15">
        <v>0</v>
      </c>
      <c r="I35" s="7">
        <v>2</v>
      </c>
      <c r="J35" s="15">
        <v>0.44444444444444442</v>
      </c>
      <c r="K35" s="10">
        <f>G35*I35</f>
        <v>4</v>
      </c>
      <c r="L35" s="7">
        <f>F35*K35</f>
        <v>8</v>
      </c>
      <c r="M35" s="6"/>
    </row>
    <row r="36" spans="1:13" ht="12.75" outlineLevel="1" collapsed="1" x14ac:dyDescent="0.2">
      <c r="A36" s="14" t="s">
        <v>66</v>
      </c>
      <c r="B36" s="7">
        <f>AVERAGE(B37:B41)</f>
        <v>1.9</v>
      </c>
      <c r="C36" s="15">
        <f>AVERAGE(C37:C41)</f>
        <v>0.36329931618554523</v>
      </c>
      <c r="D36" s="7">
        <f>AVERAGE(D37:D41)</f>
        <v>2.4</v>
      </c>
      <c r="E36" s="15">
        <f>AVERAGE(E37:E41)</f>
        <v>0.23094010767585033</v>
      </c>
      <c r="F36" s="13">
        <f>B36*D36</f>
        <v>4.5599999999999996</v>
      </c>
      <c r="G36" s="7">
        <f>AVERAGE(G37:G41)</f>
        <v>2.1333333333333333</v>
      </c>
      <c r="H36" s="15">
        <f>AVERAGE(H37:H41)</f>
        <v>0.34641016151377546</v>
      </c>
      <c r="I36" s="7">
        <f>AVERAGE(I37:I41)</f>
        <v>1.9333333333333336</v>
      </c>
      <c r="J36" s="15">
        <f>AVERAGE(J37:J41)</f>
        <v>0.45925925925925926</v>
      </c>
      <c r="K36" s="10">
        <f>G36*I36</f>
        <v>4.1244444444444452</v>
      </c>
      <c r="L36" s="7">
        <f>F36*K36</f>
        <v>18.80746666666667</v>
      </c>
      <c r="M36" s="6"/>
    </row>
    <row r="37" spans="1:13" ht="12.75" hidden="1" outlineLevel="2" x14ac:dyDescent="0.2">
      <c r="A37" s="16" t="s">
        <v>65</v>
      </c>
      <c r="B37" s="7">
        <v>2</v>
      </c>
      <c r="C37" s="15">
        <v>0.81649658092772603</v>
      </c>
      <c r="D37" s="7">
        <v>3</v>
      </c>
      <c r="E37" s="15">
        <v>0</v>
      </c>
      <c r="F37" s="13">
        <f>B37*D37</f>
        <v>6</v>
      </c>
      <c r="G37" s="7">
        <v>2</v>
      </c>
      <c r="H37" s="15">
        <v>0</v>
      </c>
      <c r="I37" s="7">
        <v>1.6666666666666667</v>
      </c>
      <c r="J37" s="15">
        <v>0.37037037037037041</v>
      </c>
      <c r="K37" s="10">
        <f>G37*I37</f>
        <v>3.3333333333333335</v>
      </c>
      <c r="L37" s="7">
        <f>F37*K37</f>
        <v>20</v>
      </c>
      <c r="M37" s="6"/>
    </row>
    <row r="38" spans="1:13" ht="12.75" hidden="1" outlineLevel="2" x14ac:dyDescent="0.2">
      <c r="A38" s="16" t="s">
        <v>64</v>
      </c>
      <c r="B38" s="7">
        <v>2.25</v>
      </c>
      <c r="C38" s="15">
        <v>0.5</v>
      </c>
      <c r="D38" s="7">
        <v>2.6666666666666665</v>
      </c>
      <c r="E38" s="15">
        <v>0.57735026918962584</v>
      </c>
      <c r="F38" s="13">
        <f>B38*D38</f>
        <v>6</v>
      </c>
      <c r="G38" s="7">
        <v>2</v>
      </c>
      <c r="H38" s="15">
        <v>0</v>
      </c>
      <c r="I38" s="7">
        <v>2</v>
      </c>
      <c r="J38" s="15">
        <v>0.44444444444444442</v>
      </c>
      <c r="K38" s="10">
        <f>G38*I38</f>
        <v>4</v>
      </c>
      <c r="L38" s="7">
        <f>F38*K38</f>
        <v>24</v>
      </c>
      <c r="M38" s="6"/>
    </row>
    <row r="39" spans="1:13" ht="12.75" hidden="1" outlineLevel="2" x14ac:dyDescent="0.2">
      <c r="A39" s="16" t="s">
        <v>63</v>
      </c>
      <c r="B39" s="7">
        <v>1</v>
      </c>
      <c r="C39" s="15">
        <v>0</v>
      </c>
      <c r="D39" s="7">
        <v>2.3333333333333335</v>
      </c>
      <c r="E39" s="15">
        <v>0.57735026918962584</v>
      </c>
      <c r="F39" s="13">
        <f>B39*D39</f>
        <v>2.3333333333333335</v>
      </c>
      <c r="G39" s="7">
        <v>2.6666666666666665</v>
      </c>
      <c r="H39" s="15">
        <v>0.57735026918962584</v>
      </c>
      <c r="I39" s="7">
        <v>2</v>
      </c>
      <c r="J39" s="15">
        <v>0.59259259259259256</v>
      </c>
      <c r="K39" s="10">
        <f>G39*I39</f>
        <v>5.333333333333333</v>
      </c>
      <c r="L39" s="7">
        <f>F39*K39</f>
        <v>12.444444444444445</v>
      </c>
      <c r="M39" s="6"/>
    </row>
    <row r="40" spans="1:13" ht="12.75" hidden="1" outlineLevel="2" x14ac:dyDescent="0.2">
      <c r="A40" s="16" t="s">
        <v>62</v>
      </c>
      <c r="B40" s="7">
        <v>2</v>
      </c>
      <c r="C40" s="15">
        <v>0</v>
      </c>
      <c r="D40" s="7">
        <v>2</v>
      </c>
      <c r="E40" s="15">
        <v>0</v>
      </c>
      <c r="F40" s="13">
        <f>B40*D40</f>
        <v>4</v>
      </c>
      <c r="G40" s="7">
        <v>1.6666666666666667</v>
      </c>
      <c r="H40" s="15">
        <v>0.57735026918962573</v>
      </c>
      <c r="I40" s="7">
        <v>2</v>
      </c>
      <c r="J40" s="15">
        <v>0.37037037037037041</v>
      </c>
      <c r="K40" s="10">
        <f>G40*I40</f>
        <v>3.3333333333333335</v>
      </c>
      <c r="L40" s="7">
        <f>F40*K40</f>
        <v>13.333333333333334</v>
      </c>
      <c r="M40" s="6"/>
    </row>
    <row r="41" spans="1:13" ht="12.75" hidden="1" outlineLevel="2" x14ac:dyDescent="0.2">
      <c r="A41" s="16" t="s">
        <v>61</v>
      </c>
      <c r="B41" s="7">
        <v>2.25</v>
      </c>
      <c r="C41" s="15">
        <v>0.5</v>
      </c>
      <c r="D41" s="7">
        <v>2</v>
      </c>
      <c r="E41" s="15">
        <v>0</v>
      </c>
      <c r="F41" s="13">
        <f>B41*D41</f>
        <v>4.5</v>
      </c>
      <c r="G41" s="7">
        <v>2.3333333333333335</v>
      </c>
      <c r="H41" s="15">
        <v>0.57735026918962573</v>
      </c>
      <c r="I41" s="7">
        <v>2</v>
      </c>
      <c r="J41" s="15">
        <v>0.51851851851851849</v>
      </c>
      <c r="K41" s="10">
        <f>G41*I41</f>
        <v>4.666666666666667</v>
      </c>
      <c r="L41" s="7">
        <f>F41*K41</f>
        <v>21</v>
      </c>
      <c r="M41" s="6"/>
    </row>
    <row r="42" spans="1:13" ht="13.5" outlineLevel="1" collapsed="1" thickBot="1" x14ac:dyDescent="0.25">
      <c r="A42" s="14" t="s">
        <v>60</v>
      </c>
      <c r="B42" s="7">
        <f>AVERAGE(B43:B47)</f>
        <v>1.5333333333333334</v>
      </c>
      <c r="C42" s="15">
        <f>AVERAGE(C43:C47)</f>
        <v>0.67876937002347026</v>
      </c>
      <c r="D42" s="7">
        <f>AVERAGE(D43:D47)</f>
        <v>2.2000000000000002</v>
      </c>
      <c r="E42" s="15">
        <f>AVERAGE(E43:E47)</f>
        <v>0</v>
      </c>
      <c r="F42" s="13">
        <f>B42*D42</f>
        <v>3.373333333333334</v>
      </c>
      <c r="G42" s="7">
        <f>AVERAGE(G43:G47)</f>
        <v>2</v>
      </c>
      <c r="H42" s="15">
        <f>AVERAGE(H43:H47)</f>
        <v>0.57735026918962573</v>
      </c>
      <c r="I42" s="7">
        <f>AVERAGE(I43:I47)</f>
        <v>2.0666666666666669</v>
      </c>
      <c r="J42" s="15">
        <f>AVERAGE(J43:J47)</f>
        <v>0.45679012345679021</v>
      </c>
      <c r="K42" s="10">
        <f>G42*I42</f>
        <v>4.1333333333333337</v>
      </c>
      <c r="L42" s="7">
        <f>F42*K42</f>
        <v>13.943111111111115</v>
      </c>
      <c r="M42" s="6"/>
    </row>
    <row r="43" spans="1:13" ht="13.5" hidden="1" outlineLevel="2" thickBot="1" x14ac:dyDescent="0.25">
      <c r="A43" s="16" t="s">
        <v>59</v>
      </c>
      <c r="B43" s="7">
        <v>1.6666666666666667</v>
      </c>
      <c r="C43" s="15">
        <v>0.57735026918962573</v>
      </c>
      <c r="D43" s="7">
        <v>3</v>
      </c>
      <c r="E43" s="15">
        <v>0</v>
      </c>
      <c r="F43" s="24">
        <f>B43*D43</f>
        <v>5</v>
      </c>
      <c r="G43" s="7">
        <v>1.6666666666666667</v>
      </c>
      <c r="H43" s="15">
        <v>0.57735026918962573</v>
      </c>
      <c r="I43" s="7">
        <v>2</v>
      </c>
      <c r="J43" s="15">
        <v>0.37037037037037041</v>
      </c>
      <c r="K43" s="8">
        <f>G43*I43</f>
        <v>3.3333333333333335</v>
      </c>
      <c r="L43" s="7">
        <f>F43*K43</f>
        <v>16.666666666666668</v>
      </c>
      <c r="M43" s="6"/>
    </row>
    <row r="44" spans="1:13" ht="13.5" hidden="1" outlineLevel="2" thickBot="1" x14ac:dyDescent="0.25">
      <c r="A44" s="16" t="s">
        <v>58</v>
      </c>
      <c r="B44" s="7">
        <v>1</v>
      </c>
      <c r="C44" s="15">
        <v>0</v>
      </c>
      <c r="D44" s="7">
        <v>2</v>
      </c>
      <c r="E44" s="15">
        <v>0</v>
      </c>
      <c r="F44" s="24">
        <f>B44*D44</f>
        <v>2</v>
      </c>
      <c r="G44" s="7">
        <v>1.6666666666666667</v>
      </c>
      <c r="H44" s="15">
        <v>0.57735026918962573</v>
      </c>
      <c r="I44" s="7">
        <v>2</v>
      </c>
      <c r="J44" s="15">
        <v>0.37037037037037041</v>
      </c>
      <c r="K44" s="8">
        <f>G44*I44</f>
        <v>3.3333333333333335</v>
      </c>
      <c r="L44" s="7">
        <f>F44*K44</f>
        <v>6.666666666666667</v>
      </c>
      <c r="M44" s="6"/>
    </row>
    <row r="45" spans="1:13" ht="13.5" hidden="1" outlineLevel="2" thickBot="1" x14ac:dyDescent="0.25">
      <c r="A45" s="16" t="s">
        <v>57</v>
      </c>
      <c r="B45" s="7">
        <v>1.5</v>
      </c>
      <c r="C45" s="15">
        <v>1</v>
      </c>
      <c r="D45" s="7">
        <v>2</v>
      </c>
      <c r="E45" s="15">
        <v>0</v>
      </c>
      <c r="F45" s="24">
        <f>B45*D45</f>
        <v>3</v>
      </c>
      <c r="G45" s="7">
        <v>2.6666666666666665</v>
      </c>
      <c r="H45" s="15">
        <v>0.57735026918962584</v>
      </c>
      <c r="I45" s="7">
        <v>2</v>
      </c>
      <c r="J45" s="15">
        <v>0.59259259259259256</v>
      </c>
      <c r="K45" s="8">
        <f>G45*I45</f>
        <v>5.333333333333333</v>
      </c>
      <c r="L45" s="7">
        <f>F45*K45</f>
        <v>16</v>
      </c>
      <c r="M45" s="6"/>
    </row>
    <row r="46" spans="1:13" ht="13.5" hidden="1" outlineLevel="2" thickBot="1" x14ac:dyDescent="0.25">
      <c r="A46" s="16" t="s">
        <v>56</v>
      </c>
      <c r="B46" s="7">
        <v>2</v>
      </c>
      <c r="C46" s="15">
        <v>0.81649658092772603</v>
      </c>
      <c r="D46" s="7">
        <v>2</v>
      </c>
      <c r="E46" s="15">
        <v>0</v>
      </c>
      <c r="F46" s="24">
        <f>B46*D46</f>
        <v>4</v>
      </c>
      <c r="G46" s="7">
        <v>2.3333333333333335</v>
      </c>
      <c r="H46" s="15">
        <v>0.57735026918962584</v>
      </c>
      <c r="I46" s="7">
        <v>2</v>
      </c>
      <c r="J46" s="15">
        <v>0.51851851851851849</v>
      </c>
      <c r="K46" s="8">
        <f>G46*I46</f>
        <v>4.666666666666667</v>
      </c>
      <c r="L46" s="7">
        <f>F46*K46</f>
        <v>18.666666666666668</v>
      </c>
      <c r="M46" s="6"/>
    </row>
    <row r="47" spans="1:13" ht="13.5" hidden="1" outlineLevel="2" thickBot="1" x14ac:dyDescent="0.25">
      <c r="A47" s="16" t="s">
        <v>55</v>
      </c>
      <c r="B47" s="7">
        <v>1.5</v>
      </c>
      <c r="C47" s="15">
        <v>1</v>
      </c>
      <c r="D47" s="7">
        <v>2</v>
      </c>
      <c r="E47" s="15">
        <v>0</v>
      </c>
      <c r="F47" s="24">
        <f>B47*D47</f>
        <v>3</v>
      </c>
      <c r="G47" s="7">
        <v>1.6666666666666667</v>
      </c>
      <c r="H47" s="15">
        <v>0.57735026918962573</v>
      </c>
      <c r="I47" s="7">
        <v>2.3333333333333335</v>
      </c>
      <c r="J47" s="15">
        <v>0.43209876543209885</v>
      </c>
      <c r="K47" s="8">
        <f>G47*I47</f>
        <v>3.8888888888888893</v>
      </c>
      <c r="L47" s="7">
        <f>F47*K47</f>
        <v>11.666666666666668</v>
      </c>
      <c r="M47" s="6"/>
    </row>
    <row r="48" spans="1:13" ht="16.5" thickBot="1" x14ac:dyDescent="0.3">
      <c r="A48" s="23" t="s">
        <v>54</v>
      </c>
      <c r="B48" s="21">
        <f>AVERAGE(B50:B51,B53:B56)</f>
        <v>1.8333333333333333</v>
      </c>
      <c r="C48" s="20">
        <f>AVERAGE(C50:C51,C53:C56)</f>
        <v>0.75797456289468812</v>
      </c>
      <c r="D48" s="21">
        <f>AVERAGE(D50:D51,D53:D56)</f>
        <v>2.7222222222222228</v>
      </c>
      <c r="E48" s="20">
        <f>AVERAGE(E50:E51,E53:E56)</f>
        <v>0.38490017945975058</v>
      </c>
      <c r="F48" s="22">
        <f>B48*D48</f>
        <v>4.9907407407407414</v>
      </c>
      <c r="G48" s="21">
        <f>AVERAGE(G50:G51,G53:G56)</f>
        <v>2.6666666666666665</v>
      </c>
      <c r="H48" s="20">
        <f>AVERAGE(H50:H51,H53:H56)</f>
        <v>0.48112522432468818</v>
      </c>
      <c r="I48" s="21">
        <f>AVERAGE(I50:I51,I53:I56)</f>
        <v>2.6111111111111112</v>
      </c>
      <c r="J48" s="20">
        <f>AVERAGE(J50:J51,J53:J56)</f>
        <v>0.77572016460905358</v>
      </c>
      <c r="K48" s="19">
        <f>G48*I48</f>
        <v>6.9629629629629628</v>
      </c>
      <c r="L48" s="18">
        <f>F48*K48</f>
        <v>34.750342935528124</v>
      </c>
      <c r="M48" s="17"/>
    </row>
    <row r="49" spans="1:13" ht="12.75" outlineLevel="1" collapsed="1" x14ac:dyDescent="0.2">
      <c r="A49" s="14" t="s">
        <v>53</v>
      </c>
      <c r="B49" s="7">
        <f>AVERAGE(B50:B51)</f>
        <v>1.875</v>
      </c>
      <c r="C49" s="15">
        <f>AVERAGE(C50:C51)</f>
        <v>0.88696184434203207</v>
      </c>
      <c r="D49" s="7">
        <f>AVERAGE(D50:D51)</f>
        <v>2.6666666666666665</v>
      </c>
      <c r="E49" s="15">
        <f>AVERAGE(E50:E51)</f>
        <v>0.57735026918962584</v>
      </c>
      <c r="F49" s="13">
        <f>B49*D49</f>
        <v>5</v>
      </c>
      <c r="G49" s="7">
        <f>AVERAGE(G50:G51)</f>
        <v>2.833333333333333</v>
      </c>
      <c r="H49" s="15">
        <f>AVERAGE(H50:H51)</f>
        <v>0.28867513459481292</v>
      </c>
      <c r="I49" s="7">
        <f>AVERAGE(I50:I51)</f>
        <v>2.6666666666666665</v>
      </c>
      <c r="J49" s="15">
        <f>AVERAGE(J50:J51)</f>
        <v>0.83950617283950613</v>
      </c>
      <c r="K49" s="10">
        <f>G49*I49</f>
        <v>7.5555555555555545</v>
      </c>
      <c r="L49" s="7">
        <f>F49*K49</f>
        <v>37.777777777777771</v>
      </c>
      <c r="M49" s="6"/>
    </row>
    <row r="50" spans="1:13" ht="12.75" hidden="1" outlineLevel="2" x14ac:dyDescent="0.2">
      <c r="A50" s="16" t="s">
        <v>52</v>
      </c>
      <c r="B50" s="7">
        <v>2</v>
      </c>
      <c r="C50" s="15">
        <v>0.81649658092772603</v>
      </c>
      <c r="D50" s="7">
        <v>2.6666666666666665</v>
      </c>
      <c r="E50" s="15">
        <v>0.57735026918962584</v>
      </c>
      <c r="F50" s="13">
        <f>B50*D50</f>
        <v>5.333333333333333</v>
      </c>
      <c r="G50" s="7">
        <v>3</v>
      </c>
      <c r="H50" s="15">
        <v>0</v>
      </c>
      <c r="I50" s="7">
        <v>2.6666666666666665</v>
      </c>
      <c r="J50" s="15">
        <v>0.88888888888888884</v>
      </c>
      <c r="K50" s="10">
        <f>G50*I50</f>
        <v>8</v>
      </c>
      <c r="L50" s="7">
        <f>F50*K50</f>
        <v>42.666666666666664</v>
      </c>
      <c r="M50" s="6"/>
    </row>
    <row r="51" spans="1:13" ht="12.75" hidden="1" outlineLevel="2" x14ac:dyDescent="0.2">
      <c r="A51" s="16" t="s">
        <v>51</v>
      </c>
      <c r="B51" s="7">
        <v>1.75</v>
      </c>
      <c r="C51" s="15">
        <v>0.9574271077563381</v>
      </c>
      <c r="D51" s="7">
        <v>2.6666666666666665</v>
      </c>
      <c r="E51" s="15">
        <v>0.57735026918962584</v>
      </c>
      <c r="F51" s="13">
        <f>B51*D51</f>
        <v>4.6666666666666661</v>
      </c>
      <c r="G51" s="7">
        <v>2.6666666666666665</v>
      </c>
      <c r="H51" s="15">
        <v>0.57735026918962584</v>
      </c>
      <c r="I51" s="7">
        <v>2.6666666666666665</v>
      </c>
      <c r="J51" s="15">
        <v>0.79012345679012341</v>
      </c>
      <c r="K51" s="10">
        <f>G51*I51</f>
        <v>7.1111111111111107</v>
      </c>
      <c r="L51" s="7">
        <f>F51*K51</f>
        <v>33.185185185185176</v>
      </c>
      <c r="M51" s="6"/>
    </row>
    <row r="52" spans="1:13" ht="13.5" outlineLevel="1" collapsed="1" thickBot="1" x14ac:dyDescent="0.25">
      <c r="A52" s="14" t="s">
        <v>50</v>
      </c>
      <c r="B52" s="7">
        <f>AVERAGE(B53:B56)</f>
        <v>1.8125</v>
      </c>
      <c r="C52" s="15">
        <f>AVERAGE(C53:C56)</f>
        <v>0.69348092217101609</v>
      </c>
      <c r="D52" s="7">
        <f>AVERAGE(D53:D56)</f>
        <v>2.75</v>
      </c>
      <c r="E52" s="15">
        <f>AVERAGE(E53:E56)</f>
        <v>0.28867513459481292</v>
      </c>
      <c r="F52" s="13">
        <f>B52*D52</f>
        <v>4.984375</v>
      </c>
      <c r="G52" s="7">
        <f>AVERAGE(G53:G56)</f>
        <v>2.583333333333333</v>
      </c>
      <c r="H52" s="15">
        <f>AVERAGE(H53:H56)</f>
        <v>0.57735026918962584</v>
      </c>
      <c r="I52" s="7">
        <f>AVERAGE(I53:I56)</f>
        <v>2.583333333333333</v>
      </c>
      <c r="J52" s="15">
        <f>AVERAGE(J53:J56)</f>
        <v>0.74382716049382713</v>
      </c>
      <c r="K52" s="10">
        <f>G52*I52</f>
        <v>6.6736111111111098</v>
      </c>
      <c r="L52" s="7">
        <f>F52*K52</f>
        <v>33.263780381944436</v>
      </c>
      <c r="M52" s="6"/>
    </row>
    <row r="53" spans="1:13" ht="13.5" hidden="1" outlineLevel="2" thickBot="1" x14ac:dyDescent="0.25">
      <c r="A53" s="16" t="s">
        <v>49</v>
      </c>
      <c r="B53" s="7">
        <v>1.75</v>
      </c>
      <c r="C53" s="15">
        <v>0.9574271077563381</v>
      </c>
      <c r="D53" s="7">
        <v>2.6666666666666665</v>
      </c>
      <c r="E53" s="15">
        <v>0.57735026918962584</v>
      </c>
      <c r="F53" s="24">
        <f>B53*D53</f>
        <v>4.6666666666666661</v>
      </c>
      <c r="G53" s="7">
        <v>2.6666666666666665</v>
      </c>
      <c r="H53" s="15">
        <v>0.57735026918962584</v>
      </c>
      <c r="I53" s="7">
        <v>2.6666666666666665</v>
      </c>
      <c r="J53" s="15">
        <v>0.79012345679012341</v>
      </c>
      <c r="K53" s="8">
        <f>G53*I53</f>
        <v>7.1111111111111107</v>
      </c>
      <c r="L53" s="7">
        <f>F53*K53</f>
        <v>33.185185185185176</v>
      </c>
      <c r="M53" s="6"/>
    </row>
    <row r="54" spans="1:13" ht="13.5" hidden="1" outlineLevel="2" thickBot="1" x14ac:dyDescent="0.25">
      <c r="A54" s="16" t="s">
        <v>48</v>
      </c>
      <c r="B54" s="7">
        <v>2</v>
      </c>
      <c r="C54" s="15">
        <v>0.81649658092772603</v>
      </c>
      <c r="D54" s="7">
        <v>3</v>
      </c>
      <c r="E54" s="15">
        <v>0</v>
      </c>
      <c r="F54" s="24">
        <f>B54*D54</f>
        <v>6</v>
      </c>
      <c r="G54" s="7">
        <v>2.6666666666666665</v>
      </c>
      <c r="H54" s="15">
        <v>0.57735026918962584</v>
      </c>
      <c r="I54" s="7">
        <v>2.6666666666666665</v>
      </c>
      <c r="J54" s="15">
        <v>0.79012345679012341</v>
      </c>
      <c r="K54" s="8">
        <f>G54*I54</f>
        <v>7.1111111111111107</v>
      </c>
      <c r="L54" s="7">
        <f>F54*K54</f>
        <v>42.666666666666664</v>
      </c>
      <c r="M54" s="6"/>
    </row>
    <row r="55" spans="1:13" ht="13.5" hidden="1" outlineLevel="2" thickBot="1" x14ac:dyDescent="0.25">
      <c r="A55" s="16" t="s">
        <v>47</v>
      </c>
      <c r="B55" s="7">
        <v>1.5</v>
      </c>
      <c r="C55" s="15">
        <v>1</v>
      </c>
      <c r="D55" s="7">
        <v>2.3333333333333335</v>
      </c>
      <c r="E55" s="15">
        <v>0.57735026918962584</v>
      </c>
      <c r="F55" s="24">
        <f>B55*D55</f>
        <v>3.5</v>
      </c>
      <c r="G55" s="7">
        <v>2.3333333333333335</v>
      </c>
      <c r="H55" s="15">
        <v>0.57735026918962584</v>
      </c>
      <c r="I55" s="7">
        <v>2.3333333333333335</v>
      </c>
      <c r="J55" s="15">
        <v>0.60493827160493829</v>
      </c>
      <c r="K55" s="8">
        <f>G55*I55</f>
        <v>5.4444444444444455</v>
      </c>
      <c r="L55" s="7">
        <f>F55*K55</f>
        <v>19.055555555555561</v>
      </c>
      <c r="M55" s="6"/>
    </row>
    <row r="56" spans="1:13" ht="26.25" hidden="1" outlineLevel="2" thickBot="1" x14ac:dyDescent="0.25">
      <c r="A56" s="16" t="s">
        <v>46</v>
      </c>
      <c r="B56" s="7">
        <v>2</v>
      </c>
      <c r="C56" s="15">
        <v>0</v>
      </c>
      <c r="D56" s="7">
        <v>3</v>
      </c>
      <c r="E56" s="15">
        <v>0</v>
      </c>
      <c r="F56" s="24">
        <f>B56*D56</f>
        <v>6</v>
      </c>
      <c r="G56" s="7">
        <v>2.6666666666666665</v>
      </c>
      <c r="H56" s="15">
        <v>0.57735026918962584</v>
      </c>
      <c r="I56" s="7">
        <v>2.6666666666666665</v>
      </c>
      <c r="J56" s="15">
        <v>0.79012345679012341</v>
      </c>
      <c r="K56" s="8">
        <f>G56*I56</f>
        <v>7.1111111111111107</v>
      </c>
      <c r="L56" s="7">
        <f>F56*K56</f>
        <v>42.666666666666664</v>
      </c>
      <c r="M56" s="6"/>
    </row>
    <row r="57" spans="1:13" ht="16.5" thickBot="1" x14ac:dyDescent="0.3">
      <c r="A57" s="23" t="s">
        <v>45</v>
      </c>
      <c r="B57" s="21">
        <f>AVERAGE(B59,B61:B62,B64:B65)</f>
        <v>1.9</v>
      </c>
      <c r="C57" s="20">
        <f>AVERAGE(C59,C61:C62,C64:C65)</f>
        <v>0.4</v>
      </c>
      <c r="D57" s="21">
        <f>AVERAGE(D59,D61:D62,D64:D65)</f>
        <v>2.4</v>
      </c>
      <c r="E57" s="20">
        <f>AVERAGE(E59,E61:E62,E64:E65)</f>
        <v>0.23094010767585033</v>
      </c>
      <c r="F57" s="22">
        <f>B57*D57</f>
        <v>4.5599999999999996</v>
      </c>
      <c r="G57" s="21">
        <f>AVERAGE(G59,G61:G62,G64:G65)</f>
        <v>2.2666666666666666</v>
      </c>
      <c r="H57" s="20">
        <f>AVERAGE(H59,H61:H62,H64:H65)</f>
        <v>0.34641016151377552</v>
      </c>
      <c r="I57" s="21">
        <f>AVERAGE(I59,I61:I62,I64:I65)</f>
        <v>2.2666666666666666</v>
      </c>
      <c r="J57" s="20">
        <f>AVERAGE(J59,J61:J62,J64:J65)</f>
        <v>0.58518518518518514</v>
      </c>
      <c r="K57" s="19">
        <f>G57*I57</f>
        <v>5.1377777777777771</v>
      </c>
      <c r="L57" s="18">
        <f>F57*K57</f>
        <v>23.428266666666662</v>
      </c>
      <c r="M57" s="17"/>
    </row>
    <row r="58" spans="1:13" ht="12.75" outlineLevel="1" collapsed="1" x14ac:dyDescent="0.2">
      <c r="A58" s="14" t="s">
        <v>44</v>
      </c>
      <c r="B58" s="7">
        <v>1</v>
      </c>
      <c r="C58" s="15">
        <v>0</v>
      </c>
      <c r="D58" s="7">
        <v>2</v>
      </c>
      <c r="E58" s="15">
        <v>0</v>
      </c>
      <c r="F58" s="13">
        <f>B58*D58</f>
        <v>2</v>
      </c>
      <c r="G58" s="7">
        <v>2.6666666666666665</v>
      </c>
      <c r="H58" s="15">
        <v>0.57735026918962584</v>
      </c>
      <c r="I58" s="7">
        <v>2</v>
      </c>
      <c r="J58" s="15">
        <v>0.59259259259259256</v>
      </c>
      <c r="K58" s="10">
        <f>G58*I58</f>
        <v>5.333333333333333</v>
      </c>
      <c r="L58" s="7">
        <f>F58*K58</f>
        <v>10.666666666666666</v>
      </c>
      <c r="M58" s="6"/>
    </row>
    <row r="59" spans="1:13" ht="25.5" hidden="1" outlineLevel="2" x14ac:dyDescent="0.2">
      <c r="A59" s="16" t="s">
        <v>43</v>
      </c>
      <c r="B59" s="7">
        <v>1</v>
      </c>
      <c r="C59" s="15">
        <v>0</v>
      </c>
      <c r="D59" s="7">
        <v>2</v>
      </c>
      <c r="E59" s="15">
        <v>0</v>
      </c>
      <c r="F59" s="13">
        <f>B59*D59</f>
        <v>2</v>
      </c>
      <c r="G59" s="7">
        <v>2.6666666666666665</v>
      </c>
      <c r="H59" s="15">
        <v>0.57735026918962584</v>
      </c>
      <c r="I59" s="7">
        <v>2</v>
      </c>
      <c r="J59" s="15">
        <v>0.59259259259259256</v>
      </c>
      <c r="K59" s="10">
        <f>G59*I59</f>
        <v>5.333333333333333</v>
      </c>
      <c r="L59" s="7">
        <f>F59*K59</f>
        <v>10.666666666666666</v>
      </c>
      <c r="M59" s="6"/>
    </row>
    <row r="60" spans="1:13" ht="12.75" outlineLevel="1" collapsed="1" x14ac:dyDescent="0.2">
      <c r="A60" s="14" t="s">
        <v>42</v>
      </c>
      <c r="B60" s="7">
        <f>AVERAGE(B61:B62)</f>
        <v>2</v>
      </c>
      <c r="C60" s="15">
        <f>AVERAGE(C61:C62)</f>
        <v>0.5</v>
      </c>
      <c r="D60" s="7">
        <f>AVERAGE(D61:D62)</f>
        <v>2.5</v>
      </c>
      <c r="E60" s="15">
        <f>AVERAGE(E61:E62)</f>
        <v>0.57735026918962584</v>
      </c>
      <c r="F60" s="13">
        <f>B60*D60</f>
        <v>5</v>
      </c>
      <c r="G60" s="7">
        <f>AVERAGE(G61:G62)</f>
        <v>2</v>
      </c>
      <c r="H60" s="15">
        <f>AVERAGE(H61:H62)</f>
        <v>0</v>
      </c>
      <c r="I60" s="7">
        <f>AVERAGE(I61:I62)</f>
        <v>2.166666666666667</v>
      </c>
      <c r="J60" s="15">
        <f>AVERAGE(J61:J62)</f>
        <v>0.48148148148148145</v>
      </c>
      <c r="K60" s="10">
        <f>G60*I60</f>
        <v>4.3333333333333339</v>
      </c>
      <c r="L60" s="7">
        <f>F60*K60</f>
        <v>21.666666666666671</v>
      </c>
      <c r="M60" s="6"/>
    </row>
    <row r="61" spans="1:13" ht="12.75" hidden="1" outlineLevel="2" x14ac:dyDescent="0.2">
      <c r="A61" s="16" t="s">
        <v>41</v>
      </c>
      <c r="B61" s="7">
        <v>2.25</v>
      </c>
      <c r="C61" s="15">
        <v>0.5</v>
      </c>
      <c r="D61" s="7">
        <v>2.6666666666666665</v>
      </c>
      <c r="E61" s="15">
        <v>0.57735026918962584</v>
      </c>
      <c r="F61" s="13">
        <f>B61*D61</f>
        <v>6</v>
      </c>
      <c r="G61" s="7">
        <v>2</v>
      </c>
      <c r="H61" s="15">
        <v>0</v>
      </c>
      <c r="I61" s="7">
        <v>2</v>
      </c>
      <c r="J61" s="15">
        <v>0.44444444444444442</v>
      </c>
      <c r="K61" s="10">
        <f>G61*I61</f>
        <v>4</v>
      </c>
      <c r="L61" s="7">
        <f>F61*K61</f>
        <v>24</v>
      </c>
      <c r="M61" s="6"/>
    </row>
    <row r="62" spans="1:13" ht="12.75" hidden="1" outlineLevel="2" x14ac:dyDescent="0.2">
      <c r="A62" s="16" t="s">
        <v>40</v>
      </c>
      <c r="B62" s="7">
        <v>1.75</v>
      </c>
      <c r="C62" s="15">
        <v>0.5</v>
      </c>
      <c r="D62" s="7">
        <v>2.3333333333333335</v>
      </c>
      <c r="E62" s="15">
        <v>0.57735026918962584</v>
      </c>
      <c r="F62" s="13">
        <f>B62*D62</f>
        <v>4.0833333333333339</v>
      </c>
      <c r="G62" s="7">
        <v>2</v>
      </c>
      <c r="H62" s="15">
        <v>0</v>
      </c>
      <c r="I62" s="7">
        <v>2.3333333333333335</v>
      </c>
      <c r="J62" s="15">
        <v>0.51851851851851849</v>
      </c>
      <c r="K62" s="10">
        <f>G62*I62</f>
        <v>4.666666666666667</v>
      </c>
      <c r="L62" s="7">
        <f>F62*K62</f>
        <v>19.055555555555561</v>
      </c>
      <c r="M62" s="6"/>
    </row>
    <row r="63" spans="1:13" ht="13.5" outlineLevel="1" collapsed="1" thickBot="1" x14ac:dyDescent="0.25">
      <c r="A63" s="14" t="s">
        <v>39</v>
      </c>
      <c r="B63" s="7">
        <f>AVERAGE(B64:B65)</f>
        <v>2.25</v>
      </c>
      <c r="C63" s="15">
        <f>AVERAGE(C64:C65)</f>
        <v>0.5</v>
      </c>
      <c r="D63" s="7">
        <f>AVERAGE(D64:D65)</f>
        <v>2.5</v>
      </c>
      <c r="E63" s="15">
        <f>AVERAGE(E64:E65)</f>
        <v>0</v>
      </c>
      <c r="F63" s="13">
        <f>B63*D63</f>
        <v>5.625</v>
      </c>
      <c r="G63" s="7">
        <f>AVERAGE(G64:G65)</f>
        <v>2.3333333333333335</v>
      </c>
      <c r="H63" s="15">
        <f>AVERAGE(H64:H65)</f>
        <v>0.57735026918962584</v>
      </c>
      <c r="I63" s="7">
        <f>AVERAGE(I64:I65)</f>
        <v>2.5</v>
      </c>
      <c r="J63" s="15">
        <f>AVERAGE(J64:J65)</f>
        <v>0.68518518518518523</v>
      </c>
      <c r="K63" s="10">
        <f>G63*I63</f>
        <v>5.8333333333333339</v>
      </c>
      <c r="L63" s="7">
        <f>F63*K63</f>
        <v>32.8125</v>
      </c>
      <c r="M63" s="6"/>
    </row>
    <row r="64" spans="1:13" ht="13.5" hidden="1" outlineLevel="2" thickBot="1" x14ac:dyDescent="0.25">
      <c r="A64" s="16" t="s">
        <v>38</v>
      </c>
      <c r="B64" s="7">
        <v>2.25</v>
      </c>
      <c r="C64" s="15">
        <v>0.5</v>
      </c>
      <c r="D64" s="7">
        <v>3</v>
      </c>
      <c r="E64" s="15">
        <v>0</v>
      </c>
      <c r="F64" s="24">
        <f>B64*D64</f>
        <v>6.75</v>
      </c>
      <c r="G64" s="7">
        <v>3</v>
      </c>
      <c r="H64" s="15">
        <v>0</v>
      </c>
      <c r="I64" s="7">
        <v>3</v>
      </c>
      <c r="J64" s="15">
        <v>1</v>
      </c>
      <c r="K64" s="8">
        <f>G64*I64</f>
        <v>9</v>
      </c>
      <c r="L64" s="7">
        <f>F64*K64</f>
        <v>60.75</v>
      </c>
      <c r="M64" s="6"/>
    </row>
    <row r="65" spans="1:13" ht="13.5" hidden="1" outlineLevel="2" thickBot="1" x14ac:dyDescent="0.25">
      <c r="A65" s="16" t="s">
        <v>37</v>
      </c>
      <c r="B65" s="7">
        <v>2.25</v>
      </c>
      <c r="C65" s="15">
        <v>0.5</v>
      </c>
      <c r="D65" s="7">
        <v>2</v>
      </c>
      <c r="E65" s="15">
        <v>0</v>
      </c>
      <c r="F65" s="24">
        <f>B65*D65</f>
        <v>4.5</v>
      </c>
      <c r="G65" s="7">
        <v>1.6666666666666667</v>
      </c>
      <c r="H65" s="15">
        <v>1.1547005383792517</v>
      </c>
      <c r="I65" s="7">
        <v>2</v>
      </c>
      <c r="J65" s="15">
        <v>0.37037037037037041</v>
      </c>
      <c r="K65" s="8">
        <f>G65*I65</f>
        <v>3.3333333333333335</v>
      </c>
      <c r="L65" s="7">
        <f>F65*K65</f>
        <v>15</v>
      </c>
      <c r="M65" s="6"/>
    </row>
    <row r="66" spans="1:13" ht="16.5" thickBot="1" x14ac:dyDescent="0.3">
      <c r="A66" s="23" t="s">
        <v>36</v>
      </c>
      <c r="B66" s="21">
        <f>AVERAGE(B68:B72,B74:B77,B79)</f>
        <v>1.75</v>
      </c>
      <c r="C66" s="20">
        <f>AVERAGE(C68:C72,C74:C77,C79)</f>
        <v>0.44494897427831781</v>
      </c>
      <c r="D66" s="21">
        <f>AVERAGE(D68:D72,D74:D77,D79)</f>
        <v>2.3666666666666663</v>
      </c>
      <c r="E66" s="20">
        <f>AVERAGE(E68:E72,E74:E77,E79)</f>
        <v>0.40414518843273795</v>
      </c>
      <c r="F66" s="22">
        <f>B66*D66</f>
        <v>4.1416666666666657</v>
      </c>
      <c r="G66" s="21">
        <f>AVERAGE(G68:G72,G74:G77,G79)</f>
        <v>2.6333333333333329</v>
      </c>
      <c r="H66" s="20">
        <f>AVERAGE(H68:H72,H74:H77,H79)</f>
        <v>0.4618802153517006</v>
      </c>
      <c r="I66" s="21">
        <f>AVERAGE(I68:I72,I74:I77,I79)</f>
        <v>2.166666666666667</v>
      </c>
      <c r="J66" s="20">
        <f>AVERAGE(J68:J72,J74:J77,J79)</f>
        <v>0.63827160493827162</v>
      </c>
      <c r="K66" s="19">
        <f>G66*I66</f>
        <v>5.7055555555555557</v>
      </c>
      <c r="L66" s="18">
        <f>F66*K66</f>
        <v>23.630509259259256</v>
      </c>
      <c r="M66" s="17"/>
    </row>
    <row r="67" spans="1:13" ht="12.75" outlineLevel="1" collapsed="1" x14ac:dyDescent="0.2">
      <c r="A67" s="14" t="s">
        <v>35</v>
      </c>
      <c r="B67" s="7">
        <f>AVERAGE(B68:B72)</f>
        <v>2</v>
      </c>
      <c r="C67" s="15">
        <f>AVERAGE(C68:C72)</f>
        <v>0.52659863237109039</v>
      </c>
      <c r="D67" s="7">
        <f>AVERAGE(D68:D72)</f>
        <v>2.5333333333333337</v>
      </c>
      <c r="E67" s="15">
        <f>AVERAGE(E68:E72)</f>
        <v>0.4618802153517006</v>
      </c>
      <c r="F67" s="13">
        <f>B67*D67</f>
        <v>5.0666666666666673</v>
      </c>
      <c r="G67" s="7">
        <f>AVERAGE(G68:G72)</f>
        <v>2.8</v>
      </c>
      <c r="H67" s="15">
        <f>AVERAGE(H68:H72)</f>
        <v>0.34641016151377552</v>
      </c>
      <c r="I67" s="7">
        <f>AVERAGE(I68:I72)</f>
        <v>2.3333333333333335</v>
      </c>
      <c r="J67" s="15">
        <f>AVERAGE(J68:J72)</f>
        <v>0.72839506172839497</v>
      </c>
      <c r="K67" s="10">
        <f>G67*I67</f>
        <v>6.5333333333333332</v>
      </c>
      <c r="L67" s="7">
        <f>F67*K67</f>
        <v>33.102222222222224</v>
      </c>
      <c r="M67" s="6"/>
    </row>
    <row r="68" spans="1:13" ht="12.75" hidden="1" outlineLevel="2" x14ac:dyDescent="0.2">
      <c r="A68" s="16" t="s">
        <v>34</v>
      </c>
      <c r="B68" s="7">
        <v>1.75</v>
      </c>
      <c r="C68" s="15">
        <v>0.5</v>
      </c>
      <c r="D68" s="7">
        <v>2.6666666666666665</v>
      </c>
      <c r="E68" s="15">
        <v>0.57735026918962584</v>
      </c>
      <c r="F68" s="13">
        <f>B68*D68</f>
        <v>4.6666666666666661</v>
      </c>
      <c r="G68" s="7">
        <v>3</v>
      </c>
      <c r="H68" s="15">
        <v>0</v>
      </c>
      <c r="I68" s="7">
        <v>2.3333333333333335</v>
      </c>
      <c r="J68" s="15">
        <v>0.77777777777777779</v>
      </c>
      <c r="K68" s="10">
        <f>G68*I68</f>
        <v>7</v>
      </c>
      <c r="L68" s="7">
        <f>F68*K68</f>
        <v>32.666666666666664</v>
      </c>
      <c r="M68" s="6"/>
    </row>
    <row r="69" spans="1:13" ht="12.75" hidden="1" outlineLevel="2" x14ac:dyDescent="0.2">
      <c r="A69" s="16" t="s">
        <v>33</v>
      </c>
      <c r="B69" s="7">
        <v>2</v>
      </c>
      <c r="C69" s="15">
        <v>0</v>
      </c>
      <c r="D69" s="7">
        <v>2.3333333333333335</v>
      </c>
      <c r="E69" s="15">
        <v>0.57735026918962584</v>
      </c>
      <c r="F69" s="13">
        <f>B69*D69</f>
        <v>4.666666666666667</v>
      </c>
      <c r="G69" s="7">
        <v>3</v>
      </c>
      <c r="H69" s="15">
        <v>0</v>
      </c>
      <c r="I69" s="7">
        <v>2.6666666666666665</v>
      </c>
      <c r="J69" s="15">
        <v>0.88888888888888884</v>
      </c>
      <c r="K69" s="10">
        <f>G69*I69</f>
        <v>8</v>
      </c>
      <c r="L69" s="7">
        <f>F69*K69</f>
        <v>37.333333333333336</v>
      </c>
      <c r="M69" s="6"/>
    </row>
    <row r="70" spans="1:13" ht="12.75" hidden="1" outlineLevel="2" x14ac:dyDescent="0.2">
      <c r="A70" s="16" t="s">
        <v>32</v>
      </c>
      <c r="B70" s="7">
        <v>2.25</v>
      </c>
      <c r="C70" s="15">
        <v>0.5</v>
      </c>
      <c r="D70" s="7">
        <v>3</v>
      </c>
      <c r="E70" s="15">
        <v>0</v>
      </c>
      <c r="F70" s="13">
        <f>B70*D70</f>
        <v>6.75</v>
      </c>
      <c r="G70" s="7">
        <v>2.6666666666666665</v>
      </c>
      <c r="H70" s="15">
        <v>0.57735026918962584</v>
      </c>
      <c r="I70" s="7">
        <v>2</v>
      </c>
      <c r="J70" s="15">
        <v>0.59259259259259256</v>
      </c>
      <c r="K70" s="10">
        <f>G70*I70</f>
        <v>5.333333333333333</v>
      </c>
      <c r="L70" s="7">
        <f>F70*K70</f>
        <v>36</v>
      </c>
      <c r="M70" s="6"/>
    </row>
    <row r="71" spans="1:13" ht="12.75" hidden="1" outlineLevel="2" x14ac:dyDescent="0.2">
      <c r="A71" s="16" t="s">
        <v>31</v>
      </c>
      <c r="B71" s="7">
        <v>2</v>
      </c>
      <c r="C71" s="15">
        <v>0.81649658092772603</v>
      </c>
      <c r="D71" s="7">
        <v>2.3333333333333335</v>
      </c>
      <c r="E71" s="15">
        <v>0.57735026918962573</v>
      </c>
      <c r="F71" s="13">
        <f>B71*D71</f>
        <v>4.666666666666667</v>
      </c>
      <c r="G71" s="7">
        <v>2.6666666666666665</v>
      </c>
      <c r="H71" s="15">
        <v>0.57735026918962584</v>
      </c>
      <c r="I71" s="7">
        <v>2.3333333333333335</v>
      </c>
      <c r="J71" s="15">
        <v>0.69135802469135799</v>
      </c>
      <c r="K71" s="10">
        <f>G71*I71</f>
        <v>6.2222222222222223</v>
      </c>
      <c r="L71" s="7">
        <f>F71*K71</f>
        <v>29.037037037037038</v>
      </c>
      <c r="M71" s="6"/>
    </row>
    <row r="72" spans="1:13" ht="25.5" hidden="1" outlineLevel="2" x14ac:dyDescent="0.2">
      <c r="A72" s="16" t="s">
        <v>30</v>
      </c>
      <c r="B72" s="7">
        <v>2</v>
      </c>
      <c r="C72" s="15">
        <v>0.81649658092772603</v>
      </c>
      <c r="D72" s="7">
        <v>2.3333333333333335</v>
      </c>
      <c r="E72" s="15">
        <v>0.57735026918962573</v>
      </c>
      <c r="F72" s="13">
        <f>B72*D72</f>
        <v>4.666666666666667</v>
      </c>
      <c r="G72" s="7">
        <v>2.6666666666666665</v>
      </c>
      <c r="H72" s="15">
        <v>0.57735026918962584</v>
      </c>
      <c r="I72" s="7">
        <v>2.3333333333333335</v>
      </c>
      <c r="J72" s="15">
        <v>0.69135802469135799</v>
      </c>
      <c r="K72" s="10">
        <f>G72*I72</f>
        <v>6.2222222222222223</v>
      </c>
      <c r="L72" s="7">
        <f>F72*K72</f>
        <v>29.037037037037038</v>
      </c>
      <c r="M72" s="6"/>
    </row>
    <row r="73" spans="1:13" ht="12.75" outlineLevel="1" collapsed="1" x14ac:dyDescent="0.2">
      <c r="A73" s="14" t="s">
        <v>29</v>
      </c>
      <c r="B73" s="7">
        <f>AVERAGE(B74:B77)</f>
        <v>1.3125</v>
      </c>
      <c r="C73" s="15">
        <f>AVERAGE(C74:C77)</f>
        <v>0.32912414523193151</v>
      </c>
      <c r="D73" s="7">
        <f>AVERAGE(D74:D77)</f>
        <v>2.166666666666667</v>
      </c>
      <c r="E73" s="15">
        <f>AVERAGE(E74:E77)</f>
        <v>0.28867513459481287</v>
      </c>
      <c r="F73" s="13">
        <f>B73*D73</f>
        <v>2.8437500000000004</v>
      </c>
      <c r="G73" s="7">
        <f>AVERAGE(G74:G77)</f>
        <v>2.5</v>
      </c>
      <c r="H73" s="15">
        <f>AVERAGE(H74:H77)</f>
        <v>0.57735026918962584</v>
      </c>
      <c r="I73" s="7">
        <f>AVERAGE(I74:I77)</f>
        <v>1.9166666666666667</v>
      </c>
      <c r="J73" s="15">
        <f>AVERAGE(J74:J77)</f>
        <v>0.53395061728395055</v>
      </c>
      <c r="K73" s="10">
        <f>G73*I73</f>
        <v>4.791666666666667</v>
      </c>
      <c r="L73" s="7">
        <f>F73*K73</f>
        <v>13.626302083333336</v>
      </c>
      <c r="M73" s="6"/>
    </row>
    <row r="74" spans="1:13" ht="12.75" hidden="1" outlineLevel="2" x14ac:dyDescent="0.2">
      <c r="A74" s="16" t="s">
        <v>28</v>
      </c>
      <c r="B74" s="7">
        <v>1</v>
      </c>
      <c r="C74" s="15">
        <v>0</v>
      </c>
      <c r="D74" s="7">
        <v>2</v>
      </c>
      <c r="E74" s="15">
        <v>0</v>
      </c>
      <c r="F74" s="13">
        <f>B74*D74</f>
        <v>2</v>
      </c>
      <c r="G74" s="7">
        <v>2.6666666666666665</v>
      </c>
      <c r="H74" s="15">
        <v>0.57735026918962584</v>
      </c>
      <c r="I74" s="7">
        <v>2</v>
      </c>
      <c r="J74" s="15">
        <v>0.59259259259259256</v>
      </c>
      <c r="K74" s="10">
        <f>G74*I74</f>
        <v>5.333333333333333</v>
      </c>
      <c r="L74" s="7">
        <f>F74*K74</f>
        <v>10.666666666666666</v>
      </c>
      <c r="M74" s="6"/>
    </row>
    <row r="75" spans="1:13" ht="12.75" hidden="1" outlineLevel="2" x14ac:dyDescent="0.2">
      <c r="A75" s="16" t="s">
        <v>27</v>
      </c>
      <c r="B75" s="7">
        <v>1.25</v>
      </c>
      <c r="C75" s="15">
        <v>0.5</v>
      </c>
      <c r="D75" s="7">
        <v>2.3333333333333335</v>
      </c>
      <c r="E75" s="15">
        <v>0.57735026918962573</v>
      </c>
      <c r="F75" s="13">
        <f>B75*D75</f>
        <v>2.916666666666667</v>
      </c>
      <c r="G75" s="7">
        <v>2.3333333333333335</v>
      </c>
      <c r="H75" s="15">
        <v>0.57735026918962584</v>
      </c>
      <c r="I75" s="7">
        <v>2</v>
      </c>
      <c r="J75" s="15">
        <v>0.51851851851851849</v>
      </c>
      <c r="K75" s="10">
        <f>G75*I75</f>
        <v>4.666666666666667</v>
      </c>
      <c r="L75" s="7">
        <f>F75*K75</f>
        <v>13.611111111111112</v>
      </c>
      <c r="M75" s="6"/>
    </row>
    <row r="76" spans="1:13" ht="12.75" hidden="1" outlineLevel="2" x14ac:dyDescent="0.2">
      <c r="A76" s="16" t="s">
        <v>26</v>
      </c>
      <c r="B76" s="7">
        <v>1</v>
      </c>
      <c r="C76" s="15">
        <v>0</v>
      </c>
      <c r="D76" s="7">
        <v>2</v>
      </c>
      <c r="E76" s="15">
        <v>0</v>
      </c>
      <c r="F76" s="13">
        <f>B76*D76</f>
        <v>2</v>
      </c>
      <c r="G76" s="7">
        <v>2.3333333333333335</v>
      </c>
      <c r="H76" s="15">
        <v>0.57735026918962584</v>
      </c>
      <c r="I76" s="7">
        <v>1.6666666666666667</v>
      </c>
      <c r="J76" s="15">
        <v>0.43209876543209874</v>
      </c>
      <c r="K76" s="10">
        <f>G76*I76</f>
        <v>3.8888888888888893</v>
      </c>
      <c r="L76" s="7">
        <f>F76*K76</f>
        <v>7.7777777777777786</v>
      </c>
      <c r="M76" s="6"/>
    </row>
    <row r="77" spans="1:13" ht="12.75" hidden="1" outlineLevel="2" x14ac:dyDescent="0.2">
      <c r="A77" s="16" t="s">
        <v>25</v>
      </c>
      <c r="B77" s="7">
        <v>2</v>
      </c>
      <c r="C77" s="15">
        <v>0.81649658092772603</v>
      </c>
      <c r="D77" s="7">
        <v>2.3333333333333335</v>
      </c>
      <c r="E77" s="15">
        <v>0.57735026918962573</v>
      </c>
      <c r="F77" s="13">
        <f>B77*D77</f>
        <v>4.666666666666667</v>
      </c>
      <c r="G77" s="7">
        <v>2.6666666666666665</v>
      </c>
      <c r="H77" s="15">
        <v>0.57735026918962584</v>
      </c>
      <c r="I77" s="7">
        <v>2</v>
      </c>
      <c r="J77" s="15">
        <v>0.59259259259259256</v>
      </c>
      <c r="K77" s="10">
        <f>G77*I77</f>
        <v>5.333333333333333</v>
      </c>
      <c r="L77" s="7">
        <f>F77*K77</f>
        <v>24.888888888888889</v>
      </c>
      <c r="M77" s="6"/>
    </row>
    <row r="78" spans="1:13" ht="13.5" outlineLevel="1" collapsed="1" thickBot="1" x14ac:dyDescent="0.25">
      <c r="A78" s="14" t="s">
        <v>24</v>
      </c>
      <c r="B78" s="7">
        <v>2.25</v>
      </c>
      <c r="C78" s="15">
        <v>0.5</v>
      </c>
      <c r="D78" s="7">
        <v>2.3333333333333335</v>
      </c>
      <c r="E78" s="15">
        <v>0.57735026918962573</v>
      </c>
      <c r="F78" s="13">
        <f>B78*D78</f>
        <v>5.25</v>
      </c>
      <c r="G78" s="7">
        <v>2.3333333333333335</v>
      </c>
      <c r="H78" s="15">
        <v>0.57735026918962573</v>
      </c>
      <c r="I78" s="7">
        <v>2.3333333333333335</v>
      </c>
      <c r="J78" s="15">
        <v>0.60493827160493829</v>
      </c>
      <c r="K78" s="10">
        <f>G78*I78</f>
        <v>5.4444444444444455</v>
      </c>
      <c r="L78" s="7">
        <f>F78*K78</f>
        <v>28.583333333333339</v>
      </c>
      <c r="M78" s="6"/>
    </row>
    <row r="79" spans="1:13" ht="13.5" hidden="1" outlineLevel="2" thickBot="1" x14ac:dyDescent="0.25">
      <c r="A79" s="16" t="s">
        <v>23</v>
      </c>
      <c r="B79" s="7">
        <v>2.25</v>
      </c>
      <c r="C79" s="15">
        <v>0.5</v>
      </c>
      <c r="D79" s="7">
        <v>2.3333333333333335</v>
      </c>
      <c r="E79" s="15">
        <v>0.57735026918962573</v>
      </c>
      <c r="F79" s="24">
        <f>B79*D79</f>
        <v>5.25</v>
      </c>
      <c r="G79" s="7">
        <v>2.3333333333333335</v>
      </c>
      <c r="H79" s="15">
        <v>0.57735026918962573</v>
      </c>
      <c r="I79" s="7">
        <v>2.3333333333333335</v>
      </c>
      <c r="J79" s="15">
        <v>0.60493827160493829</v>
      </c>
      <c r="K79" s="8">
        <f>G79*I79</f>
        <v>5.4444444444444455</v>
      </c>
      <c r="L79" s="7">
        <f>F79*K79</f>
        <v>28.583333333333339</v>
      </c>
      <c r="M79" s="6"/>
    </row>
    <row r="80" spans="1:13" ht="16.5" thickBot="1" x14ac:dyDescent="0.3">
      <c r="A80" s="23" t="s">
        <v>22</v>
      </c>
      <c r="B80" s="21">
        <f>AVERAGE(B82:B83,B85:B89,B91)</f>
        <v>1.2708333333333333</v>
      </c>
      <c r="C80" s="20">
        <f>AVERAGE(C82:C83,C85:C89,C91)</f>
        <v>0.5280319115338975</v>
      </c>
      <c r="D80" s="21">
        <f>AVERAGE(D82:D83,D85:D89,D91)</f>
        <v>2.041666666666667</v>
      </c>
      <c r="E80" s="20">
        <f>AVERAGE(E82:E83,E85:E89,E91)</f>
        <v>0.88876261582597338</v>
      </c>
      <c r="F80" s="22">
        <f>B80*D80</f>
        <v>2.5946180555555558</v>
      </c>
      <c r="G80" s="21">
        <f>AVERAGE(G82:G83,G85:G89,G91)</f>
        <v>1.5</v>
      </c>
      <c r="H80" s="20">
        <f>AVERAGE(H82:H83,H85:H89,H91)</f>
        <v>0.9398940098052061</v>
      </c>
      <c r="I80" s="21">
        <f>AVERAGE(I82:I83,I85:I89,I91)</f>
        <v>2</v>
      </c>
      <c r="J80" s="20">
        <f>AVERAGE(J82:J83,J85:J89,J91)</f>
        <v>0.33024691358024688</v>
      </c>
      <c r="K80" s="19">
        <f>G80*I80</f>
        <v>3</v>
      </c>
      <c r="L80" s="18">
        <f>F80*K80</f>
        <v>7.7838541666666679</v>
      </c>
      <c r="M80" s="17"/>
    </row>
    <row r="81" spans="1:13" ht="12.75" outlineLevel="1" collapsed="1" x14ac:dyDescent="0.2">
      <c r="A81" s="14" t="s">
        <v>21</v>
      </c>
      <c r="B81" s="7">
        <f>AVERAGE(B82:B83)</f>
        <v>1</v>
      </c>
      <c r="C81" s="15">
        <f>AVERAGE(C82:C83)</f>
        <v>0</v>
      </c>
      <c r="D81" s="7">
        <f>AVERAGE(D82:D83)</f>
        <v>3</v>
      </c>
      <c r="E81" s="15">
        <f>AVERAGE(E82:E83)</f>
        <v>0</v>
      </c>
      <c r="F81" s="13">
        <f>B81*D81</f>
        <v>3</v>
      </c>
      <c r="G81" s="7">
        <f>AVERAGE(G82:G83)</f>
        <v>1.6666666666666667</v>
      </c>
      <c r="H81" s="15">
        <f>AVERAGE(H82:H83)</f>
        <v>1.5275252316519465</v>
      </c>
      <c r="I81" s="7">
        <f>AVERAGE(I82:I83)</f>
        <v>1.3333333333333333</v>
      </c>
      <c r="J81" s="15">
        <f>AVERAGE(J82:J83)</f>
        <v>0.24691358024691357</v>
      </c>
      <c r="K81" s="10">
        <f>G81*I81</f>
        <v>2.2222222222222223</v>
      </c>
      <c r="L81" s="7">
        <f>F81*K81</f>
        <v>6.666666666666667</v>
      </c>
      <c r="M81" s="6"/>
    </row>
    <row r="82" spans="1:13" ht="12.75" hidden="1" outlineLevel="2" x14ac:dyDescent="0.2">
      <c r="A82" s="16" t="s">
        <v>20</v>
      </c>
      <c r="B82" s="7">
        <v>1</v>
      </c>
      <c r="C82" s="15">
        <v>0</v>
      </c>
      <c r="D82" s="7">
        <v>3</v>
      </c>
      <c r="E82" s="15">
        <v>0</v>
      </c>
      <c r="F82" s="13">
        <f>B82*D82</f>
        <v>3</v>
      </c>
      <c r="G82" s="7">
        <v>1.6666666666666667</v>
      </c>
      <c r="H82" s="15">
        <v>1.5275252316519465</v>
      </c>
      <c r="I82" s="7">
        <v>1.3333333333333333</v>
      </c>
      <c r="J82" s="15">
        <v>0.24691358024691357</v>
      </c>
      <c r="K82" s="10">
        <f>G82*I82</f>
        <v>2.2222222222222223</v>
      </c>
      <c r="L82" s="7">
        <f>F82*K82</f>
        <v>6.666666666666667</v>
      </c>
      <c r="M82" s="6"/>
    </row>
    <row r="83" spans="1:13" ht="12.75" hidden="1" outlineLevel="2" x14ac:dyDescent="0.2">
      <c r="A83" s="16" t="s">
        <v>19</v>
      </c>
      <c r="B83" s="7">
        <v>1</v>
      </c>
      <c r="C83" s="15">
        <v>0</v>
      </c>
      <c r="D83" s="7">
        <v>3</v>
      </c>
      <c r="E83" s="15">
        <v>0</v>
      </c>
      <c r="F83" s="13">
        <f>B83*D83</f>
        <v>3</v>
      </c>
      <c r="G83" s="7">
        <v>1.6666666666666667</v>
      </c>
      <c r="H83" s="15">
        <v>1.5275252316519465</v>
      </c>
      <c r="I83" s="7">
        <v>1.3333333333333333</v>
      </c>
      <c r="J83" s="15">
        <v>0.24691358024691357</v>
      </c>
      <c r="K83" s="10">
        <f>G83*I83</f>
        <v>2.2222222222222223</v>
      </c>
      <c r="L83" s="7">
        <f>F83*K83</f>
        <v>6.666666666666667</v>
      </c>
      <c r="M83" s="6"/>
    </row>
    <row r="84" spans="1:13" ht="12.75" outlineLevel="1" collapsed="1" x14ac:dyDescent="0.2">
      <c r="A84" s="14" t="s">
        <v>18</v>
      </c>
      <c r="B84" s="7">
        <f>AVERAGE(B85:B89)</f>
        <v>1.4333333333333331</v>
      </c>
      <c r="C84" s="15">
        <f>AVERAGE(C85:C89)</f>
        <v>0.84485105845423603</v>
      </c>
      <c r="D84" s="7">
        <f>AVERAGE(D85:D89)</f>
        <v>1.4666666666666666</v>
      </c>
      <c r="E84" s="15">
        <f>AVERAGE(E85:E89)</f>
        <v>1.4220201853215575</v>
      </c>
      <c r="F84" s="13">
        <f>B84*D84</f>
        <v>2.1022222222222218</v>
      </c>
      <c r="G84" s="7">
        <f>AVERAGE(G85:G89)</f>
        <v>1.3333333333333333</v>
      </c>
      <c r="H84" s="15">
        <f>AVERAGE(H85:H89)</f>
        <v>0.69282032302755092</v>
      </c>
      <c r="I84" s="7">
        <f>AVERAGE(I85:I89)</f>
        <v>2.2000000000000002</v>
      </c>
      <c r="J84" s="15">
        <f>AVERAGE(J85:J89)</f>
        <v>0.3259259259259259</v>
      </c>
      <c r="K84" s="10">
        <f>G84*I84</f>
        <v>2.9333333333333336</v>
      </c>
      <c r="L84" s="7">
        <f>F84*K84</f>
        <v>6.1665185185185178</v>
      </c>
      <c r="M84" s="6"/>
    </row>
    <row r="85" spans="1:13" ht="12.75" hidden="1" outlineLevel="2" x14ac:dyDescent="0.2">
      <c r="A85" s="16" t="s">
        <v>17</v>
      </c>
      <c r="B85" s="7">
        <v>1.25</v>
      </c>
      <c r="C85" s="15">
        <v>0.95742710775633821</v>
      </c>
      <c r="D85" s="7">
        <v>1.3333333333333333</v>
      </c>
      <c r="E85" s="15">
        <v>1.5275252316519468</v>
      </c>
      <c r="F85" s="13">
        <f>B85*D85</f>
        <v>1.6666666666666665</v>
      </c>
      <c r="G85" s="7">
        <v>1.3333333333333333</v>
      </c>
      <c r="H85" s="15">
        <v>0.57735026918962573</v>
      </c>
      <c r="I85" s="7">
        <v>2.3333333333333335</v>
      </c>
      <c r="J85" s="15">
        <v>0.34567901234567899</v>
      </c>
      <c r="K85" s="10">
        <f>G85*I85</f>
        <v>3.1111111111111112</v>
      </c>
      <c r="L85" s="7">
        <f>F85*K85</f>
        <v>5.1851851851851851</v>
      </c>
      <c r="M85" s="6"/>
    </row>
    <row r="86" spans="1:13" ht="12.75" hidden="1" outlineLevel="2" x14ac:dyDescent="0.2">
      <c r="A86" s="16" t="s">
        <v>16</v>
      </c>
      <c r="B86" s="7">
        <v>1.25</v>
      </c>
      <c r="C86" s="15">
        <v>0.95742710775633821</v>
      </c>
      <c r="D86" s="7">
        <v>1.3333333333333333</v>
      </c>
      <c r="E86" s="15">
        <v>1.5275252316519468</v>
      </c>
      <c r="F86" s="13">
        <f>B86*D86</f>
        <v>1.6666666666666665</v>
      </c>
      <c r="G86" s="7">
        <v>1.3333333333333333</v>
      </c>
      <c r="H86" s="15">
        <v>0.57735026918962573</v>
      </c>
      <c r="I86" s="7">
        <v>2.3333333333333335</v>
      </c>
      <c r="J86" s="15">
        <v>0.34567901234567899</v>
      </c>
      <c r="K86" s="10">
        <f>G86*I86</f>
        <v>3.1111111111111112</v>
      </c>
      <c r="L86" s="7">
        <f>F86*K86</f>
        <v>5.1851851851851851</v>
      </c>
      <c r="M86" s="6"/>
    </row>
    <row r="87" spans="1:13" ht="12.75" hidden="1" outlineLevel="2" x14ac:dyDescent="0.2">
      <c r="A87" s="16" t="s">
        <v>15</v>
      </c>
      <c r="B87" s="7">
        <v>1.3333333333333333</v>
      </c>
      <c r="C87" s="15">
        <v>1.1547005383792517</v>
      </c>
      <c r="D87" s="7">
        <v>1.3333333333333333</v>
      </c>
      <c r="E87" s="15">
        <v>1.5275252316519468</v>
      </c>
      <c r="F87" s="13">
        <f>B87*D87</f>
        <v>1.7777777777777777</v>
      </c>
      <c r="G87" s="7">
        <v>1.3333333333333333</v>
      </c>
      <c r="H87" s="15">
        <v>0.57735026918962573</v>
      </c>
      <c r="I87" s="7">
        <v>2.3333333333333335</v>
      </c>
      <c r="J87" s="15">
        <v>0.34567901234567899</v>
      </c>
      <c r="K87" s="10">
        <f>G87*I87</f>
        <v>3.1111111111111112</v>
      </c>
      <c r="L87" s="7">
        <f>F87*K87</f>
        <v>5.5308641975308639</v>
      </c>
      <c r="M87" s="6"/>
    </row>
    <row r="88" spans="1:13" ht="12.75" hidden="1" outlineLevel="2" x14ac:dyDescent="0.2">
      <c r="A88" s="16" t="s">
        <v>14</v>
      </c>
      <c r="B88" s="7">
        <v>1.3333333333333333</v>
      </c>
      <c r="C88" s="15">
        <v>1.1547005383792517</v>
      </c>
      <c r="D88" s="7">
        <v>1.3333333333333333</v>
      </c>
      <c r="E88" s="15">
        <v>1.5275252316519468</v>
      </c>
      <c r="F88" s="13">
        <f>B88*D88</f>
        <v>1.7777777777777777</v>
      </c>
      <c r="G88" s="7">
        <v>1.3333333333333333</v>
      </c>
      <c r="H88" s="15">
        <v>0.57735026918962573</v>
      </c>
      <c r="I88" s="7">
        <v>2.3333333333333335</v>
      </c>
      <c r="J88" s="15">
        <v>0.34567901234567899</v>
      </c>
      <c r="K88" s="10">
        <f>G88*I88</f>
        <v>3.1111111111111112</v>
      </c>
      <c r="L88" s="7">
        <f>F88*K88</f>
        <v>5.5308641975308639</v>
      </c>
      <c r="M88" s="6"/>
    </row>
    <row r="89" spans="1:13" ht="12.75" hidden="1" outlineLevel="2" x14ac:dyDescent="0.2">
      <c r="A89" s="16" t="s">
        <v>13</v>
      </c>
      <c r="B89" s="7">
        <v>2</v>
      </c>
      <c r="C89" s="15">
        <v>0</v>
      </c>
      <c r="D89" s="7">
        <v>2</v>
      </c>
      <c r="E89" s="15">
        <v>1</v>
      </c>
      <c r="F89" s="13">
        <f>B89*D89</f>
        <v>4</v>
      </c>
      <c r="G89" s="7">
        <v>1.3333333333333333</v>
      </c>
      <c r="H89" s="15">
        <v>1.1547005383792517</v>
      </c>
      <c r="I89" s="7">
        <v>1.6666666666666667</v>
      </c>
      <c r="J89" s="15">
        <v>0.24691358024691357</v>
      </c>
      <c r="K89" s="10">
        <f>G89*I89</f>
        <v>2.2222222222222223</v>
      </c>
      <c r="L89" s="7">
        <f>F89*K89</f>
        <v>8.8888888888888893</v>
      </c>
      <c r="M89" s="6"/>
    </row>
    <row r="90" spans="1:13" ht="13.5" outlineLevel="1" collapsed="1" thickBot="1" x14ac:dyDescent="0.25">
      <c r="A90" s="14" t="s">
        <v>12</v>
      </c>
      <c r="B90" s="7">
        <v>1</v>
      </c>
      <c r="C90" s="15">
        <v>0</v>
      </c>
      <c r="D90" s="7">
        <v>3</v>
      </c>
      <c r="E90" s="15">
        <v>0</v>
      </c>
      <c r="F90" s="13">
        <f>B90*D90</f>
        <v>3</v>
      </c>
      <c r="G90" s="7">
        <v>2</v>
      </c>
      <c r="H90" s="15">
        <v>1</v>
      </c>
      <c r="I90" s="7">
        <v>2.3333333333333335</v>
      </c>
      <c r="J90" s="15">
        <v>0.51851851851851849</v>
      </c>
      <c r="K90" s="10">
        <f>G90*I90</f>
        <v>4.666666666666667</v>
      </c>
      <c r="L90" s="7">
        <f>F90*K90</f>
        <v>14</v>
      </c>
      <c r="M90" s="6"/>
    </row>
    <row r="91" spans="1:13" ht="13.5" hidden="1" outlineLevel="2" thickBot="1" x14ac:dyDescent="0.25">
      <c r="A91" s="16" t="s">
        <v>11</v>
      </c>
      <c r="B91" s="7">
        <v>1</v>
      </c>
      <c r="C91" s="15">
        <v>0</v>
      </c>
      <c r="D91" s="7">
        <v>3</v>
      </c>
      <c r="E91" s="15">
        <v>0</v>
      </c>
      <c r="F91" s="24">
        <f>B91*D91</f>
        <v>3</v>
      </c>
      <c r="G91" s="7">
        <v>2</v>
      </c>
      <c r="H91" s="15">
        <v>1</v>
      </c>
      <c r="I91" s="7">
        <v>2.3333333333333335</v>
      </c>
      <c r="J91" s="15">
        <v>0.51851851851851849</v>
      </c>
      <c r="K91" s="8">
        <f>G91*I91</f>
        <v>4.666666666666667</v>
      </c>
      <c r="L91" s="7">
        <f>F91*K91</f>
        <v>14</v>
      </c>
      <c r="M91" s="6"/>
    </row>
    <row r="92" spans="1:13" ht="16.5" thickBot="1" x14ac:dyDescent="0.3">
      <c r="A92" s="23" t="s">
        <v>10</v>
      </c>
      <c r="B92" s="21">
        <f>AVERAGE(B94:B95,B97:B102)</f>
        <v>1.21875</v>
      </c>
      <c r="C92" s="20">
        <f>AVERAGE(C94:C95,C97:C102)</f>
        <v>0.33618473941565191</v>
      </c>
      <c r="D92" s="21">
        <f>AVERAGE(D94:D95,D97:D102)</f>
        <v>2.5416666666666665</v>
      </c>
      <c r="E92" s="20">
        <f>AVERAGE(E94:E95,E97:E102)</f>
        <v>0.50518148554092246</v>
      </c>
      <c r="F92" s="22">
        <f>B92*D92</f>
        <v>3.09765625</v>
      </c>
      <c r="G92" s="21">
        <f>AVERAGE(G94:G95,G97:G102)</f>
        <v>2.4166666666666665</v>
      </c>
      <c r="H92" s="20">
        <f>AVERAGE(H94:H95,H97:H102)</f>
        <v>0.82735026918962573</v>
      </c>
      <c r="I92" s="21">
        <f>AVERAGE(I94:I95,I97:I102)</f>
        <v>2.0416666666666665</v>
      </c>
      <c r="J92" s="20">
        <f>AVERAGE(J94:J95,J97:J102)</f>
        <v>0.54783950617283961</v>
      </c>
      <c r="K92" s="19">
        <f>G92*I92</f>
        <v>4.9340277777777768</v>
      </c>
      <c r="L92" s="18">
        <f>F92*K92</f>
        <v>15.283921983506941</v>
      </c>
      <c r="M92" s="17"/>
    </row>
    <row r="93" spans="1:13" ht="12.75" outlineLevel="1" collapsed="1" x14ac:dyDescent="0.2">
      <c r="A93" s="14" t="s">
        <v>9</v>
      </c>
      <c r="B93" s="7">
        <f>AVERAGE(B94:B95)</f>
        <v>1</v>
      </c>
      <c r="C93" s="15">
        <f>AVERAGE(C94:C95)</f>
        <v>0</v>
      </c>
      <c r="D93" s="7">
        <f>AVERAGE(D94:D95)</f>
        <v>2.166666666666667</v>
      </c>
      <c r="E93" s="15">
        <f>AVERAGE(E94:E95)</f>
        <v>0.28867513459481287</v>
      </c>
      <c r="F93" s="13">
        <f>B93*D93</f>
        <v>2.166666666666667</v>
      </c>
      <c r="G93" s="7">
        <f>AVERAGE(G94:G95)</f>
        <v>3</v>
      </c>
      <c r="H93" s="15">
        <f>AVERAGE(H94:H95)</f>
        <v>0</v>
      </c>
      <c r="I93" s="7">
        <f>AVERAGE(I94:I95)</f>
        <v>2</v>
      </c>
      <c r="J93" s="15">
        <f>AVERAGE(J94:J95)</f>
        <v>0.66666666666666663</v>
      </c>
      <c r="K93" s="10">
        <f>G93*I93</f>
        <v>6</v>
      </c>
      <c r="L93" s="7">
        <f>F93*K93</f>
        <v>13.000000000000002</v>
      </c>
      <c r="M93" s="6"/>
    </row>
    <row r="94" spans="1:13" ht="12.75" hidden="1" outlineLevel="2" x14ac:dyDescent="0.2">
      <c r="A94" s="16" t="s">
        <v>8</v>
      </c>
      <c r="B94" s="7">
        <v>1</v>
      </c>
      <c r="C94" s="15">
        <v>0</v>
      </c>
      <c r="D94" s="7">
        <v>2</v>
      </c>
      <c r="E94" s="15">
        <v>0</v>
      </c>
      <c r="F94" s="13">
        <f>B94*D94</f>
        <v>2</v>
      </c>
      <c r="G94" s="7">
        <v>3</v>
      </c>
      <c r="H94" s="15">
        <v>0</v>
      </c>
      <c r="I94" s="7">
        <v>2</v>
      </c>
      <c r="J94" s="15">
        <v>0.66666666666666663</v>
      </c>
      <c r="K94" s="10">
        <f>G94*I94</f>
        <v>6</v>
      </c>
      <c r="L94" s="7">
        <f>F94*K94</f>
        <v>12</v>
      </c>
      <c r="M94" s="6"/>
    </row>
    <row r="95" spans="1:13" ht="12.75" hidden="1" outlineLevel="2" x14ac:dyDescent="0.2">
      <c r="A95" s="16" t="s">
        <v>7</v>
      </c>
      <c r="B95" s="7">
        <v>1</v>
      </c>
      <c r="C95" s="15">
        <v>0</v>
      </c>
      <c r="D95" s="7">
        <v>2.3333333333333335</v>
      </c>
      <c r="E95" s="15">
        <v>0.57735026918962573</v>
      </c>
      <c r="F95" s="13">
        <f>B95*D95</f>
        <v>2.3333333333333335</v>
      </c>
      <c r="G95" s="7">
        <v>3</v>
      </c>
      <c r="H95" s="15">
        <v>0</v>
      </c>
      <c r="I95" s="7">
        <v>2</v>
      </c>
      <c r="J95" s="15">
        <v>0.66666666666666663</v>
      </c>
      <c r="K95" s="10">
        <f>G95*I95</f>
        <v>6</v>
      </c>
      <c r="L95" s="7">
        <f>F95*K95</f>
        <v>14</v>
      </c>
      <c r="M95" s="6"/>
    </row>
    <row r="96" spans="1:13" ht="12.75" outlineLevel="1" collapsed="1" x14ac:dyDescent="0.2">
      <c r="A96" s="14" t="s">
        <v>6</v>
      </c>
      <c r="B96" s="12">
        <f>AVERAGE(B97:B102)</f>
        <v>1.2916666666666665</v>
      </c>
      <c r="C96" s="11">
        <f>AVERAGE(C97:C102)</f>
        <v>0.44824631922086922</v>
      </c>
      <c r="D96" s="12">
        <f>AVERAGE(D97:D102)</f>
        <v>2.6666666666666665</v>
      </c>
      <c r="E96" s="11">
        <f>AVERAGE(E97:E102)</f>
        <v>0.57735026918962584</v>
      </c>
      <c r="F96" s="13">
        <f>B96*D96</f>
        <v>3.4444444444444438</v>
      </c>
      <c r="G96" s="12">
        <f>AVERAGE(G97:G102)</f>
        <v>2.2222222222222228</v>
      </c>
      <c r="H96" s="11">
        <f>AVERAGE(H97:H102)</f>
        <v>1.1031336922528343</v>
      </c>
      <c r="I96" s="12">
        <f>AVERAGE(I97:I102)</f>
        <v>2.0555555555555558</v>
      </c>
      <c r="J96" s="11">
        <f>AVERAGE(J97:J102)</f>
        <v>0.50823045267489719</v>
      </c>
      <c r="K96" s="10">
        <f>G96*I96</f>
        <v>4.5679012345679029</v>
      </c>
      <c r="L96" s="7">
        <f>F96*K96</f>
        <v>15.733882030178329</v>
      </c>
      <c r="M96" s="6"/>
    </row>
    <row r="97" spans="1:13" ht="12.75" hidden="1" outlineLevel="2" x14ac:dyDescent="0.2">
      <c r="A97" s="9" t="s">
        <v>5</v>
      </c>
      <c r="B97" s="7">
        <v>1.75</v>
      </c>
      <c r="C97" s="7">
        <v>0.9574271077563381</v>
      </c>
      <c r="D97" s="7">
        <v>2.6666666666666665</v>
      </c>
      <c r="E97" s="7">
        <v>0.57735026918962584</v>
      </c>
      <c r="F97" s="8">
        <f>B97/3*D97/3</f>
        <v>0.51851851851851849</v>
      </c>
      <c r="G97" s="7">
        <v>2</v>
      </c>
      <c r="H97" s="7">
        <v>1</v>
      </c>
      <c r="I97" s="7">
        <v>2</v>
      </c>
      <c r="J97" s="7">
        <v>0.44444444444444442</v>
      </c>
      <c r="K97" s="8">
        <f>G97/3*I97/3</f>
        <v>0.44444444444444442</v>
      </c>
      <c r="L97" s="7">
        <f>F97*K97</f>
        <v>0.23045267489711932</v>
      </c>
      <c r="M97" s="6"/>
    </row>
    <row r="98" spans="1:13" ht="12.75" hidden="1" outlineLevel="2" x14ac:dyDescent="0.2">
      <c r="A98" s="9" t="s">
        <v>4</v>
      </c>
      <c r="B98" s="7">
        <v>1.3333333333333333</v>
      </c>
      <c r="C98" s="7">
        <v>0.57735026918962584</v>
      </c>
      <c r="D98" s="7">
        <v>2.6666666666666665</v>
      </c>
      <c r="E98" s="7">
        <v>0.57735026918962584</v>
      </c>
      <c r="F98" s="8">
        <f>B98/3*D98/3</f>
        <v>0.39506172839506171</v>
      </c>
      <c r="G98" s="7">
        <v>2</v>
      </c>
      <c r="H98" s="7">
        <v>1</v>
      </c>
      <c r="I98" s="7">
        <v>2</v>
      </c>
      <c r="J98" s="7">
        <v>0.44444444444444442</v>
      </c>
      <c r="K98" s="8">
        <f>G98/3*I98/3</f>
        <v>0.44444444444444442</v>
      </c>
      <c r="L98" s="7">
        <f>F98*K98</f>
        <v>0.1755829903978052</v>
      </c>
      <c r="M98" s="6"/>
    </row>
    <row r="99" spans="1:13" ht="12.75" hidden="1" outlineLevel="2" x14ac:dyDescent="0.2">
      <c r="A99" s="9" t="s">
        <v>3</v>
      </c>
      <c r="B99" s="7">
        <v>1.3333333333333333</v>
      </c>
      <c r="C99" s="7">
        <v>0.57735026918962584</v>
      </c>
      <c r="D99" s="7">
        <v>2.6666666666666665</v>
      </c>
      <c r="E99" s="7">
        <v>0.57735026918962584</v>
      </c>
      <c r="F99" s="8">
        <f>B99/3*D99/3</f>
        <v>0.39506172839506171</v>
      </c>
      <c r="G99" s="7">
        <v>2.3333333333333335</v>
      </c>
      <c r="H99" s="7">
        <v>1.1547005383792517</v>
      </c>
      <c r="I99" s="7">
        <v>2</v>
      </c>
      <c r="J99" s="7">
        <v>0.51851851851851849</v>
      </c>
      <c r="K99" s="8">
        <f>G99/3*I99/3</f>
        <v>0.51851851851851849</v>
      </c>
      <c r="L99" s="7">
        <f>F99*K99</f>
        <v>0.20484682213077274</v>
      </c>
      <c r="M99" s="6"/>
    </row>
    <row r="100" spans="1:13" ht="25.5" hidden="1" outlineLevel="2" x14ac:dyDescent="0.2">
      <c r="A100" s="9" t="s">
        <v>2</v>
      </c>
      <c r="B100" s="7">
        <v>1</v>
      </c>
      <c r="C100" s="7">
        <v>0</v>
      </c>
      <c r="D100" s="7">
        <v>2.6666666666666665</v>
      </c>
      <c r="E100" s="7">
        <v>0.57735026918962584</v>
      </c>
      <c r="F100" s="8">
        <f>B100/3*D100/3</f>
        <v>0.29629629629629628</v>
      </c>
      <c r="G100" s="7">
        <v>2.3333333333333335</v>
      </c>
      <c r="H100" s="7">
        <v>1.1547005383792517</v>
      </c>
      <c r="I100" s="7">
        <v>2</v>
      </c>
      <c r="J100" s="7">
        <v>0.51851851851851849</v>
      </c>
      <c r="K100" s="8">
        <f>G100/3*I100/3</f>
        <v>0.51851851851851849</v>
      </c>
      <c r="L100" s="7">
        <f>F100*K100</f>
        <v>0.15363511659807955</v>
      </c>
      <c r="M100" s="6"/>
    </row>
    <row r="101" spans="1:13" ht="12.75" hidden="1" outlineLevel="2" x14ac:dyDescent="0.2">
      <c r="A101" s="9" t="s">
        <v>1</v>
      </c>
      <c r="B101" s="7">
        <v>1.3333333333333333</v>
      </c>
      <c r="C101" s="7">
        <v>0.57735026918962584</v>
      </c>
      <c r="D101" s="7">
        <v>2.6666666666666665</v>
      </c>
      <c r="E101" s="7">
        <v>0.57735026918962584</v>
      </c>
      <c r="F101" s="8">
        <f>B101/3*D101/3</f>
        <v>0.39506172839506171</v>
      </c>
      <c r="G101" s="7">
        <v>2.3333333333333335</v>
      </c>
      <c r="H101" s="7">
        <v>1.1547005383792517</v>
      </c>
      <c r="I101" s="7">
        <v>2</v>
      </c>
      <c r="J101" s="7">
        <v>0.51851851851851849</v>
      </c>
      <c r="K101" s="8">
        <f>G101/3*I101/3</f>
        <v>0.51851851851851849</v>
      </c>
      <c r="L101" s="7">
        <f>F101*K101</f>
        <v>0.20484682213077274</v>
      </c>
      <c r="M101" s="6"/>
    </row>
    <row r="102" spans="1:13" ht="12.75" hidden="1" outlineLevel="2" x14ac:dyDescent="0.2">
      <c r="A102" s="9" t="s">
        <v>0</v>
      </c>
      <c r="B102" s="7">
        <v>1</v>
      </c>
      <c r="C102" s="7">
        <v>0</v>
      </c>
      <c r="D102" s="7">
        <v>2.6666666666666665</v>
      </c>
      <c r="E102" s="7">
        <v>0.57735026918962573</v>
      </c>
      <c r="F102" s="8">
        <f>B102/3*D102/3</f>
        <v>0.29629629629629628</v>
      </c>
      <c r="G102" s="7">
        <v>2.3333333333333335</v>
      </c>
      <c r="H102" s="7">
        <v>1.1547005383792517</v>
      </c>
      <c r="I102" s="7">
        <v>2.3333333333333335</v>
      </c>
      <c r="J102" s="7">
        <v>0.60493827160493829</v>
      </c>
      <c r="K102" s="8">
        <f>G102/3*I102/3</f>
        <v>0.60493827160493829</v>
      </c>
      <c r="L102" s="7">
        <f>F102*K102</f>
        <v>0.17924096936442616</v>
      </c>
      <c r="M102" s="6"/>
    </row>
    <row r="103" spans="1:13" ht="12.75" x14ac:dyDescent="0.2">
      <c r="A103" s="5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3"/>
    </row>
    <row r="104" spans="1:13" ht="12.75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3"/>
    </row>
    <row r="105" spans="1:13" ht="12.75" x14ac:dyDescent="0.2">
      <c r="A105" s="1"/>
      <c r="F105" s="2">
        <v>1</v>
      </c>
      <c r="L105" s="2">
        <v>81</v>
      </c>
      <c r="M105" s="2"/>
    </row>
    <row r="106" spans="1:13" ht="12.75" x14ac:dyDescent="0.2">
      <c r="A106" s="1"/>
      <c r="F106" s="2">
        <v>9</v>
      </c>
      <c r="L106" s="2">
        <v>1</v>
      </c>
      <c r="M106" s="2"/>
    </row>
    <row r="107" spans="1:13" ht="12.75" x14ac:dyDescent="0.2">
      <c r="A107" s="1"/>
    </row>
    <row r="108" spans="1:13" ht="12.75" x14ac:dyDescent="0.2">
      <c r="A108" s="1"/>
    </row>
    <row r="109" spans="1:13" ht="12.75" x14ac:dyDescent="0.2">
      <c r="A109" s="1"/>
    </row>
    <row r="110" spans="1:13" ht="12.75" x14ac:dyDescent="0.2">
      <c r="A110" s="1"/>
    </row>
    <row r="111" spans="1:13" ht="12.75" x14ac:dyDescent="0.2">
      <c r="A111" s="1"/>
    </row>
    <row r="112" spans="1:13" ht="12.75" x14ac:dyDescent="0.2">
      <c r="A112" s="1"/>
    </row>
    <row r="113" spans="1:1" ht="12.75" x14ac:dyDescent="0.2">
      <c r="A113" s="1"/>
    </row>
    <row r="114" spans="1:1" ht="12.75" x14ac:dyDescent="0.2">
      <c r="A114" s="1"/>
    </row>
    <row r="115" spans="1:1" ht="12.75" x14ac:dyDescent="0.2">
      <c r="A115" s="1"/>
    </row>
    <row r="116" spans="1:1" ht="12.75" x14ac:dyDescent="0.2">
      <c r="A116" s="1"/>
    </row>
    <row r="117" spans="1:1" ht="12.75" x14ac:dyDescent="0.2">
      <c r="A117" s="1"/>
    </row>
    <row r="118" spans="1:1" ht="12.75" x14ac:dyDescent="0.2">
      <c r="A118" s="1"/>
    </row>
    <row r="119" spans="1:1" ht="12.75" x14ac:dyDescent="0.2">
      <c r="A119" s="1"/>
    </row>
    <row r="120" spans="1:1" ht="12.75" x14ac:dyDescent="0.2">
      <c r="A120" s="1"/>
    </row>
    <row r="121" spans="1:1" ht="12.75" x14ac:dyDescent="0.2">
      <c r="A121" s="1"/>
    </row>
    <row r="122" spans="1:1" ht="12.75" x14ac:dyDescent="0.2">
      <c r="A122" s="1"/>
    </row>
    <row r="123" spans="1:1" ht="12.75" x14ac:dyDescent="0.2">
      <c r="A123" s="1"/>
    </row>
    <row r="124" spans="1:1" ht="12.75" x14ac:dyDescent="0.2">
      <c r="A124" s="1"/>
    </row>
    <row r="125" spans="1:1" ht="12.75" x14ac:dyDescent="0.2">
      <c r="A125" s="1"/>
    </row>
    <row r="126" spans="1:1" ht="12.75" x14ac:dyDescent="0.2">
      <c r="A126" s="1"/>
    </row>
    <row r="127" spans="1:1" ht="12.75" x14ac:dyDescent="0.2">
      <c r="A127" s="1"/>
    </row>
    <row r="128" spans="1:1" ht="12.75" x14ac:dyDescent="0.2">
      <c r="A128" s="1"/>
    </row>
    <row r="129" spans="1:1" ht="12.75" x14ac:dyDescent="0.2">
      <c r="A129" s="1"/>
    </row>
    <row r="130" spans="1:1" ht="12.75" x14ac:dyDescent="0.2">
      <c r="A130" s="1"/>
    </row>
    <row r="131" spans="1:1" ht="12.75" x14ac:dyDescent="0.2">
      <c r="A131" s="1"/>
    </row>
    <row r="132" spans="1:1" ht="12.75" x14ac:dyDescent="0.2">
      <c r="A132" s="1"/>
    </row>
    <row r="133" spans="1:1" ht="12.75" x14ac:dyDescent="0.2">
      <c r="A133" s="1"/>
    </row>
    <row r="134" spans="1:1" ht="12.75" x14ac:dyDescent="0.2">
      <c r="A134" s="1"/>
    </row>
    <row r="135" spans="1:1" ht="12.75" x14ac:dyDescent="0.2">
      <c r="A135" s="1"/>
    </row>
    <row r="136" spans="1:1" ht="12.75" x14ac:dyDescent="0.2">
      <c r="A136" s="1"/>
    </row>
    <row r="137" spans="1:1" ht="12.75" x14ac:dyDescent="0.2">
      <c r="A137" s="1"/>
    </row>
    <row r="138" spans="1:1" ht="12.75" x14ac:dyDescent="0.2">
      <c r="A138" s="1"/>
    </row>
    <row r="139" spans="1:1" ht="12.75" x14ac:dyDescent="0.2">
      <c r="A139" s="1"/>
    </row>
    <row r="140" spans="1:1" ht="12.75" x14ac:dyDescent="0.2">
      <c r="A140" s="1"/>
    </row>
    <row r="141" spans="1:1" ht="12.75" x14ac:dyDescent="0.2">
      <c r="A141" s="1"/>
    </row>
    <row r="142" spans="1:1" ht="12.75" x14ac:dyDescent="0.2">
      <c r="A142" s="1"/>
    </row>
    <row r="143" spans="1:1" ht="12.75" x14ac:dyDescent="0.2">
      <c r="A143" s="1"/>
    </row>
    <row r="144" spans="1:1" ht="12.75" x14ac:dyDescent="0.2">
      <c r="A144" s="1"/>
    </row>
    <row r="145" spans="1:1" ht="12.75" x14ac:dyDescent="0.2">
      <c r="A145" s="1"/>
    </row>
    <row r="146" spans="1:1" ht="12.75" x14ac:dyDescent="0.2">
      <c r="A146" s="1"/>
    </row>
    <row r="147" spans="1:1" ht="12.75" x14ac:dyDescent="0.2">
      <c r="A147" s="1"/>
    </row>
    <row r="148" spans="1:1" ht="12.75" x14ac:dyDescent="0.2">
      <c r="A148" s="1"/>
    </row>
    <row r="149" spans="1:1" ht="12.75" x14ac:dyDescent="0.2">
      <c r="A149" s="1"/>
    </row>
    <row r="150" spans="1:1" ht="12.75" x14ac:dyDescent="0.2">
      <c r="A150" s="1"/>
    </row>
    <row r="151" spans="1:1" ht="12.75" x14ac:dyDescent="0.2">
      <c r="A151" s="1"/>
    </row>
    <row r="152" spans="1:1" ht="12.75" x14ac:dyDescent="0.2">
      <c r="A152" s="1"/>
    </row>
    <row r="153" spans="1:1" ht="12.75" x14ac:dyDescent="0.2">
      <c r="A153" s="1"/>
    </row>
    <row r="154" spans="1:1" ht="12.75" x14ac:dyDescent="0.2">
      <c r="A154" s="1"/>
    </row>
    <row r="155" spans="1:1" ht="12.75" x14ac:dyDescent="0.2">
      <c r="A155" s="1"/>
    </row>
    <row r="156" spans="1:1" ht="12.75" x14ac:dyDescent="0.2">
      <c r="A156" s="1"/>
    </row>
    <row r="157" spans="1:1" ht="12.75" x14ac:dyDescent="0.2">
      <c r="A157" s="1"/>
    </row>
    <row r="158" spans="1:1" ht="12.75" x14ac:dyDescent="0.2">
      <c r="A158" s="1"/>
    </row>
    <row r="159" spans="1:1" ht="12.75" x14ac:dyDescent="0.2">
      <c r="A159" s="1"/>
    </row>
    <row r="160" spans="1:1" ht="12.75" x14ac:dyDescent="0.2">
      <c r="A160" s="1"/>
    </row>
    <row r="161" spans="1:1" ht="12.75" x14ac:dyDescent="0.2">
      <c r="A161" s="1"/>
    </row>
    <row r="162" spans="1:1" ht="12.75" x14ac:dyDescent="0.2">
      <c r="A162" s="1"/>
    </row>
    <row r="163" spans="1:1" ht="12.75" x14ac:dyDescent="0.2">
      <c r="A163" s="1"/>
    </row>
    <row r="164" spans="1:1" ht="12.75" x14ac:dyDescent="0.2">
      <c r="A164" s="1"/>
    </row>
    <row r="165" spans="1:1" ht="12.75" x14ac:dyDescent="0.2">
      <c r="A165" s="1"/>
    </row>
    <row r="166" spans="1:1" ht="12.75" x14ac:dyDescent="0.2">
      <c r="A166" s="1"/>
    </row>
    <row r="167" spans="1:1" ht="12.75" x14ac:dyDescent="0.2">
      <c r="A167" s="1"/>
    </row>
    <row r="168" spans="1:1" ht="12.75" x14ac:dyDescent="0.2">
      <c r="A168" s="1"/>
    </row>
    <row r="169" spans="1:1" ht="12.75" x14ac:dyDescent="0.2">
      <c r="A169" s="1"/>
    </row>
    <row r="170" spans="1:1" ht="12.75" x14ac:dyDescent="0.2">
      <c r="A170" s="1"/>
    </row>
    <row r="171" spans="1:1" ht="12.75" x14ac:dyDescent="0.2">
      <c r="A171" s="1"/>
    </row>
    <row r="172" spans="1:1" ht="12.75" x14ac:dyDescent="0.2">
      <c r="A172" s="1"/>
    </row>
    <row r="173" spans="1:1" ht="12.75" x14ac:dyDescent="0.2">
      <c r="A173" s="1"/>
    </row>
    <row r="174" spans="1:1" ht="12.75" x14ac:dyDescent="0.2">
      <c r="A174" s="1"/>
    </row>
    <row r="175" spans="1:1" ht="12.75" x14ac:dyDescent="0.2">
      <c r="A175" s="1"/>
    </row>
    <row r="176" spans="1:1" ht="12.75" x14ac:dyDescent="0.2">
      <c r="A176" s="1"/>
    </row>
    <row r="177" spans="1:1" ht="12.75" x14ac:dyDescent="0.2">
      <c r="A177" s="1"/>
    </row>
    <row r="178" spans="1:1" ht="12.75" x14ac:dyDescent="0.2">
      <c r="A178" s="1"/>
    </row>
    <row r="179" spans="1:1" ht="12.75" x14ac:dyDescent="0.2">
      <c r="A179" s="1"/>
    </row>
    <row r="180" spans="1:1" ht="12.75" x14ac:dyDescent="0.2">
      <c r="A180" s="1"/>
    </row>
    <row r="181" spans="1:1" ht="12.75" x14ac:dyDescent="0.2">
      <c r="A181" s="1"/>
    </row>
    <row r="182" spans="1:1" ht="12.75" x14ac:dyDescent="0.2">
      <c r="A182" s="1"/>
    </row>
    <row r="183" spans="1:1" ht="12.75" x14ac:dyDescent="0.2">
      <c r="A183" s="1"/>
    </row>
    <row r="184" spans="1:1" ht="12.75" x14ac:dyDescent="0.2">
      <c r="A184" s="1"/>
    </row>
    <row r="185" spans="1:1" ht="12.75" x14ac:dyDescent="0.2">
      <c r="A185" s="1"/>
    </row>
    <row r="186" spans="1:1" ht="12.75" x14ac:dyDescent="0.2">
      <c r="A186" s="1"/>
    </row>
    <row r="187" spans="1:1" ht="12.75" x14ac:dyDescent="0.2">
      <c r="A187" s="1"/>
    </row>
    <row r="188" spans="1:1" ht="12.75" x14ac:dyDescent="0.2">
      <c r="A188" s="1"/>
    </row>
    <row r="189" spans="1:1" ht="12.75" x14ac:dyDescent="0.2">
      <c r="A189" s="1"/>
    </row>
    <row r="190" spans="1:1" ht="12.75" x14ac:dyDescent="0.2">
      <c r="A190" s="1"/>
    </row>
    <row r="191" spans="1:1" ht="12.75" x14ac:dyDescent="0.2">
      <c r="A191" s="1"/>
    </row>
    <row r="192" spans="1:1" ht="12.75" x14ac:dyDescent="0.2">
      <c r="A192" s="1"/>
    </row>
    <row r="193" spans="1:1" ht="12.75" x14ac:dyDescent="0.2">
      <c r="A193" s="1"/>
    </row>
    <row r="194" spans="1:1" ht="12.75" x14ac:dyDescent="0.2">
      <c r="A194" s="1"/>
    </row>
    <row r="195" spans="1:1" ht="12.75" x14ac:dyDescent="0.2">
      <c r="A195" s="1"/>
    </row>
    <row r="196" spans="1:1" ht="12.75" x14ac:dyDescent="0.2">
      <c r="A196" s="1"/>
    </row>
    <row r="197" spans="1:1" ht="12.75" x14ac:dyDescent="0.2">
      <c r="A197" s="1"/>
    </row>
    <row r="198" spans="1:1" ht="12.75" x14ac:dyDescent="0.2">
      <c r="A198" s="1"/>
    </row>
    <row r="199" spans="1:1" ht="12.75" x14ac:dyDescent="0.2">
      <c r="A199" s="1"/>
    </row>
    <row r="200" spans="1:1" ht="12.75" x14ac:dyDescent="0.2">
      <c r="A200" s="1"/>
    </row>
    <row r="201" spans="1:1" ht="12.75" x14ac:dyDescent="0.2">
      <c r="A201" s="1"/>
    </row>
    <row r="202" spans="1:1" ht="12.75" x14ac:dyDescent="0.2">
      <c r="A202" s="1"/>
    </row>
    <row r="203" spans="1:1" ht="12.75" x14ac:dyDescent="0.2">
      <c r="A203" s="1"/>
    </row>
    <row r="204" spans="1:1" ht="12.75" x14ac:dyDescent="0.2">
      <c r="A204" s="1"/>
    </row>
    <row r="205" spans="1:1" ht="12.75" x14ac:dyDescent="0.2">
      <c r="A205" s="1"/>
    </row>
    <row r="206" spans="1:1" ht="12.75" x14ac:dyDescent="0.2">
      <c r="A206" s="1"/>
    </row>
    <row r="207" spans="1:1" ht="12.75" x14ac:dyDescent="0.2">
      <c r="A207" s="1"/>
    </row>
    <row r="208" spans="1:1" ht="12.75" x14ac:dyDescent="0.2">
      <c r="A208" s="1"/>
    </row>
    <row r="209" spans="1:1" ht="12.75" x14ac:dyDescent="0.2">
      <c r="A209" s="1"/>
    </row>
    <row r="210" spans="1:1" ht="12.75" x14ac:dyDescent="0.2">
      <c r="A210" s="1"/>
    </row>
    <row r="211" spans="1:1" ht="12.75" x14ac:dyDescent="0.2">
      <c r="A211" s="1"/>
    </row>
    <row r="212" spans="1:1" ht="12.75" x14ac:dyDescent="0.2">
      <c r="A212" s="1"/>
    </row>
    <row r="213" spans="1:1" ht="12.75" x14ac:dyDescent="0.2">
      <c r="A213" s="1"/>
    </row>
    <row r="214" spans="1:1" ht="12.75" x14ac:dyDescent="0.2">
      <c r="A214" s="1"/>
    </row>
    <row r="215" spans="1:1" ht="12.75" x14ac:dyDescent="0.2">
      <c r="A215" s="1"/>
    </row>
    <row r="216" spans="1:1" ht="12.75" x14ac:dyDescent="0.2">
      <c r="A216" s="1"/>
    </row>
    <row r="217" spans="1:1" ht="12.75" x14ac:dyDescent="0.2">
      <c r="A217" s="1"/>
    </row>
    <row r="218" spans="1:1" ht="12.75" x14ac:dyDescent="0.2">
      <c r="A218" s="1"/>
    </row>
    <row r="219" spans="1:1" ht="12.75" x14ac:dyDescent="0.2">
      <c r="A219" s="1"/>
    </row>
    <row r="220" spans="1:1" ht="12.75" x14ac:dyDescent="0.2">
      <c r="A220" s="1"/>
    </row>
    <row r="221" spans="1:1" ht="12.75" x14ac:dyDescent="0.2">
      <c r="A221" s="1"/>
    </row>
    <row r="222" spans="1:1" ht="12.75" x14ac:dyDescent="0.2">
      <c r="A222" s="1"/>
    </row>
    <row r="223" spans="1:1" ht="12.75" x14ac:dyDescent="0.2">
      <c r="A223" s="1"/>
    </row>
    <row r="224" spans="1:1" ht="12.75" x14ac:dyDescent="0.2">
      <c r="A224" s="1"/>
    </row>
    <row r="225" spans="1:1" ht="12.75" x14ac:dyDescent="0.2">
      <c r="A225" s="1"/>
    </row>
    <row r="226" spans="1:1" ht="12.75" x14ac:dyDescent="0.2">
      <c r="A226" s="1"/>
    </row>
    <row r="227" spans="1:1" ht="12.75" x14ac:dyDescent="0.2">
      <c r="A227" s="1"/>
    </row>
    <row r="228" spans="1:1" ht="12.75" x14ac:dyDescent="0.2">
      <c r="A228" s="1"/>
    </row>
    <row r="229" spans="1:1" ht="12.75" x14ac:dyDescent="0.2">
      <c r="A229" s="1"/>
    </row>
    <row r="230" spans="1:1" ht="12.75" x14ac:dyDescent="0.2">
      <c r="A230" s="1"/>
    </row>
    <row r="231" spans="1:1" ht="12.75" x14ac:dyDescent="0.2">
      <c r="A231" s="1"/>
    </row>
    <row r="232" spans="1:1" ht="12.75" x14ac:dyDescent="0.2">
      <c r="A232" s="1"/>
    </row>
    <row r="233" spans="1:1" ht="12.75" x14ac:dyDescent="0.2">
      <c r="A233" s="1"/>
    </row>
    <row r="234" spans="1:1" ht="12.75" x14ac:dyDescent="0.2">
      <c r="A234" s="1"/>
    </row>
    <row r="235" spans="1:1" ht="12.75" x14ac:dyDescent="0.2">
      <c r="A235" s="1"/>
    </row>
    <row r="236" spans="1:1" ht="12.75" x14ac:dyDescent="0.2">
      <c r="A236" s="1"/>
    </row>
    <row r="237" spans="1:1" ht="12.75" x14ac:dyDescent="0.2">
      <c r="A237" s="1"/>
    </row>
    <row r="238" spans="1:1" ht="12.75" x14ac:dyDescent="0.2">
      <c r="A238" s="1"/>
    </row>
    <row r="239" spans="1:1" ht="12.75" x14ac:dyDescent="0.2">
      <c r="A239" s="1"/>
    </row>
    <row r="240" spans="1:1" ht="12.75" x14ac:dyDescent="0.2">
      <c r="A240" s="1"/>
    </row>
    <row r="241" spans="1:1" ht="12.75" x14ac:dyDescent="0.2">
      <c r="A241" s="1"/>
    </row>
    <row r="242" spans="1:1" ht="12.75" x14ac:dyDescent="0.2">
      <c r="A242" s="1"/>
    </row>
    <row r="243" spans="1:1" ht="12.75" x14ac:dyDescent="0.2">
      <c r="A243" s="1"/>
    </row>
    <row r="244" spans="1:1" ht="12.75" x14ac:dyDescent="0.2">
      <c r="A244" s="1"/>
    </row>
    <row r="245" spans="1:1" ht="12.75" x14ac:dyDescent="0.2">
      <c r="A245" s="1"/>
    </row>
    <row r="246" spans="1:1" ht="12.75" x14ac:dyDescent="0.2">
      <c r="A246" s="1"/>
    </row>
    <row r="247" spans="1:1" ht="12.75" x14ac:dyDescent="0.2">
      <c r="A247" s="1"/>
    </row>
    <row r="248" spans="1:1" ht="12.75" x14ac:dyDescent="0.2">
      <c r="A248" s="1"/>
    </row>
    <row r="249" spans="1:1" ht="12.75" x14ac:dyDescent="0.2">
      <c r="A249" s="1"/>
    </row>
    <row r="250" spans="1:1" ht="12.75" x14ac:dyDescent="0.2">
      <c r="A250" s="1"/>
    </row>
    <row r="251" spans="1:1" ht="12.75" x14ac:dyDescent="0.2">
      <c r="A251" s="1"/>
    </row>
    <row r="252" spans="1:1" ht="12.75" x14ac:dyDescent="0.2">
      <c r="A252" s="1"/>
    </row>
    <row r="253" spans="1:1" ht="12.75" x14ac:dyDescent="0.2">
      <c r="A253" s="1"/>
    </row>
    <row r="254" spans="1:1" ht="12.75" x14ac:dyDescent="0.2">
      <c r="A254" s="1"/>
    </row>
    <row r="255" spans="1:1" ht="12.75" x14ac:dyDescent="0.2">
      <c r="A255" s="1"/>
    </row>
    <row r="256" spans="1:1" ht="12.75" x14ac:dyDescent="0.2">
      <c r="A256" s="1"/>
    </row>
    <row r="257" spans="1:1" ht="12.75" x14ac:dyDescent="0.2">
      <c r="A257" s="1"/>
    </row>
    <row r="258" spans="1:1" ht="12.75" x14ac:dyDescent="0.2">
      <c r="A258" s="1"/>
    </row>
    <row r="259" spans="1:1" ht="12.75" x14ac:dyDescent="0.2">
      <c r="A259" s="1"/>
    </row>
    <row r="260" spans="1:1" ht="12.75" x14ac:dyDescent="0.2">
      <c r="A260" s="1"/>
    </row>
    <row r="261" spans="1:1" ht="12.75" x14ac:dyDescent="0.2">
      <c r="A261" s="1"/>
    </row>
    <row r="262" spans="1:1" ht="12.75" x14ac:dyDescent="0.2">
      <c r="A262" s="1"/>
    </row>
    <row r="263" spans="1:1" ht="12.75" x14ac:dyDescent="0.2">
      <c r="A263" s="1"/>
    </row>
    <row r="264" spans="1:1" ht="12.75" x14ac:dyDescent="0.2">
      <c r="A264" s="1"/>
    </row>
    <row r="265" spans="1:1" ht="12.75" x14ac:dyDescent="0.2">
      <c r="A265" s="1"/>
    </row>
    <row r="266" spans="1:1" ht="12.75" x14ac:dyDescent="0.2">
      <c r="A266" s="1"/>
    </row>
    <row r="267" spans="1:1" ht="12.75" x14ac:dyDescent="0.2">
      <c r="A267" s="1"/>
    </row>
    <row r="268" spans="1:1" ht="12.75" x14ac:dyDescent="0.2">
      <c r="A268" s="1"/>
    </row>
    <row r="269" spans="1:1" ht="12.75" x14ac:dyDescent="0.2">
      <c r="A269" s="1"/>
    </row>
    <row r="270" spans="1:1" ht="12.75" x14ac:dyDescent="0.2">
      <c r="A270" s="1"/>
    </row>
    <row r="271" spans="1:1" ht="12.75" x14ac:dyDescent="0.2">
      <c r="A271" s="1"/>
    </row>
    <row r="272" spans="1:1" ht="12.75" x14ac:dyDescent="0.2">
      <c r="A272" s="1"/>
    </row>
    <row r="273" spans="1:1" ht="12.75" x14ac:dyDescent="0.2">
      <c r="A273" s="1"/>
    </row>
    <row r="274" spans="1:1" ht="12.75" x14ac:dyDescent="0.2">
      <c r="A274" s="1"/>
    </row>
    <row r="275" spans="1:1" ht="12.75" x14ac:dyDescent="0.2">
      <c r="A275" s="1"/>
    </row>
    <row r="276" spans="1:1" ht="12.75" x14ac:dyDescent="0.2">
      <c r="A276" s="1"/>
    </row>
    <row r="277" spans="1:1" ht="12.75" x14ac:dyDescent="0.2">
      <c r="A277" s="1"/>
    </row>
    <row r="278" spans="1:1" ht="12.75" x14ac:dyDescent="0.2">
      <c r="A278" s="1"/>
    </row>
    <row r="279" spans="1:1" ht="12.75" x14ac:dyDescent="0.2">
      <c r="A279" s="1"/>
    </row>
    <row r="280" spans="1:1" ht="12.75" x14ac:dyDescent="0.2">
      <c r="A280" s="1"/>
    </row>
    <row r="281" spans="1:1" ht="12.75" x14ac:dyDescent="0.2">
      <c r="A281" s="1"/>
    </row>
    <row r="282" spans="1:1" ht="12.75" x14ac:dyDescent="0.2">
      <c r="A282" s="1"/>
    </row>
    <row r="283" spans="1:1" ht="12.75" x14ac:dyDescent="0.2">
      <c r="A283" s="1"/>
    </row>
    <row r="284" spans="1:1" ht="12.75" x14ac:dyDescent="0.2">
      <c r="A284" s="1"/>
    </row>
    <row r="285" spans="1:1" ht="12.75" x14ac:dyDescent="0.2">
      <c r="A285" s="1"/>
    </row>
    <row r="286" spans="1:1" ht="12.75" x14ac:dyDescent="0.2">
      <c r="A286" s="1"/>
    </row>
    <row r="287" spans="1:1" ht="12.75" x14ac:dyDescent="0.2">
      <c r="A287" s="1"/>
    </row>
    <row r="288" spans="1:1" ht="12.75" x14ac:dyDescent="0.2">
      <c r="A288" s="1"/>
    </row>
    <row r="289" spans="1:1" ht="12.75" x14ac:dyDescent="0.2">
      <c r="A289" s="1"/>
    </row>
    <row r="290" spans="1:1" ht="12.75" x14ac:dyDescent="0.2">
      <c r="A290" s="1"/>
    </row>
    <row r="291" spans="1:1" ht="12.75" x14ac:dyDescent="0.2">
      <c r="A291" s="1"/>
    </row>
    <row r="292" spans="1:1" ht="12.75" x14ac:dyDescent="0.2">
      <c r="A292" s="1"/>
    </row>
    <row r="293" spans="1:1" ht="12.75" x14ac:dyDescent="0.2">
      <c r="A293" s="1"/>
    </row>
    <row r="294" spans="1:1" ht="12.75" x14ac:dyDescent="0.2">
      <c r="A294" s="1"/>
    </row>
    <row r="295" spans="1:1" ht="12.75" x14ac:dyDescent="0.2">
      <c r="A295" s="1"/>
    </row>
    <row r="296" spans="1:1" ht="12.75" x14ac:dyDescent="0.2">
      <c r="A296" s="1"/>
    </row>
    <row r="297" spans="1:1" ht="12.75" x14ac:dyDescent="0.2">
      <c r="A297" s="1"/>
    </row>
    <row r="298" spans="1:1" ht="12.75" x14ac:dyDescent="0.2">
      <c r="A298" s="1"/>
    </row>
    <row r="299" spans="1:1" ht="12.75" x14ac:dyDescent="0.2">
      <c r="A299" s="1"/>
    </row>
    <row r="300" spans="1:1" ht="12.75" x14ac:dyDescent="0.2">
      <c r="A300" s="1"/>
    </row>
    <row r="301" spans="1:1" ht="12.75" x14ac:dyDescent="0.2">
      <c r="A301" s="1"/>
    </row>
    <row r="302" spans="1:1" ht="12.75" x14ac:dyDescent="0.2">
      <c r="A302" s="1"/>
    </row>
    <row r="303" spans="1:1" ht="12.75" x14ac:dyDescent="0.2">
      <c r="A303" s="1"/>
    </row>
    <row r="304" spans="1:1" ht="12.75" x14ac:dyDescent="0.2">
      <c r="A304" s="1"/>
    </row>
    <row r="305" spans="1:1" ht="12.75" x14ac:dyDescent="0.2">
      <c r="A305" s="1"/>
    </row>
    <row r="306" spans="1:1" ht="12.75" x14ac:dyDescent="0.2">
      <c r="A306" s="1"/>
    </row>
    <row r="307" spans="1:1" ht="12.75" x14ac:dyDescent="0.2">
      <c r="A307" s="1"/>
    </row>
    <row r="308" spans="1:1" ht="12.75" x14ac:dyDescent="0.2">
      <c r="A308" s="1"/>
    </row>
    <row r="309" spans="1:1" ht="12.75" x14ac:dyDescent="0.2">
      <c r="A309" s="1"/>
    </row>
    <row r="310" spans="1:1" ht="12.75" x14ac:dyDescent="0.2">
      <c r="A310" s="1"/>
    </row>
    <row r="311" spans="1:1" ht="12.75" x14ac:dyDescent="0.2">
      <c r="A311" s="1"/>
    </row>
    <row r="312" spans="1:1" ht="12.75" x14ac:dyDescent="0.2">
      <c r="A312" s="1"/>
    </row>
    <row r="313" spans="1:1" ht="12.75" x14ac:dyDescent="0.2">
      <c r="A313" s="1"/>
    </row>
    <row r="314" spans="1:1" ht="12.75" x14ac:dyDescent="0.2">
      <c r="A314" s="1"/>
    </row>
    <row r="315" spans="1:1" ht="12.75" x14ac:dyDescent="0.2">
      <c r="A315" s="1"/>
    </row>
    <row r="316" spans="1:1" ht="12.75" x14ac:dyDescent="0.2">
      <c r="A316" s="1"/>
    </row>
    <row r="317" spans="1:1" ht="12.75" x14ac:dyDescent="0.2">
      <c r="A317" s="1"/>
    </row>
    <row r="318" spans="1:1" ht="12.75" x14ac:dyDescent="0.2">
      <c r="A318" s="1"/>
    </row>
    <row r="319" spans="1:1" ht="12.75" x14ac:dyDescent="0.2">
      <c r="A319" s="1"/>
    </row>
    <row r="320" spans="1:1" ht="12.75" x14ac:dyDescent="0.2">
      <c r="A320" s="1"/>
    </row>
    <row r="321" spans="1:1" ht="12.75" x14ac:dyDescent="0.2">
      <c r="A321" s="1"/>
    </row>
    <row r="322" spans="1:1" ht="12.75" x14ac:dyDescent="0.2">
      <c r="A322" s="1"/>
    </row>
    <row r="323" spans="1:1" ht="12.75" x14ac:dyDescent="0.2">
      <c r="A323" s="1"/>
    </row>
    <row r="324" spans="1:1" ht="12.75" x14ac:dyDescent="0.2">
      <c r="A324" s="1"/>
    </row>
    <row r="325" spans="1:1" ht="12.75" x14ac:dyDescent="0.2">
      <c r="A325" s="1"/>
    </row>
    <row r="326" spans="1:1" ht="12.75" x14ac:dyDescent="0.2">
      <c r="A326" s="1"/>
    </row>
    <row r="327" spans="1:1" ht="12.75" x14ac:dyDescent="0.2">
      <c r="A327" s="1"/>
    </row>
    <row r="328" spans="1:1" ht="12.75" x14ac:dyDescent="0.2">
      <c r="A328" s="1"/>
    </row>
    <row r="329" spans="1:1" ht="12.75" x14ac:dyDescent="0.2">
      <c r="A329" s="1"/>
    </row>
    <row r="330" spans="1:1" ht="12.75" x14ac:dyDescent="0.2">
      <c r="A330" s="1"/>
    </row>
    <row r="331" spans="1:1" ht="12.75" x14ac:dyDescent="0.2">
      <c r="A331" s="1"/>
    </row>
    <row r="332" spans="1:1" ht="12.75" x14ac:dyDescent="0.2">
      <c r="A332" s="1"/>
    </row>
    <row r="333" spans="1:1" ht="12.75" x14ac:dyDescent="0.2">
      <c r="A333" s="1"/>
    </row>
    <row r="334" spans="1:1" ht="12.75" x14ac:dyDescent="0.2">
      <c r="A334" s="1"/>
    </row>
    <row r="335" spans="1:1" ht="12.75" x14ac:dyDescent="0.2">
      <c r="A335" s="1"/>
    </row>
    <row r="336" spans="1:1" ht="12.75" x14ac:dyDescent="0.2">
      <c r="A336" s="1"/>
    </row>
    <row r="337" spans="1:1" ht="12.75" x14ac:dyDescent="0.2">
      <c r="A337" s="1"/>
    </row>
    <row r="338" spans="1:1" ht="12.75" x14ac:dyDescent="0.2">
      <c r="A338" s="1"/>
    </row>
    <row r="339" spans="1:1" ht="12.75" x14ac:dyDescent="0.2">
      <c r="A339" s="1"/>
    </row>
    <row r="340" spans="1:1" ht="12.75" x14ac:dyDescent="0.2">
      <c r="A340" s="1"/>
    </row>
    <row r="341" spans="1:1" ht="12.75" x14ac:dyDescent="0.2">
      <c r="A341" s="1"/>
    </row>
    <row r="342" spans="1:1" ht="12.75" x14ac:dyDescent="0.2">
      <c r="A342" s="1"/>
    </row>
    <row r="343" spans="1:1" ht="12.75" x14ac:dyDescent="0.2">
      <c r="A343" s="1"/>
    </row>
    <row r="344" spans="1:1" ht="12.75" x14ac:dyDescent="0.2">
      <c r="A344" s="1"/>
    </row>
    <row r="345" spans="1:1" ht="12.75" x14ac:dyDescent="0.2">
      <c r="A345" s="1"/>
    </row>
    <row r="346" spans="1:1" ht="12.75" x14ac:dyDescent="0.2">
      <c r="A346" s="1"/>
    </row>
    <row r="347" spans="1:1" ht="12.75" x14ac:dyDescent="0.2">
      <c r="A347" s="1"/>
    </row>
    <row r="348" spans="1:1" ht="12.75" x14ac:dyDescent="0.2">
      <c r="A348" s="1"/>
    </row>
    <row r="349" spans="1:1" ht="12.75" x14ac:dyDescent="0.2">
      <c r="A349" s="1"/>
    </row>
    <row r="350" spans="1:1" ht="12.75" x14ac:dyDescent="0.2">
      <c r="A350" s="1"/>
    </row>
    <row r="351" spans="1:1" ht="12.75" x14ac:dyDescent="0.2">
      <c r="A351" s="1"/>
    </row>
    <row r="352" spans="1:1" ht="12.75" x14ac:dyDescent="0.2">
      <c r="A352" s="1"/>
    </row>
    <row r="353" spans="1:1" ht="12.75" x14ac:dyDescent="0.2">
      <c r="A353" s="1"/>
    </row>
    <row r="354" spans="1:1" ht="12.75" x14ac:dyDescent="0.2">
      <c r="A354" s="1"/>
    </row>
    <row r="355" spans="1:1" ht="12.75" x14ac:dyDescent="0.2">
      <c r="A355" s="1"/>
    </row>
    <row r="356" spans="1:1" ht="12.75" x14ac:dyDescent="0.2">
      <c r="A356" s="1"/>
    </row>
    <row r="357" spans="1:1" ht="12.75" x14ac:dyDescent="0.2">
      <c r="A357" s="1"/>
    </row>
    <row r="358" spans="1:1" ht="12.75" x14ac:dyDescent="0.2">
      <c r="A358" s="1"/>
    </row>
    <row r="359" spans="1:1" ht="12.75" x14ac:dyDescent="0.2">
      <c r="A359" s="1"/>
    </row>
    <row r="360" spans="1:1" ht="12.75" x14ac:dyDescent="0.2">
      <c r="A360" s="1"/>
    </row>
    <row r="361" spans="1:1" ht="12.75" x14ac:dyDescent="0.2">
      <c r="A361" s="1"/>
    </row>
    <row r="362" spans="1:1" ht="12.75" x14ac:dyDescent="0.2">
      <c r="A362" s="1"/>
    </row>
    <row r="363" spans="1:1" ht="12.75" x14ac:dyDescent="0.2">
      <c r="A363" s="1"/>
    </row>
    <row r="364" spans="1:1" ht="12.75" x14ac:dyDescent="0.2">
      <c r="A364" s="1"/>
    </row>
    <row r="365" spans="1:1" ht="12.75" x14ac:dyDescent="0.2">
      <c r="A365" s="1"/>
    </row>
    <row r="366" spans="1:1" ht="12.75" x14ac:dyDescent="0.2">
      <c r="A366" s="1"/>
    </row>
    <row r="367" spans="1:1" ht="12.75" x14ac:dyDescent="0.2">
      <c r="A367" s="1"/>
    </row>
    <row r="368" spans="1:1" ht="12.75" x14ac:dyDescent="0.2">
      <c r="A368" s="1"/>
    </row>
    <row r="369" spans="1:1" ht="12.75" x14ac:dyDescent="0.2">
      <c r="A369" s="1"/>
    </row>
    <row r="370" spans="1:1" ht="12.75" x14ac:dyDescent="0.2">
      <c r="A370" s="1"/>
    </row>
    <row r="371" spans="1:1" ht="12.75" x14ac:dyDescent="0.2">
      <c r="A371" s="1"/>
    </row>
    <row r="372" spans="1:1" ht="12.75" x14ac:dyDescent="0.2">
      <c r="A372" s="1"/>
    </row>
    <row r="373" spans="1:1" ht="12.75" x14ac:dyDescent="0.2">
      <c r="A373" s="1"/>
    </row>
    <row r="374" spans="1:1" ht="12.75" x14ac:dyDescent="0.2">
      <c r="A374" s="1"/>
    </row>
    <row r="375" spans="1:1" ht="12.75" x14ac:dyDescent="0.2">
      <c r="A375" s="1"/>
    </row>
    <row r="376" spans="1:1" ht="12.75" x14ac:dyDescent="0.2">
      <c r="A376" s="1"/>
    </row>
    <row r="377" spans="1:1" ht="12.75" x14ac:dyDescent="0.2">
      <c r="A377" s="1"/>
    </row>
    <row r="378" spans="1:1" ht="12.75" x14ac:dyDescent="0.2">
      <c r="A378" s="1"/>
    </row>
    <row r="379" spans="1:1" ht="12.75" x14ac:dyDescent="0.2">
      <c r="A379" s="1"/>
    </row>
    <row r="380" spans="1:1" ht="12.75" x14ac:dyDescent="0.2">
      <c r="A380" s="1"/>
    </row>
    <row r="381" spans="1:1" ht="12.75" x14ac:dyDescent="0.2">
      <c r="A381" s="1"/>
    </row>
    <row r="382" spans="1:1" ht="12.75" x14ac:dyDescent="0.2">
      <c r="A382" s="1"/>
    </row>
    <row r="383" spans="1:1" ht="12.75" x14ac:dyDescent="0.2">
      <c r="A383" s="1"/>
    </row>
    <row r="384" spans="1:1" ht="12.75" x14ac:dyDescent="0.2">
      <c r="A384" s="1"/>
    </row>
    <row r="385" spans="1:1" ht="12.75" x14ac:dyDescent="0.2">
      <c r="A385" s="1"/>
    </row>
    <row r="386" spans="1:1" ht="12.75" x14ac:dyDescent="0.2">
      <c r="A386" s="1"/>
    </row>
    <row r="387" spans="1:1" ht="12.75" x14ac:dyDescent="0.2">
      <c r="A387" s="1"/>
    </row>
    <row r="388" spans="1:1" ht="12.75" x14ac:dyDescent="0.2">
      <c r="A388" s="1"/>
    </row>
    <row r="389" spans="1:1" ht="12.75" x14ac:dyDescent="0.2">
      <c r="A389" s="1"/>
    </row>
    <row r="390" spans="1:1" ht="12.75" x14ac:dyDescent="0.2">
      <c r="A390" s="1"/>
    </row>
    <row r="391" spans="1:1" ht="12.75" x14ac:dyDescent="0.2">
      <c r="A391" s="1"/>
    </row>
    <row r="392" spans="1:1" ht="12.75" x14ac:dyDescent="0.2">
      <c r="A392" s="1"/>
    </row>
    <row r="393" spans="1:1" ht="12.75" x14ac:dyDescent="0.2">
      <c r="A393" s="1"/>
    </row>
    <row r="394" spans="1:1" ht="12.75" x14ac:dyDescent="0.2">
      <c r="A394" s="1"/>
    </row>
    <row r="395" spans="1:1" ht="12.75" x14ac:dyDescent="0.2">
      <c r="A395" s="1"/>
    </row>
    <row r="396" spans="1:1" ht="12.75" x14ac:dyDescent="0.2">
      <c r="A396" s="1"/>
    </row>
    <row r="397" spans="1:1" ht="12.75" x14ac:dyDescent="0.2">
      <c r="A397" s="1"/>
    </row>
    <row r="398" spans="1:1" ht="12.75" x14ac:dyDescent="0.2">
      <c r="A398" s="1"/>
    </row>
    <row r="399" spans="1:1" ht="12.75" x14ac:dyDescent="0.2">
      <c r="A399" s="1"/>
    </row>
    <row r="400" spans="1:1" ht="12.75" x14ac:dyDescent="0.2">
      <c r="A400" s="1"/>
    </row>
    <row r="401" spans="1:1" ht="12.75" x14ac:dyDescent="0.2">
      <c r="A401" s="1"/>
    </row>
    <row r="402" spans="1:1" ht="12.75" x14ac:dyDescent="0.2">
      <c r="A402" s="1"/>
    </row>
    <row r="403" spans="1:1" ht="12.75" x14ac:dyDescent="0.2">
      <c r="A403" s="1"/>
    </row>
    <row r="404" spans="1:1" ht="12.75" x14ac:dyDescent="0.2">
      <c r="A404" s="1"/>
    </row>
    <row r="405" spans="1:1" ht="12.75" x14ac:dyDescent="0.2">
      <c r="A405" s="1"/>
    </row>
    <row r="406" spans="1:1" ht="12.75" x14ac:dyDescent="0.2">
      <c r="A406" s="1"/>
    </row>
    <row r="407" spans="1:1" ht="12.75" x14ac:dyDescent="0.2">
      <c r="A407" s="1"/>
    </row>
    <row r="408" spans="1:1" ht="12.75" x14ac:dyDescent="0.2">
      <c r="A408" s="1"/>
    </row>
    <row r="409" spans="1:1" ht="12.75" x14ac:dyDescent="0.2">
      <c r="A409" s="1"/>
    </row>
    <row r="410" spans="1:1" ht="12.75" x14ac:dyDescent="0.2">
      <c r="A410" s="1"/>
    </row>
    <row r="411" spans="1:1" ht="12.75" x14ac:dyDescent="0.2">
      <c r="A411" s="1"/>
    </row>
    <row r="412" spans="1:1" ht="12.75" x14ac:dyDescent="0.2">
      <c r="A412" s="1"/>
    </row>
    <row r="413" spans="1:1" ht="12.75" x14ac:dyDescent="0.2">
      <c r="A413" s="1"/>
    </row>
    <row r="414" spans="1:1" ht="12.75" x14ac:dyDescent="0.2">
      <c r="A414" s="1"/>
    </row>
    <row r="415" spans="1:1" ht="12.75" x14ac:dyDescent="0.2">
      <c r="A415" s="1"/>
    </row>
    <row r="416" spans="1:1" ht="12.75" x14ac:dyDescent="0.2">
      <c r="A416" s="1"/>
    </row>
    <row r="417" spans="1:1" ht="12.75" x14ac:dyDescent="0.2">
      <c r="A417" s="1"/>
    </row>
    <row r="418" spans="1:1" ht="12.75" x14ac:dyDescent="0.2">
      <c r="A418" s="1"/>
    </row>
    <row r="419" spans="1:1" ht="12.75" x14ac:dyDescent="0.2">
      <c r="A419" s="1"/>
    </row>
    <row r="420" spans="1:1" ht="12.75" x14ac:dyDescent="0.2">
      <c r="A420" s="1"/>
    </row>
    <row r="421" spans="1:1" ht="12.75" x14ac:dyDescent="0.2">
      <c r="A421" s="1"/>
    </row>
    <row r="422" spans="1:1" ht="12.75" x14ac:dyDescent="0.2">
      <c r="A422" s="1"/>
    </row>
    <row r="423" spans="1:1" ht="12.75" x14ac:dyDescent="0.2">
      <c r="A423" s="1"/>
    </row>
    <row r="424" spans="1:1" ht="12.75" x14ac:dyDescent="0.2">
      <c r="A424" s="1"/>
    </row>
    <row r="425" spans="1:1" ht="12.75" x14ac:dyDescent="0.2">
      <c r="A425" s="1"/>
    </row>
    <row r="426" spans="1:1" ht="12.75" x14ac:dyDescent="0.2">
      <c r="A426" s="1"/>
    </row>
    <row r="427" spans="1:1" ht="12.75" x14ac:dyDescent="0.2">
      <c r="A427" s="1"/>
    </row>
    <row r="428" spans="1:1" ht="12.75" x14ac:dyDescent="0.2">
      <c r="A428" s="1"/>
    </row>
    <row r="429" spans="1:1" ht="12.75" x14ac:dyDescent="0.2">
      <c r="A429" s="1"/>
    </row>
    <row r="430" spans="1:1" ht="12.75" x14ac:dyDescent="0.2">
      <c r="A430" s="1"/>
    </row>
    <row r="431" spans="1:1" ht="12.75" x14ac:dyDescent="0.2">
      <c r="A431" s="1"/>
    </row>
    <row r="432" spans="1:1" ht="12.75" x14ac:dyDescent="0.2">
      <c r="A432" s="1"/>
    </row>
    <row r="433" spans="1:1" ht="12.75" x14ac:dyDescent="0.2">
      <c r="A433" s="1"/>
    </row>
    <row r="434" spans="1:1" ht="12.75" x14ac:dyDescent="0.2">
      <c r="A434" s="1"/>
    </row>
    <row r="435" spans="1:1" ht="12.75" x14ac:dyDescent="0.2">
      <c r="A435" s="1"/>
    </row>
    <row r="436" spans="1:1" ht="12.75" x14ac:dyDescent="0.2">
      <c r="A436" s="1"/>
    </row>
    <row r="437" spans="1:1" ht="12.75" x14ac:dyDescent="0.2">
      <c r="A437" s="1"/>
    </row>
    <row r="438" spans="1:1" ht="12.75" x14ac:dyDescent="0.2">
      <c r="A438" s="1"/>
    </row>
    <row r="439" spans="1:1" ht="12.75" x14ac:dyDescent="0.2">
      <c r="A439" s="1"/>
    </row>
    <row r="440" spans="1:1" ht="12.75" x14ac:dyDescent="0.2">
      <c r="A440" s="1"/>
    </row>
    <row r="441" spans="1:1" ht="12.75" x14ac:dyDescent="0.2">
      <c r="A441" s="1"/>
    </row>
    <row r="442" spans="1:1" ht="12.75" x14ac:dyDescent="0.2">
      <c r="A442" s="1"/>
    </row>
    <row r="443" spans="1:1" ht="12.75" x14ac:dyDescent="0.2">
      <c r="A443" s="1"/>
    </row>
    <row r="444" spans="1:1" ht="12.75" x14ac:dyDescent="0.2">
      <c r="A444" s="1"/>
    </row>
    <row r="445" spans="1:1" ht="12.75" x14ac:dyDescent="0.2">
      <c r="A445" s="1"/>
    </row>
    <row r="446" spans="1:1" ht="12.75" x14ac:dyDescent="0.2">
      <c r="A446" s="1"/>
    </row>
    <row r="447" spans="1:1" ht="12.75" x14ac:dyDescent="0.2">
      <c r="A447" s="1"/>
    </row>
    <row r="448" spans="1:1" ht="12.75" x14ac:dyDescent="0.2">
      <c r="A448" s="1"/>
    </row>
    <row r="449" spans="1:1" ht="12.75" x14ac:dyDescent="0.2">
      <c r="A449" s="1"/>
    </row>
    <row r="450" spans="1:1" ht="12.75" x14ac:dyDescent="0.2">
      <c r="A450" s="1"/>
    </row>
    <row r="451" spans="1:1" ht="12.75" x14ac:dyDescent="0.2">
      <c r="A451" s="1"/>
    </row>
    <row r="452" spans="1:1" ht="12.75" x14ac:dyDescent="0.2">
      <c r="A452" s="1"/>
    </row>
    <row r="453" spans="1:1" ht="12.75" x14ac:dyDescent="0.2">
      <c r="A453" s="1"/>
    </row>
    <row r="454" spans="1:1" ht="12.75" x14ac:dyDescent="0.2">
      <c r="A454" s="1"/>
    </row>
    <row r="455" spans="1:1" ht="12.75" x14ac:dyDescent="0.2">
      <c r="A455" s="1"/>
    </row>
    <row r="456" spans="1:1" ht="12.75" x14ac:dyDescent="0.2">
      <c r="A456" s="1"/>
    </row>
    <row r="457" spans="1:1" ht="12.75" x14ac:dyDescent="0.2">
      <c r="A457" s="1"/>
    </row>
    <row r="458" spans="1:1" ht="12.75" x14ac:dyDescent="0.2">
      <c r="A458" s="1"/>
    </row>
    <row r="459" spans="1:1" ht="12.75" x14ac:dyDescent="0.2">
      <c r="A459" s="1"/>
    </row>
    <row r="460" spans="1:1" ht="12.75" x14ac:dyDescent="0.2">
      <c r="A460" s="1"/>
    </row>
    <row r="461" spans="1:1" ht="12.75" x14ac:dyDescent="0.2">
      <c r="A461" s="1"/>
    </row>
    <row r="462" spans="1:1" ht="12.75" x14ac:dyDescent="0.2">
      <c r="A462" s="1"/>
    </row>
    <row r="463" spans="1:1" ht="12.75" x14ac:dyDescent="0.2">
      <c r="A463" s="1"/>
    </row>
    <row r="464" spans="1:1" ht="12.75" x14ac:dyDescent="0.2">
      <c r="A464" s="1"/>
    </row>
    <row r="465" spans="1:1" ht="12.75" x14ac:dyDescent="0.2">
      <c r="A465" s="1"/>
    </row>
    <row r="466" spans="1:1" ht="12.75" x14ac:dyDescent="0.2">
      <c r="A466" s="1"/>
    </row>
    <row r="467" spans="1:1" ht="12.75" x14ac:dyDescent="0.2">
      <c r="A467" s="1"/>
    </row>
    <row r="468" spans="1:1" ht="12.75" x14ac:dyDescent="0.2">
      <c r="A468" s="1"/>
    </row>
    <row r="469" spans="1:1" ht="12.75" x14ac:dyDescent="0.2">
      <c r="A469" s="1"/>
    </row>
    <row r="470" spans="1:1" ht="12.75" x14ac:dyDescent="0.2">
      <c r="A470" s="1"/>
    </row>
    <row r="471" spans="1:1" ht="12.75" x14ac:dyDescent="0.2">
      <c r="A471" s="1"/>
    </row>
    <row r="472" spans="1:1" ht="12.75" x14ac:dyDescent="0.2">
      <c r="A472" s="1"/>
    </row>
    <row r="473" spans="1:1" ht="12.75" x14ac:dyDescent="0.2">
      <c r="A473" s="1"/>
    </row>
    <row r="474" spans="1:1" ht="12.75" x14ac:dyDescent="0.2">
      <c r="A474" s="1"/>
    </row>
    <row r="475" spans="1:1" ht="12.75" x14ac:dyDescent="0.2">
      <c r="A475" s="1"/>
    </row>
    <row r="476" spans="1:1" ht="12.75" x14ac:dyDescent="0.2">
      <c r="A476" s="1"/>
    </row>
    <row r="477" spans="1:1" ht="12.75" x14ac:dyDescent="0.2">
      <c r="A477" s="1"/>
    </row>
    <row r="478" spans="1:1" ht="12.75" x14ac:dyDescent="0.2">
      <c r="A478" s="1"/>
    </row>
    <row r="479" spans="1:1" ht="12.75" x14ac:dyDescent="0.2">
      <c r="A479" s="1"/>
    </row>
    <row r="480" spans="1:1" ht="12.75" x14ac:dyDescent="0.2">
      <c r="A480" s="1"/>
    </row>
    <row r="481" spans="1:1" ht="12.75" x14ac:dyDescent="0.2">
      <c r="A481" s="1"/>
    </row>
    <row r="482" spans="1:1" ht="12.75" x14ac:dyDescent="0.2">
      <c r="A482" s="1"/>
    </row>
    <row r="483" spans="1:1" ht="12.75" x14ac:dyDescent="0.2">
      <c r="A483" s="1"/>
    </row>
    <row r="484" spans="1:1" ht="12.75" x14ac:dyDescent="0.2">
      <c r="A484" s="1"/>
    </row>
    <row r="485" spans="1:1" ht="12.75" x14ac:dyDescent="0.2">
      <c r="A485" s="1"/>
    </row>
    <row r="486" spans="1:1" ht="12.75" x14ac:dyDescent="0.2">
      <c r="A486" s="1"/>
    </row>
    <row r="487" spans="1:1" ht="12.75" x14ac:dyDescent="0.2">
      <c r="A487" s="1"/>
    </row>
    <row r="488" spans="1:1" ht="12.75" x14ac:dyDescent="0.2">
      <c r="A488" s="1"/>
    </row>
    <row r="489" spans="1:1" ht="12.75" x14ac:dyDescent="0.2">
      <c r="A489" s="1"/>
    </row>
    <row r="490" spans="1:1" ht="12.75" x14ac:dyDescent="0.2">
      <c r="A490" s="1"/>
    </row>
    <row r="491" spans="1:1" ht="12.75" x14ac:dyDescent="0.2">
      <c r="A491" s="1"/>
    </row>
    <row r="492" spans="1:1" ht="12.75" x14ac:dyDescent="0.2">
      <c r="A492" s="1"/>
    </row>
    <row r="493" spans="1:1" ht="12.75" x14ac:dyDescent="0.2">
      <c r="A493" s="1"/>
    </row>
    <row r="494" spans="1:1" ht="12.75" x14ac:dyDescent="0.2">
      <c r="A494" s="1"/>
    </row>
    <row r="495" spans="1:1" ht="12.75" x14ac:dyDescent="0.2">
      <c r="A495" s="1"/>
    </row>
    <row r="496" spans="1:1" ht="12.75" x14ac:dyDescent="0.2">
      <c r="A496" s="1"/>
    </row>
    <row r="497" spans="1:1" ht="12.75" x14ac:dyDescent="0.2">
      <c r="A497" s="1"/>
    </row>
    <row r="498" spans="1:1" ht="12.75" x14ac:dyDescent="0.2">
      <c r="A498" s="1"/>
    </row>
    <row r="499" spans="1:1" ht="12.75" x14ac:dyDescent="0.2">
      <c r="A499" s="1"/>
    </row>
    <row r="500" spans="1:1" ht="12.75" x14ac:dyDescent="0.2">
      <c r="A500" s="1"/>
    </row>
    <row r="501" spans="1:1" ht="12.75" x14ac:dyDescent="0.2">
      <c r="A501" s="1"/>
    </row>
    <row r="502" spans="1:1" ht="12.75" x14ac:dyDescent="0.2">
      <c r="A502" s="1"/>
    </row>
    <row r="503" spans="1:1" ht="12.75" x14ac:dyDescent="0.2">
      <c r="A503" s="1"/>
    </row>
    <row r="504" spans="1:1" ht="12.75" x14ac:dyDescent="0.2">
      <c r="A504" s="1"/>
    </row>
    <row r="505" spans="1:1" ht="12.75" x14ac:dyDescent="0.2">
      <c r="A505" s="1"/>
    </row>
    <row r="506" spans="1:1" ht="12.75" x14ac:dyDescent="0.2">
      <c r="A506" s="1"/>
    </row>
    <row r="507" spans="1:1" ht="12.75" x14ac:dyDescent="0.2">
      <c r="A507" s="1"/>
    </row>
    <row r="508" spans="1:1" ht="12.75" x14ac:dyDescent="0.2">
      <c r="A508" s="1"/>
    </row>
    <row r="509" spans="1:1" ht="12.75" x14ac:dyDescent="0.2">
      <c r="A509" s="1"/>
    </row>
    <row r="510" spans="1:1" ht="12.75" x14ac:dyDescent="0.2">
      <c r="A510" s="1"/>
    </row>
    <row r="511" spans="1:1" ht="12.75" x14ac:dyDescent="0.2">
      <c r="A511" s="1"/>
    </row>
    <row r="512" spans="1:1" ht="12.75" x14ac:dyDescent="0.2">
      <c r="A512" s="1"/>
    </row>
    <row r="513" spans="1:1" ht="12.75" x14ac:dyDescent="0.2">
      <c r="A513" s="1"/>
    </row>
    <row r="514" spans="1:1" ht="12.75" x14ac:dyDescent="0.2">
      <c r="A514" s="1"/>
    </row>
    <row r="515" spans="1:1" ht="12.75" x14ac:dyDescent="0.2">
      <c r="A515" s="1"/>
    </row>
    <row r="516" spans="1:1" ht="12.75" x14ac:dyDescent="0.2">
      <c r="A516" s="1"/>
    </row>
    <row r="517" spans="1:1" ht="12.75" x14ac:dyDescent="0.2">
      <c r="A517" s="1"/>
    </row>
    <row r="518" spans="1:1" ht="12.75" x14ac:dyDescent="0.2">
      <c r="A518" s="1"/>
    </row>
    <row r="519" spans="1:1" ht="12.75" x14ac:dyDescent="0.2">
      <c r="A519" s="1"/>
    </row>
    <row r="520" spans="1:1" ht="12.75" x14ac:dyDescent="0.2">
      <c r="A520" s="1"/>
    </row>
    <row r="521" spans="1:1" ht="12.75" x14ac:dyDescent="0.2">
      <c r="A521" s="1"/>
    </row>
    <row r="522" spans="1:1" ht="12.75" x14ac:dyDescent="0.2">
      <c r="A522" s="1"/>
    </row>
    <row r="523" spans="1:1" ht="12.75" x14ac:dyDescent="0.2">
      <c r="A523" s="1"/>
    </row>
    <row r="524" spans="1:1" ht="12.75" x14ac:dyDescent="0.2">
      <c r="A524" s="1"/>
    </row>
    <row r="525" spans="1:1" ht="12.75" x14ac:dyDescent="0.2">
      <c r="A525" s="1"/>
    </row>
    <row r="526" spans="1:1" ht="12.75" x14ac:dyDescent="0.2">
      <c r="A526" s="1"/>
    </row>
    <row r="527" spans="1:1" ht="12.75" x14ac:dyDescent="0.2">
      <c r="A527" s="1"/>
    </row>
    <row r="528" spans="1:1" ht="12.75" x14ac:dyDescent="0.2">
      <c r="A528" s="1"/>
    </row>
    <row r="529" spans="1:1" ht="12.75" x14ac:dyDescent="0.2">
      <c r="A529" s="1"/>
    </row>
    <row r="530" spans="1:1" ht="12.75" x14ac:dyDescent="0.2">
      <c r="A530" s="1"/>
    </row>
    <row r="531" spans="1:1" ht="12.75" x14ac:dyDescent="0.2">
      <c r="A531" s="1"/>
    </row>
    <row r="532" spans="1:1" ht="12.75" x14ac:dyDescent="0.2">
      <c r="A532" s="1"/>
    </row>
    <row r="533" spans="1:1" ht="12.75" x14ac:dyDescent="0.2">
      <c r="A533" s="1"/>
    </row>
    <row r="534" spans="1:1" ht="12.75" x14ac:dyDescent="0.2">
      <c r="A534" s="1"/>
    </row>
    <row r="535" spans="1:1" ht="12.75" x14ac:dyDescent="0.2">
      <c r="A535" s="1"/>
    </row>
    <row r="536" spans="1:1" ht="12.75" x14ac:dyDescent="0.2">
      <c r="A536" s="1"/>
    </row>
    <row r="537" spans="1:1" ht="12.75" x14ac:dyDescent="0.2">
      <c r="A537" s="1"/>
    </row>
    <row r="538" spans="1:1" ht="12.75" x14ac:dyDescent="0.2">
      <c r="A538" s="1"/>
    </row>
    <row r="539" spans="1:1" ht="12.75" x14ac:dyDescent="0.2">
      <c r="A539" s="1"/>
    </row>
    <row r="540" spans="1:1" ht="12.75" x14ac:dyDescent="0.2">
      <c r="A540" s="1"/>
    </row>
    <row r="541" spans="1:1" ht="12.75" x14ac:dyDescent="0.2">
      <c r="A541" s="1"/>
    </row>
    <row r="542" spans="1:1" ht="12.75" x14ac:dyDescent="0.2">
      <c r="A542" s="1"/>
    </row>
    <row r="543" spans="1:1" ht="12.75" x14ac:dyDescent="0.2">
      <c r="A543" s="1"/>
    </row>
    <row r="544" spans="1:1" ht="12.75" x14ac:dyDescent="0.2">
      <c r="A544" s="1"/>
    </row>
    <row r="545" spans="1:1" ht="12.75" x14ac:dyDescent="0.2">
      <c r="A545" s="1"/>
    </row>
    <row r="546" spans="1:1" ht="12.75" x14ac:dyDescent="0.2">
      <c r="A546" s="1"/>
    </row>
    <row r="547" spans="1:1" ht="12.75" x14ac:dyDescent="0.2">
      <c r="A547" s="1"/>
    </row>
    <row r="548" spans="1:1" ht="12.75" x14ac:dyDescent="0.2">
      <c r="A548" s="1"/>
    </row>
    <row r="549" spans="1:1" ht="12.75" x14ac:dyDescent="0.2">
      <c r="A549" s="1"/>
    </row>
    <row r="550" spans="1:1" ht="12.75" x14ac:dyDescent="0.2">
      <c r="A550" s="1"/>
    </row>
    <row r="551" spans="1:1" ht="12.75" x14ac:dyDescent="0.2">
      <c r="A551" s="1"/>
    </row>
    <row r="552" spans="1:1" ht="12.75" x14ac:dyDescent="0.2">
      <c r="A552" s="1"/>
    </row>
    <row r="553" spans="1:1" ht="12.75" x14ac:dyDescent="0.2">
      <c r="A553" s="1"/>
    </row>
    <row r="554" spans="1:1" ht="12.75" x14ac:dyDescent="0.2">
      <c r="A554" s="1"/>
    </row>
    <row r="555" spans="1:1" ht="12.75" x14ac:dyDescent="0.2">
      <c r="A555" s="1"/>
    </row>
    <row r="556" spans="1:1" ht="12.75" x14ac:dyDescent="0.2">
      <c r="A556" s="1"/>
    </row>
    <row r="557" spans="1:1" ht="12.75" x14ac:dyDescent="0.2">
      <c r="A557" s="1"/>
    </row>
    <row r="558" spans="1:1" ht="12.75" x14ac:dyDescent="0.2">
      <c r="A558" s="1"/>
    </row>
    <row r="559" spans="1:1" ht="12.75" x14ac:dyDescent="0.2">
      <c r="A559" s="1"/>
    </row>
    <row r="560" spans="1:1" ht="12.75" x14ac:dyDescent="0.2">
      <c r="A560" s="1"/>
    </row>
    <row r="561" spans="1:1" ht="12.75" x14ac:dyDescent="0.2">
      <c r="A561" s="1"/>
    </row>
    <row r="562" spans="1:1" ht="12.75" x14ac:dyDescent="0.2">
      <c r="A562" s="1"/>
    </row>
    <row r="563" spans="1:1" ht="12.75" x14ac:dyDescent="0.2">
      <c r="A563" s="1"/>
    </row>
    <row r="564" spans="1:1" ht="12.75" x14ac:dyDescent="0.2">
      <c r="A564" s="1"/>
    </row>
    <row r="565" spans="1:1" ht="12.75" x14ac:dyDescent="0.2">
      <c r="A565" s="1"/>
    </row>
    <row r="566" spans="1:1" ht="12.75" x14ac:dyDescent="0.2">
      <c r="A566" s="1"/>
    </row>
    <row r="567" spans="1:1" ht="12.75" x14ac:dyDescent="0.2">
      <c r="A567" s="1"/>
    </row>
    <row r="568" spans="1:1" ht="12.75" x14ac:dyDescent="0.2">
      <c r="A568" s="1"/>
    </row>
    <row r="569" spans="1:1" ht="12.75" x14ac:dyDescent="0.2">
      <c r="A569" s="1"/>
    </row>
    <row r="570" spans="1:1" ht="12.75" x14ac:dyDescent="0.2">
      <c r="A570" s="1"/>
    </row>
    <row r="571" spans="1:1" ht="12.75" x14ac:dyDescent="0.2">
      <c r="A571" s="1"/>
    </row>
    <row r="572" spans="1:1" ht="12.75" x14ac:dyDescent="0.2">
      <c r="A572" s="1"/>
    </row>
    <row r="573" spans="1:1" ht="12.75" x14ac:dyDescent="0.2">
      <c r="A573" s="1"/>
    </row>
    <row r="574" spans="1:1" ht="12.75" x14ac:dyDescent="0.2">
      <c r="A574" s="1"/>
    </row>
    <row r="575" spans="1:1" ht="12.75" x14ac:dyDescent="0.2">
      <c r="A575" s="1"/>
    </row>
    <row r="576" spans="1:1" ht="12.75" x14ac:dyDescent="0.2">
      <c r="A576" s="1"/>
    </row>
    <row r="577" spans="1:1" ht="12.75" x14ac:dyDescent="0.2">
      <c r="A577" s="1"/>
    </row>
    <row r="578" spans="1:1" ht="12.75" x14ac:dyDescent="0.2">
      <c r="A578" s="1"/>
    </row>
    <row r="579" spans="1:1" ht="12.75" x14ac:dyDescent="0.2">
      <c r="A579" s="1"/>
    </row>
    <row r="580" spans="1:1" ht="12.75" x14ac:dyDescent="0.2">
      <c r="A580" s="1"/>
    </row>
    <row r="581" spans="1:1" ht="12.75" x14ac:dyDescent="0.2">
      <c r="A581" s="1"/>
    </row>
    <row r="582" spans="1:1" ht="12.75" x14ac:dyDescent="0.2">
      <c r="A582" s="1"/>
    </row>
    <row r="583" spans="1:1" ht="12.75" x14ac:dyDescent="0.2">
      <c r="A583" s="1"/>
    </row>
    <row r="584" spans="1:1" ht="12.75" x14ac:dyDescent="0.2">
      <c r="A584" s="1"/>
    </row>
    <row r="585" spans="1:1" ht="12.75" x14ac:dyDescent="0.2">
      <c r="A585" s="1"/>
    </row>
    <row r="586" spans="1:1" ht="12.75" x14ac:dyDescent="0.2">
      <c r="A586" s="1"/>
    </row>
    <row r="587" spans="1:1" ht="12.75" x14ac:dyDescent="0.2">
      <c r="A587" s="1"/>
    </row>
    <row r="588" spans="1:1" ht="12.75" x14ac:dyDescent="0.2">
      <c r="A588" s="1"/>
    </row>
    <row r="589" spans="1:1" ht="12.75" x14ac:dyDescent="0.2">
      <c r="A589" s="1"/>
    </row>
    <row r="590" spans="1:1" ht="12.75" x14ac:dyDescent="0.2">
      <c r="A590" s="1"/>
    </row>
    <row r="591" spans="1:1" ht="12.75" x14ac:dyDescent="0.2">
      <c r="A591" s="1"/>
    </row>
    <row r="592" spans="1:1" ht="12.75" x14ac:dyDescent="0.2">
      <c r="A592" s="1"/>
    </row>
    <row r="593" spans="1:1" ht="12.75" x14ac:dyDescent="0.2">
      <c r="A593" s="1"/>
    </row>
    <row r="594" spans="1:1" ht="12.75" x14ac:dyDescent="0.2">
      <c r="A594" s="1"/>
    </row>
    <row r="595" spans="1:1" ht="12.75" x14ac:dyDescent="0.2">
      <c r="A595" s="1"/>
    </row>
    <row r="596" spans="1:1" ht="12.75" x14ac:dyDescent="0.2">
      <c r="A596" s="1"/>
    </row>
    <row r="597" spans="1:1" ht="12.75" x14ac:dyDescent="0.2">
      <c r="A597" s="1"/>
    </row>
    <row r="598" spans="1:1" ht="12.75" x14ac:dyDescent="0.2">
      <c r="A598" s="1"/>
    </row>
    <row r="599" spans="1:1" ht="12.75" x14ac:dyDescent="0.2">
      <c r="A599" s="1"/>
    </row>
    <row r="600" spans="1:1" ht="12.75" x14ac:dyDescent="0.2">
      <c r="A600" s="1"/>
    </row>
    <row r="601" spans="1:1" ht="12.75" x14ac:dyDescent="0.2">
      <c r="A601" s="1"/>
    </row>
    <row r="602" spans="1:1" ht="12.75" x14ac:dyDescent="0.2">
      <c r="A602" s="1"/>
    </row>
    <row r="603" spans="1:1" ht="12.75" x14ac:dyDescent="0.2">
      <c r="A603" s="1"/>
    </row>
    <row r="604" spans="1:1" ht="12.75" x14ac:dyDescent="0.2">
      <c r="A604" s="1"/>
    </row>
    <row r="605" spans="1:1" ht="12.75" x14ac:dyDescent="0.2">
      <c r="A605" s="1"/>
    </row>
    <row r="606" spans="1:1" ht="12.75" x14ac:dyDescent="0.2">
      <c r="A606" s="1"/>
    </row>
    <row r="607" spans="1:1" ht="12.75" x14ac:dyDescent="0.2">
      <c r="A607" s="1"/>
    </row>
    <row r="608" spans="1:1" ht="12.75" x14ac:dyDescent="0.2">
      <c r="A608" s="1"/>
    </row>
    <row r="609" spans="1:1" ht="12.75" x14ac:dyDescent="0.2">
      <c r="A609" s="1"/>
    </row>
    <row r="610" spans="1:1" ht="12.75" x14ac:dyDescent="0.2">
      <c r="A610" s="1"/>
    </row>
    <row r="611" spans="1:1" ht="12.75" x14ac:dyDescent="0.2">
      <c r="A611" s="1"/>
    </row>
    <row r="612" spans="1:1" ht="12.75" x14ac:dyDescent="0.2">
      <c r="A612" s="1"/>
    </row>
    <row r="613" spans="1:1" ht="12.75" x14ac:dyDescent="0.2">
      <c r="A613" s="1"/>
    </row>
    <row r="614" spans="1:1" ht="12.75" x14ac:dyDescent="0.2">
      <c r="A614" s="1"/>
    </row>
    <row r="615" spans="1:1" ht="12.75" x14ac:dyDescent="0.2">
      <c r="A615" s="1"/>
    </row>
    <row r="616" spans="1:1" ht="12.75" x14ac:dyDescent="0.2">
      <c r="A616" s="1"/>
    </row>
    <row r="617" spans="1:1" ht="12.75" x14ac:dyDescent="0.2">
      <c r="A617" s="1"/>
    </row>
    <row r="618" spans="1:1" ht="12.75" x14ac:dyDescent="0.2">
      <c r="A618" s="1"/>
    </row>
    <row r="619" spans="1:1" ht="12.75" x14ac:dyDescent="0.2">
      <c r="A619" s="1"/>
    </row>
    <row r="620" spans="1:1" ht="12.75" x14ac:dyDescent="0.2">
      <c r="A620" s="1"/>
    </row>
    <row r="621" spans="1:1" ht="12.75" x14ac:dyDescent="0.2">
      <c r="A621" s="1"/>
    </row>
    <row r="622" spans="1:1" ht="12.75" x14ac:dyDescent="0.2">
      <c r="A622" s="1"/>
    </row>
    <row r="623" spans="1:1" ht="12.75" x14ac:dyDescent="0.2">
      <c r="A623" s="1"/>
    </row>
    <row r="624" spans="1:1" ht="12.75" x14ac:dyDescent="0.2">
      <c r="A624" s="1"/>
    </row>
    <row r="625" spans="1:1" ht="12.75" x14ac:dyDescent="0.2">
      <c r="A625" s="1"/>
    </row>
    <row r="626" spans="1:1" ht="12.75" x14ac:dyDescent="0.2">
      <c r="A626" s="1"/>
    </row>
    <row r="627" spans="1:1" ht="12.75" x14ac:dyDescent="0.2">
      <c r="A627" s="1"/>
    </row>
    <row r="628" spans="1:1" ht="12.75" x14ac:dyDescent="0.2">
      <c r="A628" s="1"/>
    </row>
    <row r="629" spans="1:1" ht="12.75" x14ac:dyDescent="0.2">
      <c r="A629" s="1"/>
    </row>
    <row r="630" spans="1:1" ht="12.75" x14ac:dyDescent="0.2">
      <c r="A630" s="1"/>
    </row>
    <row r="631" spans="1:1" ht="12.75" x14ac:dyDescent="0.2">
      <c r="A631" s="1"/>
    </row>
    <row r="632" spans="1:1" ht="12.75" x14ac:dyDescent="0.2">
      <c r="A632" s="1"/>
    </row>
    <row r="633" spans="1:1" ht="12.75" x14ac:dyDescent="0.2">
      <c r="A633" s="1"/>
    </row>
    <row r="634" spans="1:1" ht="12.75" x14ac:dyDescent="0.2">
      <c r="A634" s="1"/>
    </row>
    <row r="635" spans="1:1" ht="12.75" x14ac:dyDescent="0.2">
      <c r="A635" s="1"/>
    </row>
    <row r="636" spans="1:1" ht="12.75" x14ac:dyDescent="0.2">
      <c r="A636" s="1"/>
    </row>
    <row r="637" spans="1:1" ht="12.75" x14ac:dyDescent="0.2">
      <c r="A637" s="1"/>
    </row>
    <row r="638" spans="1:1" ht="12.75" x14ac:dyDescent="0.2">
      <c r="A638" s="1"/>
    </row>
    <row r="639" spans="1:1" ht="12.75" x14ac:dyDescent="0.2">
      <c r="A639" s="1"/>
    </row>
    <row r="640" spans="1:1" ht="12.75" x14ac:dyDescent="0.2">
      <c r="A640" s="1"/>
    </row>
    <row r="641" spans="1:1" ht="12.75" x14ac:dyDescent="0.2">
      <c r="A641" s="1"/>
    </row>
    <row r="642" spans="1:1" ht="12.75" x14ac:dyDescent="0.2">
      <c r="A642" s="1"/>
    </row>
    <row r="643" spans="1:1" ht="12.75" x14ac:dyDescent="0.2">
      <c r="A643" s="1"/>
    </row>
    <row r="644" spans="1:1" ht="12.75" x14ac:dyDescent="0.2">
      <c r="A644" s="1"/>
    </row>
    <row r="645" spans="1:1" ht="12.75" x14ac:dyDescent="0.2">
      <c r="A645" s="1"/>
    </row>
    <row r="646" spans="1:1" ht="12.75" x14ac:dyDescent="0.2">
      <c r="A646" s="1"/>
    </row>
    <row r="647" spans="1:1" ht="12.75" x14ac:dyDescent="0.2">
      <c r="A647" s="1"/>
    </row>
    <row r="648" spans="1:1" ht="12.75" x14ac:dyDescent="0.2">
      <c r="A648" s="1"/>
    </row>
    <row r="649" spans="1:1" ht="12.75" x14ac:dyDescent="0.2">
      <c r="A649" s="1"/>
    </row>
    <row r="650" spans="1:1" ht="12.75" x14ac:dyDescent="0.2">
      <c r="A650" s="1"/>
    </row>
    <row r="651" spans="1:1" ht="12.75" x14ac:dyDescent="0.2">
      <c r="A651" s="1"/>
    </row>
    <row r="652" spans="1:1" ht="12.75" x14ac:dyDescent="0.2">
      <c r="A652" s="1"/>
    </row>
    <row r="653" spans="1:1" ht="12.75" x14ac:dyDescent="0.2">
      <c r="A653" s="1"/>
    </row>
    <row r="654" spans="1:1" ht="12.75" x14ac:dyDescent="0.2">
      <c r="A654" s="1"/>
    </row>
    <row r="655" spans="1:1" ht="12.75" x14ac:dyDescent="0.2">
      <c r="A655" s="1"/>
    </row>
    <row r="656" spans="1:1" ht="12.75" x14ac:dyDescent="0.2">
      <c r="A656" s="1"/>
    </row>
    <row r="657" spans="1:1" ht="12.75" x14ac:dyDescent="0.2">
      <c r="A657" s="1"/>
    </row>
    <row r="658" spans="1:1" ht="12.75" x14ac:dyDescent="0.2">
      <c r="A658" s="1"/>
    </row>
    <row r="659" spans="1:1" ht="12.75" x14ac:dyDescent="0.2">
      <c r="A659" s="1"/>
    </row>
    <row r="660" spans="1:1" ht="12.75" x14ac:dyDescent="0.2">
      <c r="A660" s="1"/>
    </row>
    <row r="661" spans="1:1" ht="12.75" x14ac:dyDescent="0.2">
      <c r="A661" s="1"/>
    </row>
    <row r="662" spans="1:1" ht="12.75" x14ac:dyDescent="0.2">
      <c r="A662" s="1"/>
    </row>
    <row r="663" spans="1:1" ht="12.75" x14ac:dyDescent="0.2">
      <c r="A663" s="1"/>
    </row>
    <row r="664" spans="1:1" ht="12.75" x14ac:dyDescent="0.2">
      <c r="A664" s="1"/>
    </row>
    <row r="665" spans="1:1" ht="12.75" x14ac:dyDescent="0.2">
      <c r="A665" s="1"/>
    </row>
    <row r="666" spans="1:1" ht="12.75" x14ac:dyDescent="0.2">
      <c r="A666" s="1"/>
    </row>
    <row r="667" spans="1:1" ht="12.75" x14ac:dyDescent="0.2">
      <c r="A667" s="1"/>
    </row>
    <row r="668" spans="1:1" ht="12.75" x14ac:dyDescent="0.2">
      <c r="A668" s="1"/>
    </row>
    <row r="669" spans="1:1" ht="12.75" x14ac:dyDescent="0.2">
      <c r="A669" s="1"/>
    </row>
    <row r="670" spans="1:1" ht="12.75" x14ac:dyDescent="0.2">
      <c r="A670" s="1"/>
    </row>
    <row r="671" spans="1:1" ht="12.75" x14ac:dyDescent="0.2">
      <c r="A671" s="1"/>
    </row>
    <row r="672" spans="1:1" ht="12.75" x14ac:dyDescent="0.2">
      <c r="A672" s="1"/>
    </row>
    <row r="673" spans="1:1" ht="12.75" x14ac:dyDescent="0.2">
      <c r="A673" s="1"/>
    </row>
    <row r="674" spans="1:1" ht="12.75" x14ac:dyDescent="0.2">
      <c r="A674" s="1"/>
    </row>
    <row r="675" spans="1:1" ht="12.75" x14ac:dyDescent="0.2">
      <c r="A675" s="1"/>
    </row>
    <row r="676" spans="1:1" ht="12.75" x14ac:dyDescent="0.2">
      <c r="A676" s="1"/>
    </row>
    <row r="677" spans="1:1" ht="12.75" x14ac:dyDescent="0.2">
      <c r="A677" s="1"/>
    </row>
    <row r="678" spans="1:1" ht="12.75" x14ac:dyDescent="0.2">
      <c r="A678" s="1"/>
    </row>
    <row r="679" spans="1:1" ht="12.75" x14ac:dyDescent="0.2">
      <c r="A679" s="1"/>
    </row>
    <row r="680" spans="1:1" ht="12.75" x14ac:dyDescent="0.2">
      <c r="A680" s="1"/>
    </row>
    <row r="681" spans="1:1" ht="12.75" x14ac:dyDescent="0.2">
      <c r="A681" s="1"/>
    </row>
    <row r="682" spans="1:1" ht="12.75" x14ac:dyDescent="0.2">
      <c r="A682" s="1"/>
    </row>
    <row r="683" spans="1:1" ht="12.75" x14ac:dyDescent="0.2">
      <c r="A683" s="1"/>
    </row>
    <row r="684" spans="1:1" ht="12.75" x14ac:dyDescent="0.2">
      <c r="A684" s="1"/>
    </row>
    <row r="685" spans="1:1" ht="12.75" x14ac:dyDescent="0.2">
      <c r="A685" s="1"/>
    </row>
    <row r="686" spans="1:1" ht="12.75" x14ac:dyDescent="0.2">
      <c r="A686" s="1"/>
    </row>
    <row r="687" spans="1:1" ht="12.75" x14ac:dyDescent="0.2">
      <c r="A687" s="1"/>
    </row>
    <row r="688" spans="1:1" ht="12.75" x14ac:dyDescent="0.2">
      <c r="A688" s="1"/>
    </row>
    <row r="689" spans="1:1" ht="12.75" x14ac:dyDescent="0.2">
      <c r="A689" s="1"/>
    </row>
    <row r="690" spans="1:1" ht="12.75" x14ac:dyDescent="0.2">
      <c r="A690" s="1"/>
    </row>
    <row r="691" spans="1:1" ht="12.75" x14ac:dyDescent="0.2">
      <c r="A691" s="1"/>
    </row>
    <row r="692" spans="1:1" ht="12.75" x14ac:dyDescent="0.2">
      <c r="A692" s="1"/>
    </row>
    <row r="693" spans="1:1" ht="12.75" x14ac:dyDescent="0.2">
      <c r="A693" s="1"/>
    </row>
    <row r="694" spans="1:1" ht="12.75" x14ac:dyDescent="0.2">
      <c r="A694" s="1"/>
    </row>
    <row r="695" spans="1:1" ht="12.75" x14ac:dyDescent="0.2">
      <c r="A695" s="1"/>
    </row>
    <row r="696" spans="1:1" ht="12.75" x14ac:dyDescent="0.2">
      <c r="A696" s="1"/>
    </row>
    <row r="697" spans="1:1" ht="12.75" x14ac:dyDescent="0.2">
      <c r="A697" s="1"/>
    </row>
    <row r="698" spans="1:1" ht="12.75" x14ac:dyDescent="0.2">
      <c r="A698" s="1"/>
    </row>
    <row r="699" spans="1:1" ht="12.75" x14ac:dyDescent="0.2">
      <c r="A699" s="1"/>
    </row>
    <row r="700" spans="1:1" ht="12.75" x14ac:dyDescent="0.2">
      <c r="A700" s="1"/>
    </row>
    <row r="701" spans="1:1" ht="12.75" x14ac:dyDescent="0.2">
      <c r="A701" s="1"/>
    </row>
    <row r="702" spans="1:1" ht="12.75" x14ac:dyDescent="0.2">
      <c r="A702" s="1"/>
    </row>
    <row r="703" spans="1:1" ht="12.75" x14ac:dyDescent="0.2">
      <c r="A703" s="1"/>
    </row>
    <row r="704" spans="1:1" ht="12.75" x14ac:dyDescent="0.2">
      <c r="A704" s="1"/>
    </row>
    <row r="705" spans="1:1" ht="12.75" x14ac:dyDescent="0.2">
      <c r="A705" s="1"/>
    </row>
    <row r="706" spans="1:1" ht="12.75" x14ac:dyDescent="0.2">
      <c r="A706" s="1"/>
    </row>
    <row r="707" spans="1:1" ht="12.75" x14ac:dyDescent="0.2">
      <c r="A707" s="1"/>
    </row>
    <row r="708" spans="1:1" ht="12.75" x14ac:dyDescent="0.2">
      <c r="A708" s="1"/>
    </row>
    <row r="709" spans="1:1" ht="12.75" x14ac:dyDescent="0.2">
      <c r="A709" s="1"/>
    </row>
    <row r="710" spans="1:1" ht="12.75" x14ac:dyDescent="0.2">
      <c r="A710" s="1"/>
    </row>
    <row r="711" spans="1:1" ht="12.75" x14ac:dyDescent="0.2">
      <c r="A711" s="1"/>
    </row>
    <row r="712" spans="1:1" ht="12.75" x14ac:dyDescent="0.2">
      <c r="A712" s="1"/>
    </row>
    <row r="713" spans="1:1" ht="12.75" x14ac:dyDescent="0.2">
      <c r="A713" s="1"/>
    </row>
    <row r="714" spans="1:1" ht="12.75" x14ac:dyDescent="0.2">
      <c r="A714" s="1"/>
    </row>
    <row r="715" spans="1:1" ht="12.75" x14ac:dyDescent="0.2">
      <c r="A715" s="1"/>
    </row>
    <row r="716" spans="1:1" ht="12.75" x14ac:dyDescent="0.2">
      <c r="A716" s="1"/>
    </row>
    <row r="717" spans="1:1" ht="12.75" x14ac:dyDescent="0.2">
      <c r="A717" s="1"/>
    </row>
    <row r="718" spans="1:1" ht="12.75" x14ac:dyDescent="0.2">
      <c r="A718" s="1"/>
    </row>
    <row r="719" spans="1:1" ht="12.75" x14ac:dyDescent="0.2">
      <c r="A719" s="1"/>
    </row>
    <row r="720" spans="1:1" ht="12.75" x14ac:dyDescent="0.2">
      <c r="A720" s="1"/>
    </row>
    <row r="721" spans="1:1" ht="12.75" x14ac:dyDescent="0.2">
      <c r="A721" s="1"/>
    </row>
    <row r="722" spans="1:1" ht="12.75" x14ac:dyDescent="0.2">
      <c r="A722" s="1"/>
    </row>
    <row r="723" spans="1:1" ht="12.75" x14ac:dyDescent="0.2">
      <c r="A723" s="1"/>
    </row>
    <row r="724" spans="1:1" ht="12.75" x14ac:dyDescent="0.2">
      <c r="A724" s="1"/>
    </row>
    <row r="725" spans="1:1" ht="12.75" x14ac:dyDescent="0.2">
      <c r="A725" s="1"/>
    </row>
    <row r="726" spans="1:1" ht="12.75" x14ac:dyDescent="0.2">
      <c r="A726" s="1"/>
    </row>
    <row r="727" spans="1:1" ht="12.75" x14ac:dyDescent="0.2">
      <c r="A727" s="1"/>
    </row>
    <row r="728" spans="1:1" ht="12.75" x14ac:dyDescent="0.2">
      <c r="A728" s="1"/>
    </row>
    <row r="729" spans="1:1" ht="12.75" x14ac:dyDescent="0.2">
      <c r="A729" s="1"/>
    </row>
    <row r="730" spans="1:1" ht="12.75" x14ac:dyDescent="0.2">
      <c r="A730" s="1"/>
    </row>
    <row r="731" spans="1:1" ht="12.75" x14ac:dyDescent="0.2">
      <c r="A731" s="1"/>
    </row>
    <row r="732" spans="1:1" ht="12.75" x14ac:dyDescent="0.2">
      <c r="A732" s="1"/>
    </row>
    <row r="733" spans="1:1" ht="12.75" x14ac:dyDescent="0.2">
      <c r="A733" s="1"/>
    </row>
    <row r="734" spans="1:1" ht="12.75" x14ac:dyDescent="0.2">
      <c r="A734" s="1"/>
    </row>
    <row r="735" spans="1:1" ht="12.75" x14ac:dyDescent="0.2">
      <c r="A735" s="1"/>
    </row>
    <row r="736" spans="1:1" ht="12.75" x14ac:dyDescent="0.2">
      <c r="A736" s="1"/>
    </row>
    <row r="737" spans="1:1" ht="12.75" x14ac:dyDescent="0.2">
      <c r="A737" s="1"/>
    </row>
    <row r="738" spans="1:1" ht="12.75" x14ac:dyDescent="0.2">
      <c r="A738" s="1"/>
    </row>
    <row r="739" spans="1:1" ht="12.75" x14ac:dyDescent="0.2">
      <c r="A739" s="1"/>
    </row>
    <row r="740" spans="1:1" ht="12.75" x14ac:dyDescent="0.2">
      <c r="A740" s="1"/>
    </row>
    <row r="741" spans="1:1" ht="12.75" x14ac:dyDescent="0.2">
      <c r="A741" s="1"/>
    </row>
    <row r="742" spans="1:1" ht="12.75" x14ac:dyDescent="0.2">
      <c r="A742" s="1"/>
    </row>
    <row r="743" spans="1:1" ht="12.75" x14ac:dyDescent="0.2">
      <c r="A743" s="1"/>
    </row>
    <row r="744" spans="1:1" ht="12.75" x14ac:dyDescent="0.2">
      <c r="A744" s="1"/>
    </row>
    <row r="745" spans="1:1" ht="12.75" x14ac:dyDescent="0.2">
      <c r="A745" s="1"/>
    </row>
    <row r="746" spans="1:1" ht="12.75" x14ac:dyDescent="0.2">
      <c r="A746" s="1"/>
    </row>
    <row r="747" spans="1:1" ht="12.75" x14ac:dyDescent="0.2">
      <c r="A747" s="1"/>
    </row>
    <row r="748" spans="1:1" ht="12.75" x14ac:dyDescent="0.2">
      <c r="A748" s="1"/>
    </row>
    <row r="749" spans="1:1" ht="12.75" x14ac:dyDescent="0.2">
      <c r="A749" s="1"/>
    </row>
    <row r="750" spans="1:1" ht="12.75" x14ac:dyDescent="0.2">
      <c r="A750" s="1"/>
    </row>
    <row r="751" spans="1:1" ht="12.75" x14ac:dyDescent="0.2">
      <c r="A751" s="1"/>
    </row>
    <row r="752" spans="1:1" ht="12.75" x14ac:dyDescent="0.2">
      <c r="A752" s="1"/>
    </row>
    <row r="753" spans="1:1" ht="12.75" x14ac:dyDescent="0.2">
      <c r="A753" s="1"/>
    </row>
    <row r="754" spans="1:1" ht="12.75" x14ac:dyDescent="0.2">
      <c r="A754" s="1"/>
    </row>
    <row r="755" spans="1:1" ht="12.75" x14ac:dyDescent="0.2">
      <c r="A755" s="1"/>
    </row>
    <row r="756" spans="1:1" ht="12.75" x14ac:dyDescent="0.2">
      <c r="A756" s="1"/>
    </row>
    <row r="757" spans="1:1" ht="12.75" x14ac:dyDescent="0.2">
      <c r="A757" s="1"/>
    </row>
    <row r="758" spans="1:1" ht="12.75" x14ac:dyDescent="0.2">
      <c r="A758" s="1"/>
    </row>
    <row r="759" spans="1:1" ht="12.75" x14ac:dyDescent="0.2">
      <c r="A759" s="1"/>
    </row>
    <row r="760" spans="1:1" ht="12.75" x14ac:dyDescent="0.2">
      <c r="A760" s="1"/>
    </row>
    <row r="761" spans="1:1" ht="12.75" x14ac:dyDescent="0.2">
      <c r="A761" s="1"/>
    </row>
    <row r="762" spans="1:1" ht="12.75" x14ac:dyDescent="0.2">
      <c r="A762" s="1"/>
    </row>
    <row r="763" spans="1:1" ht="12.75" x14ac:dyDescent="0.2">
      <c r="A763" s="1"/>
    </row>
    <row r="764" spans="1:1" ht="12.75" x14ac:dyDescent="0.2">
      <c r="A764" s="1"/>
    </row>
    <row r="765" spans="1:1" ht="12.75" x14ac:dyDescent="0.2">
      <c r="A765" s="1"/>
    </row>
    <row r="766" spans="1:1" ht="12.75" x14ac:dyDescent="0.2">
      <c r="A766" s="1"/>
    </row>
    <row r="767" spans="1:1" ht="12.75" x14ac:dyDescent="0.2">
      <c r="A767" s="1"/>
    </row>
    <row r="768" spans="1:1" ht="12.75" x14ac:dyDescent="0.2">
      <c r="A768" s="1"/>
    </row>
    <row r="769" spans="1:1" ht="12.75" x14ac:dyDescent="0.2">
      <c r="A769" s="1"/>
    </row>
    <row r="770" spans="1:1" ht="12.75" x14ac:dyDescent="0.2">
      <c r="A770" s="1"/>
    </row>
    <row r="771" spans="1:1" ht="12.75" x14ac:dyDescent="0.2">
      <c r="A771" s="1"/>
    </row>
    <row r="772" spans="1:1" ht="12.75" x14ac:dyDescent="0.2">
      <c r="A772" s="1"/>
    </row>
    <row r="773" spans="1:1" ht="12.75" x14ac:dyDescent="0.2">
      <c r="A773" s="1"/>
    </row>
    <row r="774" spans="1:1" ht="12.75" x14ac:dyDescent="0.2">
      <c r="A774" s="1"/>
    </row>
    <row r="775" spans="1:1" ht="12.75" x14ac:dyDescent="0.2">
      <c r="A775" s="1"/>
    </row>
    <row r="776" spans="1:1" ht="12.75" x14ac:dyDescent="0.2">
      <c r="A776" s="1"/>
    </row>
    <row r="777" spans="1:1" ht="12.75" x14ac:dyDescent="0.2">
      <c r="A777" s="1"/>
    </row>
    <row r="778" spans="1:1" ht="12.75" x14ac:dyDescent="0.2">
      <c r="A778" s="1"/>
    </row>
    <row r="779" spans="1:1" ht="12.75" x14ac:dyDescent="0.2">
      <c r="A779" s="1"/>
    </row>
    <row r="780" spans="1:1" ht="12.75" x14ac:dyDescent="0.2">
      <c r="A780" s="1"/>
    </row>
    <row r="781" spans="1:1" ht="12.75" x14ac:dyDescent="0.2">
      <c r="A781" s="1"/>
    </row>
    <row r="782" spans="1:1" ht="12.75" x14ac:dyDescent="0.2">
      <c r="A782" s="1"/>
    </row>
    <row r="783" spans="1:1" ht="12.75" x14ac:dyDescent="0.2">
      <c r="A783" s="1"/>
    </row>
    <row r="784" spans="1:1" ht="12.75" x14ac:dyDescent="0.2">
      <c r="A784" s="1"/>
    </row>
    <row r="785" spans="1:1" ht="12.75" x14ac:dyDescent="0.2">
      <c r="A785" s="1"/>
    </row>
    <row r="786" spans="1:1" ht="12.75" x14ac:dyDescent="0.2">
      <c r="A786" s="1"/>
    </row>
    <row r="787" spans="1:1" ht="12.75" x14ac:dyDescent="0.2">
      <c r="A787" s="1"/>
    </row>
    <row r="788" spans="1:1" ht="12.75" x14ac:dyDescent="0.2">
      <c r="A788" s="1"/>
    </row>
    <row r="789" spans="1:1" ht="12.75" x14ac:dyDescent="0.2">
      <c r="A789" s="1"/>
    </row>
    <row r="790" spans="1:1" ht="12.75" x14ac:dyDescent="0.2">
      <c r="A790" s="1"/>
    </row>
    <row r="791" spans="1:1" ht="12.75" x14ac:dyDescent="0.2">
      <c r="A791" s="1"/>
    </row>
    <row r="792" spans="1:1" ht="12.75" x14ac:dyDescent="0.2">
      <c r="A792" s="1"/>
    </row>
    <row r="793" spans="1:1" ht="12.75" x14ac:dyDescent="0.2">
      <c r="A793" s="1"/>
    </row>
    <row r="794" spans="1:1" ht="12.75" x14ac:dyDescent="0.2">
      <c r="A794" s="1"/>
    </row>
    <row r="795" spans="1:1" ht="12.75" x14ac:dyDescent="0.2">
      <c r="A795" s="1"/>
    </row>
    <row r="796" spans="1:1" ht="12.75" x14ac:dyDescent="0.2">
      <c r="A796" s="1"/>
    </row>
    <row r="797" spans="1:1" ht="12.75" x14ac:dyDescent="0.2">
      <c r="A797" s="1"/>
    </row>
    <row r="798" spans="1:1" ht="12.75" x14ac:dyDescent="0.2">
      <c r="A798" s="1"/>
    </row>
    <row r="799" spans="1:1" ht="12.75" x14ac:dyDescent="0.2">
      <c r="A799" s="1"/>
    </row>
    <row r="800" spans="1:1" ht="12.75" x14ac:dyDescent="0.2">
      <c r="A800" s="1"/>
    </row>
    <row r="801" spans="1:1" ht="12.75" x14ac:dyDescent="0.2">
      <c r="A801" s="1"/>
    </row>
    <row r="802" spans="1:1" ht="12.75" x14ac:dyDescent="0.2">
      <c r="A802" s="1"/>
    </row>
    <row r="803" spans="1:1" ht="12.75" x14ac:dyDescent="0.2">
      <c r="A803" s="1"/>
    </row>
    <row r="804" spans="1:1" ht="12.75" x14ac:dyDescent="0.2">
      <c r="A804" s="1"/>
    </row>
    <row r="805" spans="1:1" ht="12.75" x14ac:dyDescent="0.2">
      <c r="A805" s="1"/>
    </row>
    <row r="806" spans="1:1" ht="12.75" x14ac:dyDescent="0.2">
      <c r="A806" s="1"/>
    </row>
    <row r="807" spans="1:1" ht="12.75" x14ac:dyDescent="0.2">
      <c r="A807" s="1"/>
    </row>
    <row r="808" spans="1:1" ht="12.75" x14ac:dyDescent="0.2">
      <c r="A808" s="1"/>
    </row>
    <row r="809" spans="1:1" ht="12.75" x14ac:dyDescent="0.2">
      <c r="A809" s="1"/>
    </row>
    <row r="810" spans="1:1" ht="12.75" x14ac:dyDescent="0.2">
      <c r="A810" s="1"/>
    </row>
    <row r="811" spans="1:1" ht="12.75" x14ac:dyDescent="0.2">
      <c r="A811" s="1"/>
    </row>
    <row r="812" spans="1:1" ht="12.75" x14ac:dyDescent="0.2">
      <c r="A812" s="1"/>
    </row>
    <row r="813" spans="1:1" ht="12.75" x14ac:dyDescent="0.2">
      <c r="A813" s="1"/>
    </row>
    <row r="814" spans="1:1" ht="12.75" x14ac:dyDescent="0.2">
      <c r="A814" s="1"/>
    </row>
    <row r="815" spans="1:1" ht="12.75" x14ac:dyDescent="0.2">
      <c r="A815" s="1"/>
    </row>
    <row r="816" spans="1:1" ht="12.75" x14ac:dyDescent="0.2">
      <c r="A816" s="1"/>
    </row>
    <row r="817" spans="1:1" ht="12.75" x14ac:dyDescent="0.2">
      <c r="A817" s="1"/>
    </row>
    <row r="818" spans="1:1" ht="12.75" x14ac:dyDescent="0.2">
      <c r="A818" s="1"/>
    </row>
    <row r="819" spans="1:1" ht="12.75" x14ac:dyDescent="0.2">
      <c r="A819" s="1"/>
    </row>
    <row r="820" spans="1:1" ht="12.75" x14ac:dyDescent="0.2">
      <c r="A820" s="1"/>
    </row>
    <row r="821" spans="1:1" ht="12.75" x14ac:dyDescent="0.2">
      <c r="A821" s="1"/>
    </row>
    <row r="822" spans="1:1" ht="12.75" x14ac:dyDescent="0.2">
      <c r="A822" s="1"/>
    </row>
    <row r="823" spans="1:1" ht="12.75" x14ac:dyDescent="0.2">
      <c r="A823" s="1"/>
    </row>
    <row r="824" spans="1:1" ht="12.75" x14ac:dyDescent="0.2">
      <c r="A824" s="1"/>
    </row>
    <row r="825" spans="1:1" ht="12.75" x14ac:dyDescent="0.2">
      <c r="A825" s="1"/>
    </row>
    <row r="826" spans="1:1" ht="12.75" x14ac:dyDescent="0.2">
      <c r="A826" s="1"/>
    </row>
    <row r="827" spans="1:1" ht="12.75" x14ac:dyDescent="0.2">
      <c r="A827" s="1"/>
    </row>
    <row r="828" spans="1:1" ht="12.75" x14ac:dyDescent="0.2">
      <c r="A828" s="1"/>
    </row>
    <row r="829" spans="1:1" ht="12.75" x14ac:dyDescent="0.2">
      <c r="A829" s="1"/>
    </row>
    <row r="830" spans="1:1" ht="12.75" x14ac:dyDescent="0.2">
      <c r="A830" s="1"/>
    </row>
    <row r="831" spans="1:1" ht="12.75" x14ac:dyDescent="0.2">
      <c r="A831" s="1"/>
    </row>
    <row r="832" spans="1:1" ht="12.75" x14ac:dyDescent="0.2">
      <c r="A832" s="1"/>
    </row>
    <row r="833" spans="1:1" ht="12.75" x14ac:dyDescent="0.2">
      <c r="A833" s="1"/>
    </row>
    <row r="834" spans="1:1" ht="12.75" x14ac:dyDescent="0.2">
      <c r="A834" s="1"/>
    </row>
    <row r="835" spans="1:1" ht="12.75" x14ac:dyDescent="0.2">
      <c r="A835" s="1"/>
    </row>
    <row r="836" spans="1:1" ht="12.75" x14ac:dyDescent="0.2">
      <c r="A836" s="1"/>
    </row>
    <row r="837" spans="1:1" ht="12.75" x14ac:dyDescent="0.2">
      <c r="A837" s="1"/>
    </row>
    <row r="838" spans="1:1" ht="12.75" x14ac:dyDescent="0.2">
      <c r="A838" s="1"/>
    </row>
    <row r="839" spans="1:1" ht="12.75" x14ac:dyDescent="0.2">
      <c r="A839" s="1"/>
    </row>
    <row r="840" spans="1:1" ht="12.75" x14ac:dyDescent="0.2">
      <c r="A840" s="1"/>
    </row>
    <row r="841" spans="1:1" ht="12.75" x14ac:dyDescent="0.2">
      <c r="A841" s="1"/>
    </row>
    <row r="842" spans="1:1" ht="12.75" x14ac:dyDescent="0.2">
      <c r="A842" s="1"/>
    </row>
    <row r="843" spans="1:1" ht="12.75" x14ac:dyDescent="0.2">
      <c r="A843" s="1"/>
    </row>
    <row r="844" spans="1:1" ht="12.75" x14ac:dyDescent="0.2">
      <c r="A844" s="1"/>
    </row>
    <row r="845" spans="1:1" ht="12.75" x14ac:dyDescent="0.2">
      <c r="A845" s="1"/>
    </row>
    <row r="846" spans="1:1" ht="12.75" x14ac:dyDescent="0.2">
      <c r="A846" s="1"/>
    </row>
    <row r="847" spans="1:1" ht="12.75" x14ac:dyDescent="0.2">
      <c r="A847" s="1"/>
    </row>
    <row r="848" spans="1:1" ht="12.75" x14ac:dyDescent="0.2">
      <c r="A848" s="1"/>
    </row>
    <row r="849" spans="1:1" ht="12.75" x14ac:dyDescent="0.2">
      <c r="A849" s="1"/>
    </row>
    <row r="850" spans="1:1" ht="12.75" x14ac:dyDescent="0.2">
      <c r="A850" s="1"/>
    </row>
    <row r="851" spans="1:1" ht="12.75" x14ac:dyDescent="0.2">
      <c r="A851" s="1"/>
    </row>
    <row r="852" spans="1:1" ht="12.75" x14ac:dyDescent="0.2">
      <c r="A852" s="1"/>
    </row>
    <row r="853" spans="1:1" ht="12.75" x14ac:dyDescent="0.2">
      <c r="A853" s="1"/>
    </row>
    <row r="854" spans="1:1" ht="12.75" x14ac:dyDescent="0.2">
      <c r="A854" s="1"/>
    </row>
    <row r="855" spans="1:1" ht="12.75" x14ac:dyDescent="0.2">
      <c r="A855" s="1"/>
    </row>
    <row r="856" spans="1:1" ht="12.75" x14ac:dyDescent="0.2">
      <c r="A856" s="1"/>
    </row>
    <row r="857" spans="1:1" ht="12.75" x14ac:dyDescent="0.2">
      <c r="A857" s="1"/>
    </row>
    <row r="858" spans="1:1" ht="12.75" x14ac:dyDescent="0.2">
      <c r="A858" s="1"/>
    </row>
    <row r="859" spans="1:1" ht="12.75" x14ac:dyDescent="0.2">
      <c r="A859" s="1"/>
    </row>
    <row r="860" spans="1:1" ht="12.75" x14ac:dyDescent="0.2">
      <c r="A860" s="1"/>
    </row>
    <row r="861" spans="1:1" ht="12.75" x14ac:dyDescent="0.2">
      <c r="A861" s="1"/>
    </row>
    <row r="862" spans="1:1" ht="12.75" x14ac:dyDescent="0.2">
      <c r="A862" s="1"/>
    </row>
    <row r="863" spans="1:1" ht="12.75" x14ac:dyDescent="0.2">
      <c r="A863" s="1"/>
    </row>
    <row r="864" spans="1:1" ht="12.75" x14ac:dyDescent="0.2">
      <c r="A864" s="1"/>
    </row>
    <row r="865" spans="1:1" ht="12.75" x14ac:dyDescent="0.2">
      <c r="A865" s="1"/>
    </row>
    <row r="866" spans="1:1" ht="12.75" x14ac:dyDescent="0.2">
      <c r="A866" s="1"/>
    </row>
    <row r="867" spans="1:1" ht="12.75" x14ac:dyDescent="0.2">
      <c r="A867" s="1"/>
    </row>
    <row r="868" spans="1:1" ht="12.75" x14ac:dyDescent="0.2">
      <c r="A868" s="1"/>
    </row>
    <row r="869" spans="1:1" ht="12.75" x14ac:dyDescent="0.2">
      <c r="A869" s="1"/>
    </row>
    <row r="870" spans="1:1" ht="12.75" x14ac:dyDescent="0.2">
      <c r="A870" s="1"/>
    </row>
    <row r="871" spans="1:1" ht="12.75" x14ac:dyDescent="0.2">
      <c r="A871" s="1"/>
    </row>
    <row r="872" spans="1:1" ht="12.75" x14ac:dyDescent="0.2">
      <c r="A872" s="1"/>
    </row>
    <row r="873" spans="1:1" ht="12.75" x14ac:dyDescent="0.2">
      <c r="A873" s="1"/>
    </row>
    <row r="874" spans="1:1" ht="12.75" x14ac:dyDescent="0.2">
      <c r="A874" s="1"/>
    </row>
    <row r="875" spans="1:1" ht="12.75" x14ac:dyDescent="0.2">
      <c r="A875" s="1"/>
    </row>
    <row r="876" spans="1:1" ht="12.75" x14ac:dyDescent="0.2">
      <c r="A876" s="1"/>
    </row>
    <row r="877" spans="1:1" ht="12.75" x14ac:dyDescent="0.2">
      <c r="A877" s="1"/>
    </row>
    <row r="878" spans="1:1" ht="12.75" x14ac:dyDescent="0.2">
      <c r="A878" s="1"/>
    </row>
    <row r="879" spans="1:1" ht="12.75" x14ac:dyDescent="0.2">
      <c r="A879" s="1"/>
    </row>
    <row r="880" spans="1:1" ht="12.75" x14ac:dyDescent="0.2">
      <c r="A880" s="1"/>
    </row>
    <row r="881" spans="1:1" ht="12.75" x14ac:dyDescent="0.2">
      <c r="A881" s="1"/>
    </row>
    <row r="882" spans="1:1" ht="12.75" x14ac:dyDescent="0.2">
      <c r="A882" s="1"/>
    </row>
    <row r="883" spans="1:1" ht="12.75" x14ac:dyDescent="0.2">
      <c r="A883" s="1"/>
    </row>
    <row r="884" spans="1:1" ht="12.75" x14ac:dyDescent="0.2">
      <c r="A884" s="1"/>
    </row>
    <row r="885" spans="1:1" ht="12.75" x14ac:dyDescent="0.2">
      <c r="A885" s="1"/>
    </row>
    <row r="886" spans="1:1" ht="12.75" x14ac:dyDescent="0.2">
      <c r="A886" s="1"/>
    </row>
    <row r="887" spans="1:1" ht="12.75" x14ac:dyDescent="0.2">
      <c r="A887" s="1"/>
    </row>
    <row r="888" spans="1:1" ht="12.75" x14ac:dyDescent="0.2">
      <c r="A888" s="1"/>
    </row>
    <row r="889" spans="1:1" ht="12.75" x14ac:dyDescent="0.2">
      <c r="A889" s="1"/>
    </row>
    <row r="890" spans="1:1" ht="12.75" x14ac:dyDescent="0.2">
      <c r="A890" s="1"/>
    </row>
    <row r="891" spans="1:1" ht="12.75" x14ac:dyDescent="0.2">
      <c r="A891" s="1"/>
    </row>
    <row r="892" spans="1:1" ht="12.75" x14ac:dyDescent="0.2">
      <c r="A892" s="1"/>
    </row>
    <row r="893" spans="1:1" ht="12.75" x14ac:dyDescent="0.2">
      <c r="A893" s="1"/>
    </row>
    <row r="894" spans="1:1" ht="12.75" x14ac:dyDescent="0.2">
      <c r="A894" s="1"/>
    </row>
    <row r="895" spans="1:1" ht="12.75" x14ac:dyDescent="0.2">
      <c r="A895" s="1"/>
    </row>
    <row r="896" spans="1:1" ht="12.75" x14ac:dyDescent="0.2">
      <c r="A896" s="1"/>
    </row>
    <row r="897" spans="1:1" ht="12.75" x14ac:dyDescent="0.2">
      <c r="A897" s="1"/>
    </row>
    <row r="898" spans="1:1" ht="12.75" x14ac:dyDescent="0.2">
      <c r="A898" s="1"/>
    </row>
    <row r="899" spans="1:1" ht="12.75" x14ac:dyDescent="0.2">
      <c r="A899" s="1"/>
    </row>
    <row r="900" spans="1:1" ht="12.75" x14ac:dyDescent="0.2">
      <c r="A900" s="1"/>
    </row>
    <row r="901" spans="1:1" ht="12.75" x14ac:dyDescent="0.2">
      <c r="A901" s="1"/>
    </row>
    <row r="902" spans="1:1" ht="12.75" x14ac:dyDescent="0.2">
      <c r="A902" s="1"/>
    </row>
    <row r="903" spans="1:1" ht="12.75" x14ac:dyDescent="0.2">
      <c r="A903" s="1"/>
    </row>
    <row r="904" spans="1:1" ht="12.75" x14ac:dyDescent="0.2">
      <c r="A904" s="1"/>
    </row>
    <row r="905" spans="1:1" ht="12.75" x14ac:dyDescent="0.2">
      <c r="A905" s="1"/>
    </row>
    <row r="906" spans="1:1" ht="12.75" x14ac:dyDescent="0.2">
      <c r="A906" s="1"/>
    </row>
    <row r="907" spans="1:1" ht="12.75" x14ac:dyDescent="0.2">
      <c r="A907" s="1"/>
    </row>
    <row r="908" spans="1:1" ht="12.75" x14ac:dyDescent="0.2">
      <c r="A908" s="1"/>
    </row>
    <row r="909" spans="1:1" ht="12.75" x14ac:dyDescent="0.2">
      <c r="A909" s="1"/>
    </row>
    <row r="910" spans="1:1" ht="12.75" x14ac:dyDescent="0.2">
      <c r="A910" s="1"/>
    </row>
    <row r="911" spans="1:1" ht="12.75" x14ac:dyDescent="0.2">
      <c r="A911" s="1"/>
    </row>
    <row r="912" spans="1:1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  <row r="919" spans="1:1" ht="12.75" x14ac:dyDescent="0.2">
      <c r="A919" s="1"/>
    </row>
    <row r="920" spans="1:1" ht="12.75" x14ac:dyDescent="0.2">
      <c r="A920" s="1"/>
    </row>
    <row r="921" spans="1:1" ht="12.75" x14ac:dyDescent="0.2">
      <c r="A921" s="1"/>
    </row>
    <row r="922" spans="1:1" ht="12.75" x14ac:dyDescent="0.2">
      <c r="A922" s="1"/>
    </row>
    <row r="923" spans="1:1" ht="12.75" x14ac:dyDescent="0.2">
      <c r="A923" s="1"/>
    </row>
    <row r="924" spans="1:1" ht="12.75" x14ac:dyDescent="0.2">
      <c r="A924" s="1"/>
    </row>
    <row r="925" spans="1:1" ht="12.75" x14ac:dyDescent="0.2">
      <c r="A925" s="1"/>
    </row>
    <row r="926" spans="1:1" ht="12.75" x14ac:dyDescent="0.2">
      <c r="A926" s="1"/>
    </row>
    <row r="927" spans="1:1" ht="12.75" x14ac:dyDescent="0.2">
      <c r="A927" s="1"/>
    </row>
    <row r="928" spans="1:1" ht="12.75" x14ac:dyDescent="0.2">
      <c r="A928" s="1"/>
    </row>
    <row r="929" spans="1:1" ht="12.75" x14ac:dyDescent="0.2">
      <c r="A929" s="1"/>
    </row>
    <row r="930" spans="1:1" ht="12.75" x14ac:dyDescent="0.2">
      <c r="A930" s="1"/>
    </row>
    <row r="931" spans="1:1" ht="12.75" x14ac:dyDescent="0.2">
      <c r="A931" s="1"/>
    </row>
    <row r="932" spans="1:1" ht="12.75" x14ac:dyDescent="0.2">
      <c r="A932" s="1"/>
    </row>
    <row r="933" spans="1:1" ht="12.75" x14ac:dyDescent="0.2">
      <c r="A933" s="1"/>
    </row>
    <row r="934" spans="1:1" ht="12.75" x14ac:dyDescent="0.2">
      <c r="A934" s="1"/>
    </row>
    <row r="935" spans="1:1" ht="12.75" x14ac:dyDescent="0.2">
      <c r="A935" s="1"/>
    </row>
    <row r="936" spans="1:1" ht="12.75" x14ac:dyDescent="0.2">
      <c r="A936" s="1"/>
    </row>
    <row r="937" spans="1:1" ht="12.75" x14ac:dyDescent="0.2">
      <c r="A937" s="1"/>
    </row>
    <row r="938" spans="1:1" ht="12.75" x14ac:dyDescent="0.2">
      <c r="A938" s="1"/>
    </row>
    <row r="939" spans="1:1" ht="12.75" x14ac:dyDescent="0.2">
      <c r="A939" s="1"/>
    </row>
    <row r="940" spans="1:1" ht="12.75" x14ac:dyDescent="0.2">
      <c r="A940" s="1"/>
    </row>
    <row r="941" spans="1:1" ht="12.75" x14ac:dyDescent="0.2">
      <c r="A941" s="1"/>
    </row>
  </sheetData>
  <mergeCells count="12">
    <mergeCell ref="G1:K1"/>
    <mergeCell ref="L1:L3"/>
    <mergeCell ref="F2:F3"/>
    <mergeCell ref="A103:A104"/>
    <mergeCell ref="I2:J2"/>
    <mergeCell ref="G2:H2"/>
    <mergeCell ref="D2:E2"/>
    <mergeCell ref="B103:L104"/>
    <mergeCell ref="B2:C2"/>
    <mergeCell ref="A1:A3"/>
    <mergeCell ref="K2:K3"/>
    <mergeCell ref="B1:F1"/>
  </mergeCells>
  <conditionalFormatting sqref="L8:L96 L105:L106">
    <cfRule type="colorScale" priority="1">
      <colorScale>
        <cfvo type="min"/>
        <cfvo type="percentile" val="50"/>
        <cfvo type="max"/>
        <color rgb="FF38761D"/>
        <color rgb="FFFFD666"/>
        <color rgb="FFCC0000"/>
      </colorScale>
    </cfRule>
  </conditionalFormatting>
  <conditionalFormatting sqref="F8:F102 K8:K102 F105:F106">
    <cfRule type="colorScale" priority="2">
      <colorScale>
        <cfvo type="min"/>
        <cfvo type="formula" val="4"/>
        <cfvo type="max"/>
        <color rgb="FF46BDC6"/>
        <color rgb="FFFFFFFF"/>
        <color rgb="FFC700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Risk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Frau</dc:creator>
  <cp:lastModifiedBy>Pedro Frau</cp:lastModifiedBy>
  <dcterms:created xsi:type="dcterms:W3CDTF">2022-05-10T11:51:34Z</dcterms:created>
  <dcterms:modified xsi:type="dcterms:W3CDTF">2022-05-10T11:51:40Z</dcterms:modified>
</cp:coreProperties>
</file>