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ites" sheetId="1" r:id="rId4"/>
    <sheet state="visible" name="RISK" sheetId="2" r:id="rId5"/>
    <sheet state="visible" name="Categories" sheetId="3" r:id="rId6"/>
    <sheet state="visible" name="Stats" sheetId="4" r:id="rId7"/>
    <sheet state="visible" name="Programs" sheetId="5" r:id="rId8"/>
    <sheet state="visible" name="Search Filters" sheetId="6" r:id="rId9"/>
    <sheet state="visible" name="Services" sheetId="7" r:id="rId10"/>
  </sheets>
  <definedNames/>
  <calcPr/>
</workbook>
</file>

<file path=xl/sharedStrings.xml><?xml version="1.0" encoding="utf-8"?>
<sst xmlns="http://schemas.openxmlformats.org/spreadsheetml/2006/main" count="1630" uniqueCount="1073">
  <si>
    <t>Category</t>
  </si>
  <si>
    <t>Charity</t>
  </si>
  <si>
    <t>Website</t>
  </si>
  <si>
    <t>Adult Education, Literacy and Skills Development</t>
  </si>
  <si>
    <t>Abundance Canada</t>
  </si>
  <si>
    <t>www.abundance.ca</t>
  </si>
  <si>
    <t>Long-term, Palliative care and Hospice</t>
  </si>
  <si>
    <t>Acclaim Health</t>
  </si>
  <si>
    <t>WWW.ACCLAIMHEALTH.CA</t>
  </si>
  <si>
    <t>Addiction and Substance Abuse</t>
  </si>
  <si>
    <t>Addictions And Mental Health Ontario</t>
  </si>
  <si>
    <t>WWW.ADDICTIONANDMENTALHEALTHONTARIO.CA</t>
  </si>
  <si>
    <t>Addictions Recovery INC.</t>
  </si>
  <si>
    <t>www.addictionsrecovery.ca</t>
  </si>
  <si>
    <t>Anti-Racism &amp; Advancement of Racialized People</t>
  </si>
  <si>
    <t>Africans In Partnership Against AIDS</t>
  </si>
  <si>
    <t>WWW.APAA.CA</t>
  </si>
  <si>
    <t>International Relief/Development/Peace</t>
  </si>
  <si>
    <t>Aga Khan Foundation</t>
  </si>
  <si>
    <t>WWW.AKFC.CA</t>
  </si>
  <si>
    <t>Against Malaria Foundation</t>
  </si>
  <si>
    <t xml:space="preserve">WWW.AGAINSTMALARIA.COM </t>
  </si>
  <si>
    <t>Animal Welfare and Wildlife Preservation</t>
  </si>
  <si>
    <t>Alberta Animal Rescue Crew Society</t>
  </si>
  <si>
    <t>WWW.AARCS.CA</t>
  </si>
  <si>
    <t>Hospital Foundation</t>
  </si>
  <si>
    <t>Alberta Children’s Hospital Foundation</t>
  </si>
  <si>
    <t>WWW.CHILDRENSHOSPITAL.AB.CA</t>
  </si>
  <si>
    <t>Diseases and Conditions</t>
  </si>
  <si>
    <t>Alberta Lung Association</t>
  </si>
  <si>
    <t>WWW.AB.LUNG.CA</t>
  </si>
  <si>
    <t>Culture and Heritage</t>
  </si>
  <si>
    <t>Alberta Museums Association</t>
  </si>
  <si>
    <t>WWW.MUSEUMSALBERTA.AB.CA</t>
  </si>
  <si>
    <t>Community Services and Resource Center</t>
  </si>
  <si>
    <t>Alberta Police Based Victim Services Association (APBVSA)</t>
  </si>
  <si>
    <t>WWW.APBVSA.CA</t>
  </si>
  <si>
    <t>Alberta Wilderness Association</t>
  </si>
  <si>
    <t xml:space="preserve">WWW.ALBERTAWILDERNESS.CA </t>
  </si>
  <si>
    <t>All Nations International Development Agency (ANIDA)</t>
  </si>
  <si>
    <t>WWW.ANIDA.ORG</t>
  </si>
  <si>
    <t>ALS Society of Canada</t>
  </si>
  <si>
    <t>www.als.ca</t>
  </si>
  <si>
    <t>Alzheimer Society of BC</t>
  </si>
  <si>
    <t>WWW.ALZHEIMERBC.ORG</t>
  </si>
  <si>
    <t>Health Care</t>
  </si>
  <si>
    <t>Alzheimer’s Society of Canada</t>
  </si>
  <si>
    <t>WWW.ALZHEIMER.CA</t>
  </si>
  <si>
    <t>Ancaster Community Services</t>
  </si>
  <si>
    <t>WWW.ANCASTERCOMMUNITYSERVICES.CA</t>
  </si>
  <si>
    <t>Sexual Assault and Human Trafficking</t>
  </si>
  <si>
    <t>Antigonish Women'S Resource Centre And Sexual Assault Services Association</t>
  </si>
  <si>
    <t>https://awrcsasa.ca/</t>
  </si>
  <si>
    <t>Youth Education and Skill Development</t>
  </si>
  <si>
    <t>Arctic Children And Youth Foundation</t>
  </si>
  <si>
    <t>WWW.ACYF.CA</t>
  </si>
  <si>
    <t>Arctic Indigenous Wellness Foundation</t>
  </si>
  <si>
    <t>www.arcticindigenouswellness.org</t>
  </si>
  <si>
    <t>Arts and Entertainment</t>
  </si>
  <si>
    <t>ArtHouse</t>
  </si>
  <si>
    <t>www.arthousehalton.com</t>
  </si>
  <si>
    <t>Arthritis Society</t>
  </si>
  <si>
    <t>WWW.ARTHRITIS.CA</t>
  </si>
  <si>
    <t>Aurora Cultural Centre</t>
  </si>
  <si>
    <t>AURORACULTURALCENTRE.CA</t>
  </si>
  <si>
    <t>Autism Society Canada</t>
  </si>
  <si>
    <t xml:space="preserve">AUTISMCANADA.ORG </t>
  </si>
  <si>
    <t>Agriculture &amp; Environment</t>
  </si>
  <si>
    <t>Bay Area Restoration Council of Hamilton and Halton</t>
  </si>
  <si>
    <t>WWWW.HAMILTONHARBOUR.CA</t>
  </si>
  <si>
    <t>BC Cancer Foundation</t>
  </si>
  <si>
    <t>WWW.BCCANCERFOUNDATION.COM</t>
  </si>
  <si>
    <t>BC Children’s Hospital Foundation</t>
  </si>
  <si>
    <t>WWW.BCCHF.CA</t>
  </si>
  <si>
    <t>Social Service and Advocacy</t>
  </si>
  <si>
    <t>Big Brothers Big Sisters of Calgary &amp; Area</t>
  </si>
  <si>
    <t xml:space="preserve">WWW.BBBSCALGARY.CA </t>
  </si>
  <si>
    <t>Big Brothers Big Sisters of Canada</t>
  </si>
  <si>
    <t>BBBSC.CA</t>
  </si>
  <si>
    <t>Big Brothers Big Sisters of Greater Halifax</t>
  </si>
  <si>
    <t>WWW.BIGBROTHERSBIGSISTERSHALIFAX.CA</t>
  </si>
  <si>
    <t>Bissell Centre</t>
  </si>
  <si>
    <t>bissellcentre.org</t>
  </si>
  <si>
    <t>Advancement of Indigenous People and Culture</t>
  </si>
  <si>
    <t>Black Aviation Professionals Network (BAPN)</t>
  </si>
  <si>
    <t>www.thebapn.ca</t>
  </si>
  <si>
    <t xml:space="preserve">Black Coalition for AIDS Prevention  </t>
  </si>
  <si>
    <t>WWW.BLACKCAP.COM</t>
  </si>
  <si>
    <t>Black Creek Community Health Centre</t>
  </si>
  <si>
    <t>WWW.BCCHC.COM</t>
  </si>
  <si>
    <t>Criminal Justice and Legal Aid</t>
  </si>
  <si>
    <t>Black Cultural Centre / Society of Nova Scotia</t>
  </si>
  <si>
    <t>WWW.BCCNS.COM</t>
  </si>
  <si>
    <t>Black Health Alliance</t>
  </si>
  <si>
    <t>WWW.BLACKHEALTHALLIANCE.CA</t>
  </si>
  <si>
    <t>Boundless School</t>
  </si>
  <si>
    <t xml:space="preserve">WWW.THEBOUNDLESSSCHOOL.COM </t>
  </si>
  <si>
    <t>Boyle Street Community Services</t>
  </si>
  <si>
    <t>www.boylestreet.org</t>
  </si>
  <si>
    <t>Boys and Girls Clubs Foundation of South Coast BC</t>
  </si>
  <si>
    <t>WWW.BGCBC.CA</t>
  </si>
  <si>
    <t>Boys and Girls Clubs of Canada</t>
  </si>
  <si>
    <t xml:space="preserve">WWW.BGCCAN.COM </t>
  </si>
  <si>
    <t>Domestic Violence and Abuse Support</t>
  </si>
  <si>
    <t>Bravestone Centre Inc.</t>
  </si>
  <si>
    <t>bravestonecentre.ca</t>
  </si>
  <si>
    <t>Food Banks and Hunger Relief</t>
  </si>
  <si>
    <t>Breakfast Club of Canada</t>
  </si>
  <si>
    <t>https://www.breakfastclubcanada.org/</t>
  </si>
  <si>
    <t>BridgePoint Center</t>
  </si>
  <si>
    <t>WWW.BRIDGEPOINTCENTER.CA</t>
  </si>
  <si>
    <t>British Columbia SPCA</t>
  </si>
  <si>
    <t>WWW.SPCA.BC.CA</t>
  </si>
  <si>
    <t>Bruce Trail Conservancy</t>
  </si>
  <si>
    <t>WWW.BRUCETRAIL.ORG</t>
  </si>
  <si>
    <t>Calgary Food Bank</t>
  </si>
  <si>
    <t>WWW.CALGARYFOODBANK.COM</t>
  </si>
  <si>
    <t>Calgary Health Foundation</t>
  </si>
  <si>
    <t xml:space="preserve">CALGARYHEALTHFOUNDATION.CA </t>
  </si>
  <si>
    <t>Calgary Humane Society</t>
  </si>
  <si>
    <t xml:space="preserve">WWW.CALGARYHUMANE.CA </t>
  </si>
  <si>
    <t>Calgary Meals on Wheels</t>
  </si>
  <si>
    <t>www.mealsonwheels.com</t>
  </si>
  <si>
    <t>Calgary Stampede Foundation</t>
  </si>
  <si>
    <t>WWW.STAMPEDEFOUNDATION.COM</t>
  </si>
  <si>
    <t>Cambridge Self-Help Food Bank</t>
  </si>
  <si>
    <t>WWW.CAMBRIDGEFOODBANK.ON.CA</t>
  </si>
  <si>
    <t>Shelters and Housing</t>
  </si>
  <si>
    <t>Cambridge Shelter Corporation</t>
  </si>
  <si>
    <t xml:space="preserve">WWW.CAMBRIDGESHELTERCORP.CA </t>
  </si>
  <si>
    <t>Campfire Circle</t>
  </si>
  <si>
    <t>WWW.OOCH.ORG</t>
  </si>
  <si>
    <t>Canadian Blood Services</t>
  </si>
  <si>
    <t>WWW.BLOOD.CA</t>
  </si>
  <si>
    <t>Canadian Cancer Society</t>
  </si>
  <si>
    <t>WWW.CANCER.CA</t>
  </si>
  <si>
    <t>Canadian Feed the Children</t>
  </si>
  <si>
    <t>WWW.CANADIANFEEDTHECHILDREN.CA</t>
  </si>
  <si>
    <t>Canadian Foodgrains Bank</t>
  </si>
  <si>
    <t>WWW.FOODGRAINSBANK.CA</t>
  </si>
  <si>
    <t>Canadian Hard of Hearing Association Newfoundland and Labrador</t>
  </si>
  <si>
    <t>WWW.CHHA-NL.CA</t>
  </si>
  <si>
    <t>Canadian Hemophilia Society</t>
  </si>
  <si>
    <t>www.hemophilia.ca</t>
  </si>
  <si>
    <t>Canadian Liver Foundation</t>
  </si>
  <si>
    <t>WWW.LIVER.CA</t>
  </si>
  <si>
    <t>Mental Health and Wellness</t>
  </si>
  <si>
    <t>Canadian Mental Health Association Nothern BC Branch</t>
  </si>
  <si>
    <t>https://northernbc.cmha.ca/</t>
  </si>
  <si>
    <t>Canadian Mental Health Association Port Alberni Branch</t>
  </si>
  <si>
    <t>https://cmhaportalberni.ca/</t>
  </si>
  <si>
    <t>Canadian Mental Health Association, Alberta Central Region</t>
  </si>
  <si>
    <t>https://cmhareddeer.ca/</t>
  </si>
  <si>
    <t>Canadian Mental Health Association, Manitoba and Winnipeg Inc</t>
  </si>
  <si>
    <t>https://www.cmhaacrossmb.ca/</t>
  </si>
  <si>
    <t>Canadian Mental Health Association, Prince Edward Island</t>
  </si>
  <si>
    <t>www.pei.cmha.ca</t>
  </si>
  <si>
    <t>Canadian National Institute for the Blind</t>
  </si>
  <si>
    <t>www.cnib.ca</t>
  </si>
  <si>
    <t>Canadian Organization For Rare Disorders</t>
  </si>
  <si>
    <t>RAREDISORDERS.CA</t>
  </si>
  <si>
    <t>Canadian Red Cross</t>
  </si>
  <si>
    <t>WWW.REDCROSS.CA</t>
  </si>
  <si>
    <t>Canadian Skin Cancer Foundation</t>
  </si>
  <si>
    <t xml:space="preserve">WWW.CANADIANSKINCANCERFOUNDATION.COM </t>
  </si>
  <si>
    <t>Canadian Wildlife Federation</t>
  </si>
  <si>
    <t>WWW.CWF-FCF.ORG</t>
  </si>
  <si>
    <t>Capacity Canada</t>
  </si>
  <si>
    <t xml:space="preserve">WWW.CAPACITYCANADA.CA </t>
  </si>
  <si>
    <t>Cape Breton Regional Hospital Foundation</t>
  </si>
  <si>
    <t>https://www.cbrhfoundation.ca/</t>
  </si>
  <si>
    <t>CARE Canada</t>
  </si>
  <si>
    <t>WWW.CARE.CA</t>
  </si>
  <si>
    <t>Caribbean African Canadian Social (CAFCAN)</t>
  </si>
  <si>
    <t>CAFCAN.ORG</t>
  </si>
  <si>
    <t>CEE Centre for Young Black Professionals</t>
  </si>
  <si>
    <t>https://ceecentre.org/</t>
  </si>
  <si>
    <t xml:space="preserve">Centre De Prévention Du Suicide </t>
  </si>
  <si>
    <t>https://www.cpsquebec.ca/</t>
  </si>
  <si>
    <t>Centre for Addiction and Mental Health (CAMH)</t>
  </si>
  <si>
    <t>WWW.CAMH.CA</t>
  </si>
  <si>
    <t>Centre for Suicide Prevention</t>
  </si>
  <si>
    <t>WWW.SUICIDEINFO.CA</t>
  </si>
  <si>
    <t>Religious and Spiritual Advancement</t>
  </si>
  <si>
    <t>Chalice Canada</t>
  </si>
  <si>
    <t>WWW.CHALICE.CA</t>
  </si>
  <si>
    <t>Disabilities and Accessibility Services</t>
  </si>
  <si>
    <t>Challenge - Disability Resource Group</t>
  </si>
  <si>
    <t>www.challengedrg.org</t>
  </si>
  <si>
    <t>Chatham-Kent Hospice Foundation</t>
  </si>
  <si>
    <t>WWW.CHATHAMKENTHOSPICE.COM</t>
  </si>
  <si>
    <t>Children Believe Fund</t>
  </si>
  <si>
    <t>www.childrenbelieve.ca</t>
  </si>
  <si>
    <t>Children’s Health Foundation</t>
  </si>
  <si>
    <t>WWW.CHILDHEALTH.CA</t>
  </si>
  <si>
    <t>Chinese Cultural Centre Of Greater Toronto Foundation</t>
  </si>
  <si>
    <t>https://camsc.ca/</t>
  </si>
  <si>
    <t>Choices for Youth</t>
  </si>
  <si>
    <t xml:space="preserve">CHOICESFORYOUTH.CA </t>
  </si>
  <si>
    <t>Christian Horizons</t>
  </si>
  <si>
    <t>WWW.CHRISTIAN-HORIZONS.ORG</t>
  </si>
  <si>
    <t>Christmas Bureau of Edmonton</t>
  </si>
  <si>
    <t>CHRISTMASBUREAU.CA</t>
  </si>
  <si>
    <t>CHU Sainte-Justine Foundation</t>
  </si>
  <si>
    <t>WWW.FONDATION-SAINTE-JUSTINE.ORG</t>
  </si>
  <si>
    <t>Closer to Home Community Services</t>
  </si>
  <si>
    <t>CLOSERTOHOME.COM</t>
  </si>
  <si>
    <t>Cobequid Community Health Centre Foundation</t>
  </si>
  <si>
    <t>https://cobequidfoundation.ca/</t>
  </si>
  <si>
    <t>Community Advocacy and Legal Centre</t>
  </si>
  <si>
    <t>WWW.COMMUNITYLEGALCENTRE.CA</t>
  </si>
  <si>
    <t>Community Legal Assistance Services For Saskatoon Inner City Inc</t>
  </si>
  <si>
    <t>https://www.classiclaw.ca/</t>
  </si>
  <si>
    <t>Covenant Foundation</t>
  </si>
  <si>
    <t>https://www.covenantfoundation.ca/</t>
  </si>
  <si>
    <t>Covenant House Toronto</t>
  </si>
  <si>
    <t>WWW.COVENANTHOUSETORONTO.CA</t>
  </si>
  <si>
    <t>Cridge Centre for the Family</t>
  </si>
  <si>
    <t>WWW.CRIDGE.ORG</t>
  </si>
  <si>
    <t>Crohn’s and Colitis Canada</t>
  </si>
  <si>
    <t xml:space="preserve">WWW.CROHNSANDCOLITIS.CA </t>
  </si>
  <si>
    <t>CultureLink Settlement and Community Services</t>
  </si>
  <si>
    <t>https://www.culturelink.ca/</t>
  </si>
  <si>
    <t>Cuso International</t>
  </si>
  <si>
    <t>WWW.CUSOINTERNATIONAL.ORG</t>
  </si>
  <si>
    <t>Cystic Fibrosis Canada</t>
  </si>
  <si>
    <t>WWW.CYSTICFIBROSIS.CA</t>
  </si>
  <si>
    <t>Daily Bread Food Bank</t>
  </si>
  <si>
    <t>WWW.DAILYBREAD.CA</t>
  </si>
  <si>
    <t>Delta Family Resource Centre</t>
  </si>
  <si>
    <t>WWW.DFRC.CA</t>
  </si>
  <si>
    <t>Diabetes Canada</t>
  </si>
  <si>
    <t>WWW.DIABETES.CA</t>
  </si>
  <si>
    <t>Discovery House</t>
  </si>
  <si>
    <t>WWW.DISCOVERYHOUSE.CA</t>
  </si>
  <si>
    <t>Dixon Hall</t>
  </si>
  <si>
    <t>WWW.DIXONHALL.ORG</t>
  </si>
  <si>
    <t>Doctors Without Borders Canada</t>
  </si>
  <si>
    <t>WWW.MSF.CA</t>
  </si>
  <si>
    <t>Downtown Mission of Windsor</t>
  </si>
  <si>
    <t>WWW.DOWNTOWNMISSION.COM</t>
  </si>
  <si>
    <t>Dreamcatcher Charitable Foundation</t>
  </si>
  <si>
    <t>WWW.DCFUND.CA</t>
  </si>
  <si>
    <t xml:space="preserve">East York Learning Experience    </t>
  </si>
  <si>
    <t>EASTYORKLEARNINGEXPERIENCE.CA</t>
  </si>
  <si>
    <t>Easter Seals Canada</t>
  </si>
  <si>
    <t>WWW.EASTERSEALS.CA</t>
  </si>
  <si>
    <t>EcoJustice Canada Society</t>
  </si>
  <si>
    <t xml:space="preserve">WWW.ECOJUSTICE.CA </t>
  </si>
  <si>
    <t>Eczema Society of Canada</t>
  </si>
  <si>
    <t>WWW.ECZEMAHELP.CA</t>
  </si>
  <si>
    <t>Edmonton Community Foundation</t>
  </si>
  <si>
    <t>WWW.ECFOUNDATION.ORG</t>
  </si>
  <si>
    <t>Edmonton Emergency Response and Newcomers Services</t>
  </si>
  <si>
    <t>www.eerns.ca</t>
  </si>
  <si>
    <t>Edmonton's Food Bank</t>
  </si>
  <si>
    <t xml:space="preserve">EDMONTONSFOODBANK.COM </t>
  </si>
  <si>
    <t>Educational Program Innovations Charity
(EPIC) Society</t>
  </si>
  <si>
    <t>WWW.EPICCHARITY.COM</t>
  </si>
  <si>
    <t>Senior Citizens Center &amp; Long Term Care</t>
  </si>
  <si>
    <t>ElderCare Edmonton</t>
  </si>
  <si>
    <t xml:space="preserve">www.eldercareedmonton.ca </t>
  </si>
  <si>
    <t>Elizabeth Fry Society of Greater Vancouver</t>
  </si>
  <si>
    <t>WWW.ELIZABETHFRY.COM</t>
  </si>
  <si>
    <t>Environmental Defence Canada</t>
  </si>
  <si>
    <t>WWW.ENVIRONMENTALDEFENCE.CA</t>
  </si>
  <si>
    <t>Escarpment Biosphere Conservancy</t>
  </si>
  <si>
    <t>WWW.ESCARPMENT.CA</t>
  </si>
  <si>
    <t>Essex Region Conservation Foundation</t>
  </si>
  <si>
    <t>www.essexregionconservation.ca</t>
  </si>
  <si>
    <t>Extend-A-Family Waterloo Region</t>
  </si>
  <si>
    <t>WWW.EAFWR.ON.CA</t>
  </si>
  <si>
    <t>FarmSafe Foundation</t>
  </si>
  <si>
    <t xml:space="preserve">WWW.CASA-ACSA.CA </t>
  </si>
  <si>
    <t>FearIsNotLove</t>
  </si>
  <si>
    <t>WWW.CALGARYWOMENSSHELTER.COM</t>
  </si>
  <si>
    <t>Feed Nova Scotia/
Metro Food Bank Society - Nova Scotia</t>
  </si>
  <si>
    <t>WWW.FEEDNOVASCOTIA.CA</t>
  </si>
  <si>
    <t>Feed Ontario/
Ontario Association Of Food Banks</t>
  </si>
  <si>
    <t>www.oafb.ca</t>
  </si>
  <si>
    <t>Fighting Blindness Canada</t>
  </si>
  <si>
    <t>WWW.FFB.CA</t>
  </si>
  <si>
    <t>FILM &amp; VIDEO ARTS SOCIETY OF ALBERTA</t>
  </si>
  <si>
    <t>FAVA.CA</t>
  </si>
  <si>
    <t>First Book Canada</t>
  </si>
  <si>
    <t>WWW.FIRSTBOOKCANADA.ORG</t>
  </si>
  <si>
    <t>First United Church Community</t>
  </si>
  <si>
    <t>WWW.FIRSTUNITED.CA</t>
  </si>
  <si>
    <t>Fondation de l’Université du Québec à Trois-Rivières</t>
  </si>
  <si>
    <t>oraprdnt.uqtr.uquebec.ca</t>
  </si>
  <si>
    <t xml:space="preserve">Food Bank of Quebec/
Les Banques alimentaires du Québec </t>
  </si>
  <si>
    <t>BANQUESALIMENTAIRES.ORG</t>
  </si>
  <si>
    <t>Food Bank of Waterloo Region</t>
  </si>
  <si>
    <t>WWW.THEFOODBANK.CA</t>
  </si>
  <si>
    <t>Food Bank Society of Whitehorse</t>
  </si>
  <si>
    <t>http://www.whitehorsefoodbank.ca/</t>
  </si>
  <si>
    <t>Food Banks Alberta</t>
  </si>
  <si>
    <t>WWW.FOODBANKSALBERTA.CA</t>
  </si>
  <si>
    <t>Food Banks British Columbia</t>
  </si>
  <si>
    <t>www.foodbanksbc.com</t>
  </si>
  <si>
    <t>Food Banks of Canada</t>
  </si>
  <si>
    <t>WWW.FOODBANKSCANADA.CA</t>
  </si>
  <si>
    <t>Food First Foundation</t>
  </si>
  <si>
    <t>WWW.FOODFIRST.CA</t>
  </si>
  <si>
    <t>FoodShare Toronto</t>
  </si>
  <si>
    <t>WWW.FOODSHARE.NET</t>
  </si>
  <si>
    <t>Fred Victor</t>
  </si>
  <si>
    <t>WWW.FREDVICTOR.ORG</t>
  </si>
  <si>
    <t>Fresh Start Recovery</t>
  </si>
  <si>
    <t>freshstartrecovery.ca</t>
  </si>
  <si>
    <t>FuseSocial Wood Buffalo</t>
  </si>
  <si>
    <t>https://www.fusesocial.ca/</t>
  </si>
  <si>
    <t>Good Neighbours Active Living Centre</t>
  </si>
  <si>
    <t>WWW.GNALC.CA</t>
  </si>
  <si>
    <t>Graceland Africa Mission</t>
  </si>
  <si>
    <t>WWW.GRACELANDAFRICA.COM</t>
  </si>
  <si>
    <t>Grandview Children’s Foundation</t>
  </si>
  <si>
    <t xml:space="preserve">WWW.GRANDVIEWKIDS.CA </t>
  </si>
  <si>
    <t>Habitat for Humanity Canada</t>
  </si>
  <si>
    <t>WWW.HABITAT.CA</t>
  </si>
  <si>
    <t>Halton Women’s Place</t>
  </si>
  <si>
    <t>WWW.HALTONWOMENSPLACE.COM</t>
  </si>
  <si>
    <t>Hamilton Community Foundation</t>
  </si>
  <si>
    <t>HAMILTONCOMMUNITYFOUNDATION.CA</t>
  </si>
  <si>
    <t>Hamilton Health Sciences Foundation</t>
  </si>
  <si>
    <t>WWW.HAMILTONHEALTH.CA</t>
  </si>
  <si>
    <t>Health Partners International of Canada</t>
  </si>
  <si>
    <t>WWW.HPICANADA.CA</t>
  </si>
  <si>
    <t>Healthy Families Healthy Futures</t>
  </si>
  <si>
    <t>HFALBERTA.COM</t>
  </si>
  <si>
    <t>Heart &amp; Stroke Foundation of Canada</t>
  </si>
  <si>
    <t>WWW.HEARTANDSTROKE.CA</t>
  </si>
  <si>
    <t>Hearthstone Community Group Inc.</t>
  </si>
  <si>
    <t>https://www.hearthstone-community-group.ca/</t>
  </si>
  <si>
    <t>Help Lesotho</t>
  </si>
  <si>
    <t>WWW.HELPLESOTHO.CA</t>
  </si>
  <si>
    <t>Himalayan Life Canada</t>
  </si>
  <si>
    <t>WWW.HIMALAYANLIFE.COM</t>
  </si>
  <si>
    <t>HIPPY Halton Home-Based Program Inc.</t>
  </si>
  <si>
    <t>https://www.hippyhalton.org/</t>
  </si>
  <si>
    <t>HIV Legal Network</t>
  </si>
  <si>
    <t>WWW.AIDSLAW.CA</t>
  </si>
  <si>
    <t>Hospice Palliative Care Ontario</t>
  </si>
  <si>
    <t>WWW.HPCO.CA</t>
  </si>
  <si>
    <t>Hospice Wellington</t>
  </si>
  <si>
    <t>WWW.HOSPICEWELLINGTON.ORG</t>
  </si>
  <si>
    <t>Humane Canada</t>
  </si>
  <si>
    <t>www.humanecanada.ca</t>
  </si>
  <si>
    <t>Humanitarian Coalition</t>
  </si>
  <si>
    <t>WWW.HUMANITARIANCOALITION.CA</t>
  </si>
  <si>
    <t>Humber River Health Foundation</t>
  </si>
  <si>
    <t xml:space="preserve">WWW.HRHFOUNDATION.CA </t>
  </si>
  <si>
    <t>Ilisaqsivik Society</t>
  </si>
  <si>
    <t>WWW.ILISAQSIVIK.CA</t>
  </si>
  <si>
    <t>Research and Policy Development</t>
  </si>
  <si>
    <t>Imagine Canada</t>
  </si>
  <si>
    <t xml:space="preserve">WWW.IMAGINECANADA.CA </t>
  </si>
  <si>
    <t>Indigenous Women's Fund of Canada</t>
  </si>
  <si>
    <t>www.indigenouswomensfund.ca</t>
  </si>
  <si>
    <t>Indspire</t>
  </si>
  <si>
    <t>www.indspire.ca</t>
  </si>
  <si>
    <t>Inuit Art Foundation</t>
  </si>
  <si>
    <t>www.inuitartfoundation.org</t>
  </si>
  <si>
    <t>iSisters Technology Mentoring</t>
  </si>
  <si>
    <t>WWW.ISISTERS.ORG</t>
  </si>
  <si>
    <t>Islamic Family and Social Services Association</t>
  </si>
  <si>
    <t>WWW.IFSSA.CA</t>
  </si>
  <si>
    <t>Islamic Relief Canada</t>
  </si>
  <si>
    <t>www.islamicreliefcanada.org</t>
  </si>
  <si>
    <t>Jewish Vocational Service Of Metropolitan Toronto</t>
  </si>
  <si>
    <t>WWW.JVSTORONTO.ORG</t>
  </si>
  <si>
    <t>Jim Pattison Children’s Hospital Foundation</t>
  </si>
  <si>
    <t>WWW.PATTISONCHILDRENS.CA</t>
  </si>
  <si>
    <t>John Howard Society of Canada</t>
  </si>
  <si>
    <t>WWW.JOHNHOWARD.CA</t>
  </si>
  <si>
    <t>John Howard Society of Ontario</t>
  </si>
  <si>
    <t>WWW.JOHNHOWARD.ON.CA</t>
  </si>
  <si>
    <t>John Howard Society of Waterloo-Wellington</t>
  </si>
  <si>
    <t>Junior Achievement of Central Ontario</t>
  </si>
  <si>
    <t>WWW.JACENTRALONTARIO.ORG</t>
  </si>
  <si>
    <t>Junior Achievement of Northwest Territories Society</t>
  </si>
  <si>
    <t xml:space="preserve">JANORTHALBERTA.ORG </t>
  </si>
  <si>
    <t>Junior Achievement of Nova Scotia</t>
  </si>
  <si>
    <t>WWW.JANOVASCOTIA.CA</t>
  </si>
  <si>
    <t xml:space="preserve">Junior Achievement of Prince Edward Island Inc. </t>
  </si>
  <si>
    <t>WWW.JAPEI.ORG</t>
  </si>
  <si>
    <t>Junior Achievement of Southern Alberta</t>
  </si>
  <si>
    <t>WWW.JASOUTHALBERTA.ORG</t>
  </si>
  <si>
    <t>Kidney Foundation of Canada</t>
  </si>
  <si>
    <t>WWW.KIDNEY.CA</t>
  </si>
  <si>
    <t>Kids Help Phone</t>
  </si>
  <si>
    <t>WWW.KIDSHELPPHONE.CA</t>
  </si>
  <si>
    <t>KidsAbility Foundation</t>
  </si>
  <si>
    <t>WWW.KIDSABILITY.CA</t>
  </si>
  <si>
    <t>Kitikmeot Heritage Society</t>
  </si>
  <si>
    <t xml:space="preserve">WWW.KITIKMEOTHERITAGE.CA </t>
  </si>
  <si>
    <t>Kivalliq Science Educators Community</t>
  </si>
  <si>
    <t xml:space="preserve">WWW.KSEC.CA </t>
  </si>
  <si>
    <t>Knowledge Network</t>
  </si>
  <si>
    <t xml:space="preserve">KNOWLEDGE.CA </t>
  </si>
  <si>
    <t>Lake Simcoe Conservation Foundation</t>
  </si>
  <si>
    <t>www.lakesimcoefoundation.ca/</t>
  </si>
  <si>
    <t>Lakeridge Health Foundation</t>
  </si>
  <si>
    <t>www.lhfoundation.ca</t>
  </si>
  <si>
    <t>LGBTQIA+ Awareness and Inclusion</t>
  </si>
  <si>
    <t>Le Centre Communautaire Des Gais Et Lesbiennes De Montréal/Montréal LGBTQ+ Community Centre</t>
  </si>
  <si>
    <t>www.ccglm.org</t>
  </si>
  <si>
    <t>Learning Disabilities Association Of New Brunswick Inc.</t>
  </si>
  <si>
    <t>https://www.ldanb-taanb.ca/</t>
  </si>
  <si>
    <t>Learning Disabilities Association Of Saskatchewan Inc.</t>
  </si>
  <si>
    <t>https://ldas.org/</t>
  </si>
  <si>
    <t>Learning Disabilities Association Of Yukon</t>
  </si>
  <si>
    <t>WWW.LDAYUKON.COM</t>
  </si>
  <si>
    <t>Les YMCA du Québec / The YMCAS of Québec Inc.</t>
  </si>
  <si>
    <t>https://www.ymcaquebec.org/</t>
  </si>
  <si>
    <t>Let’s Talk Science</t>
  </si>
  <si>
    <t>letstalkscience.ca</t>
  </si>
  <si>
    <t>LIARD ABORIGINAL WOMEN'S SOCIETY</t>
  </si>
  <si>
    <t>www.liardaboriginalwomen.ca</t>
  </si>
  <si>
    <t>Lifewater Canada</t>
  </si>
  <si>
    <t>WWW.LIFEWATER.CA</t>
  </si>
  <si>
    <t>Lions Foundation of Canada Dog Guides</t>
  </si>
  <si>
    <t>WWW.DOGGUIDES.COM</t>
  </si>
  <si>
    <t>Little People of Ontario</t>
  </si>
  <si>
    <t>WWW.LPO.ON.CA</t>
  </si>
  <si>
    <t>LOFT Community Services</t>
  </si>
  <si>
    <t>WWW.LOFTCS.ORG</t>
  </si>
  <si>
    <t>London Health Sciences Foundation</t>
  </si>
  <si>
    <t>www.lhsf.ca</t>
  </si>
  <si>
    <t>Lung Cancer Canada</t>
  </si>
  <si>
    <t>lungcancercanada.ca</t>
  </si>
  <si>
    <t>Lung Health Foundation</t>
  </si>
  <si>
    <t>https://hcp.lunghealth.ca/</t>
  </si>
  <si>
    <t>Employment and Economic Development</t>
  </si>
  <si>
    <t>Make A Change Canada/Faire un Changement Canada</t>
  </si>
  <si>
    <t>WWW.MAKEACHANGECANADA.COM</t>
  </si>
  <si>
    <t>Manitoba Cardiac Institute (Reh-Fit) Foundation Inc</t>
  </si>
  <si>
    <t>https://www.reh-fit.com/</t>
  </si>
  <si>
    <t>Manitoba Cardiac Institute (Reh-Fit) Inc.</t>
  </si>
  <si>
    <t>Manitoba Museum</t>
  </si>
  <si>
    <t>MANITOBAMUSEUM.CA</t>
  </si>
  <si>
    <t>March of Dimes Canada</t>
  </si>
  <si>
    <t>WWW.MARCHOFDIMES.CA</t>
  </si>
  <si>
    <t>McGill University Health Centre Foundation/
Fondation Du Centre Universitaire De Santé Mcgill</t>
  </si>
  <si>
    <t>WWW.MUHCFOUNDATION.COM</t>
  </si>
  <si>
    <t>Mercy Ships Canada</t>
  </si>
  <si>
    <t>WWW.MERCYSHIPS.CA</t>
  </si>
  <si>
    <t>METRO NON-PROFIT HOUSING ASSOCIATION</t>
  </si>
  <si>
    <t xml:space="preserve">MNPHA.CA </t>
  </si>
  <si>
    <t>Milton Community Resource Centre</t>
  </si>
  <si>
    <t>www.mcrc.on.ca</t>
  </si>
  <si>
    <t>Moisson Montreal Inc.</t>
  </si>
  <si>
    <t>www.moissonmontreal.org</t>
  </si>
  <si>
    <t>Moncton Employment And Training Services, Inc.</t>
  </si>
  <si>
    <t>Moorelands Community Services</t>
  </si>
  <si>
    <t>WWW.MOORELANDS.CA</t>
  </si>
  <si>
    <t xml:space="preserve">Mothers Against Drunk Driving (MADD Canada) </t>
  </si>
  <si>
    <t>WWW.MADD.CA</t>
  </si>
  <si>
    <t>Movember Canada</t>
  </si>
  <si>
    <t>CA.MOVEMBER.COM</t>
  </si>
  <si>
    <t>Multicultural Association of Wood Buffalo</t>
  </si>
  <si>
    <t>WWW.MULTICULTUREFM.ORG</t>
  </si>
  <si>
    <t>Multiple Sclerosis Canada</t>
  </si>
  <si>
    <t>www.mscanada.ca</t>
  </si>
  <si>
    <t>Muscular Dystrophy Canada, National Office</t>
  </si>
  <si>
    <t>www.muscle.ca</t>
  </si>
  <si>
    <t>Muslim Social Services Kitchener Waterloo</t>
  </si>
  <si>
    <t>MUSLIMSOCIALSERVICESKW.ORG</t>
  </si>
  <si>
    <t>National Service Dog Training Centre</t>
  </si>
  <si>
    <t xml:space="preserve">WWW.NSD.ON.CA </t>
  </si>
  <si>
    <t>Native Women's Resource Centre of Toronto</t>
  </si>
  <si>
    <t>WWW.NWRCT.CA</t>
  </si>
  <si>
    <t>New Hope Animal Rescue</t>
  </si>
  <si>
    <t>www.newhopeanimalrescue.ca</t>
  </si>
  <si>
    <t>Niagara Community Foundation</t>
  </si>
  <si>
    <t>WWW.NIAGARACOMUNITYFOUNDATION.ORG</t>
  </si>
  <si>
    <t>Niagara Health Foundation</t>
  </si>
  <si>
    <t>WWW.ONEFOUNDATIONFORNHS.COM</t>
  </si>
  <si>
    <t>Niginan Housing Ventures</t>
  </si>
  <si>
    <t>www.niginan.ca</t>
  </si>
  <si>
    <t>North Simcoe Emergency And Transitional Residential Projects</t>
  </si>
  <si>
    <t>SHELTERNOW.CA</t>
  </si>
  <si>
    <t>Northern Lights Health Foundation</t>
  </si>
  <si>
    <t>WWW.NORTHERNLIGHTSHEALTHFOUNDATION.CA</t>
  </si>
  <si>
    <t>Planned Giving</t>
  </si>
  <si>
    <t>Northwestern Alberta Foundation</t>
  </si>
  <si>
    <t>https://nafgives.com/</t>
  </si>
  <si>
    <t>Norwood Child and Family Resource Centre</t>
  </si>
  <si>
    <t>www.norwoodcentre.com</t>
  </si>
  <si>
    <t>Oak Park Neighbourhood Centre</t>
  </si>
  <si>
    <t xml:space="preserve">www.opnc.ca </t>
  </si>
  <si>
    <t>Oasis Addiction Recovery Society</t>
  </si>
  <si>
    <t>www.oasismovement.org</t>
  </si>
  <si>
    <t xml:space="preserve">Ontario Black History Society </t>
  </si>
  <si>
    <t>WWW.BLACKHISTORYSOCIETY.CA</t>
  </si>
  <si>
    <t>Operation Eyesight Canada</t>
  </si>
  <si>
    <t>WWW.OPERATIONEYESIGHT.COM</t>
  </si>
  <si>
    <t>Osteoporosis Canada</t>
  </si>
  <si>
    <t>WWW.OSTEOPOROSIS.CA</t>
  </si>
  <si>
    <t>Ottawa Humane Society</t>
  </si>
  <si>
    <t>WWW.OTTAWAHUMANE.CA</t>
  </si>
  <si>
    <t>Ovarian Cancer Canada</t>
  </si>
  <si>
    <t>WWW.OVARIANCANADA.ORG</t>
  </si>
  <si>
    <t>Oxfam Canada</t>
  </si>
  <si>
    <t>WWW.OXFAM.CA</t>
  </si>
  <si>
    <t>Oya Black Arts Coalition</t>
  </si>
  <si>
    <t>www.oyablackarts.org</t>
  </si>
  <si>
    <t>PAC Autism Nova Scotia Society</t>
  </si>
  <si>
    <t>WWW.AUTISMNOVASCOTIA.COM</t>
  </si>
  <si>
    <t>Palliative Care Resource Network Inc.</t>
  </si>
  <si>
    <t>WWW.HOSPICEFREDERICTON.CA</t>
  </si>
  <si>
    <t>Pancreatic Cancer Canada</t>
  </si>
  <si>
    <t>PANCREATICCANCERCANADA.CA</t>
  </si>
  <si>
    <t>Parkinson Canada</t>
  </si>
  <si>
    <t xml:space="preserve">WWW.PARKINSON.CA </t>
  </si>
  <si>
    <t xml:space="preserve">Partners in Mission Food Bank  </t>
  </si>
  <si>
    <t>/www.kingstonfoodbank.ca</t>
  </si>
  <si>
    <t>Pathways to Education Canada</t>
  </si>
  <si>
    <t xml:space="preserve">WWW.PATHWAYSTOEDUCATION.CA </t>
  </si>
  <si>
    <t>Peace Arch Hospital and Community</t>
  </si>
  <si>
    <t xml:space="preserve">PAHFOUNDATION.CA </t>
  </si>
  <si>
    <t>Pei Council Of People With Disabilities Inc.</t>
  </si>
  <si>
    <t>https://peicommunitynavigators.com/</t>
  </si>
  <si>
    <t>Plan International Canada</t>
  </si>
  <si>
    <t>PLANCANADA.CA</t>
  </si>
  <si>
    <t>PLEA Community Services</t>
  </si>
  <si>
    <t>WWW.PLEA.BC.CA</t>
  </si>
  <si>
    <t>Praxis Spinal Cord Institute</t>
  </si>
  <si>
    <t>WWW.RICKHANSENINSTITUTE.ORG</t>
  </si>
  <si>
    <t>Preeclampsia Foundation of Canada</t>
  </si>
  <si>
    <t>www.preeclampsia.org</t>
  </si>
  <si>
    <t>Promoting Education and Community Health (PEACH)</t>
  </si>
  <si>
    <t>https://peachtoronto.com/</t>
  </si>
  <si>
    <t>Pulmonary Hypertension Association of Canada</t>
  </si>
  <si>
    <t>WWW.PHACANADA.CA</t>
  </si>
  <si>
    <t>Punjabi Community Health Services</t>
  </si>
  <si>
    <t>www.pchs4u.com</t>
  </si>
  <si>
    <t>QEII Health Sciences Centre Foundation</t>
  </si>
  <si>
    <t>WWW.QE2FOUNDATION.CA</t>
  </si>
  <si>
    <t>Quebec Breast Cancer Foundation/La Fondation Du Cancer Du Sein Du Quebec</t>
  </si>
  <si>
    <t xml:space="preserve">WWW.RUBANROSE.ORG </t>
  </si>
  <si>
    <t>Queensway Carleton Hospital Foundation</t>
  </si>
  <si>
    <t>WWW.QCHFOUNDATION.CA</t>
  </si>
  <si>
    <t>Radius Community Centre For Education And Employment Training</t>
  </si>
  <si>
    <t>Regina &amp; District Food Bank Inc.</t>
  </si>
  <si>
    <t>WWW.REGINAFOODBANK.CA</t>
  </si>
  <si>
    <t>Regina Transition House</t>
  </si>
  <si>
    <t>https://www.reginatransitionhouse.ca/</t>
  </si>
  <si>
    <t>Renew Crew Foundation</t>
  </si>
  <si>
    <t>WWW.RENEWCREW.COM</t>
  </si>
  <si>
    <t>Rick Hansen Foundation</t>
  </si>
  <si>
    <t xml:space="preserve">RICKHANSEN.COM </t>
  </si>
  <si>
    <t>Rideau Valley Conservation Foundation</t>
  </si>
  <si>
    <t>WWW.RVCF.CA</t>
  </si>
  <si>
    <t>Rise Women's Legal Centre</t>
  </si>
  <si>
    <t>womenslegalcentre.ca</t>
  </si>
  <si>
    <t>Ronald McDonald House Charities Canada</t>
  </si>
  <si>
    <t>WWW.RMHC.CA</t>
  </si>
  <si>
    <t>Ronald McDonald House Charities Toronto</t>
  </si>
  <si>
    <t>www.rmhctoronto.ca</t>
  </si>
  <si>
    <t>Royal Alexandra Hospital Foundation</t>
  </si>
  <si>
    <t xml:space="preserve">WWW.ROYALALEX.ORG </t>
  </si>
  <si>
    <t>Royal Ontario Museum Governors</t>
  </si>
  <si>
    <t>WWW.ROM.ON.CA</t>
  </si>
  <si>
    <t>Royal University Hospital Foundation</t>
  </si>
  <si>
    <t>WWW.RUHF.ORG</t>
  </si>
  <si>
    <t>Sage Seniors Association</t>
  </si>
  <si>
    <t>WWW.MYSAGE.CA</t>
  </si>
  <si>
    <t>Samaritan Place Corp.</t>
  </si>
  <si>
    <t xml:space="preserve">WWW.SAMARITANPLACE.CA </t>
  </si>
  <si>
    <t>Sarnia Community Foundation</t>
  </si>
  <si>
    <t xml:space="preserve">WWW.SARNIACOMMUNITYFOUNDATION.CA </t>
  </si>
  <si>
    <t>Sarnia Lambton Rebound:A Program for Youth</t>
  </si>
  <si>
    <t>WWW.REBOUNDONLINE.COM</t>
  </si>
  <si>
    <t>Saskatoon City Hospital Foundation Inc.</t>
  </si>
  <si>
    <t>schfgo.com</t>
  </si>
  <si>
    <t>Saskatoon Trades and Skills Centre Inc.</t>
  </si>
  <si>
    <t>WWW.SASKTOONTRADESANDSKILLS.CA</t>
  </si>
  <si>
    <t>Save a Child’s Heart Foundation</t>
  </si>
  <si>
    <t>WWW.SAVEACHILDSHEART.CA</t>
  </si>
  <si>
    <t>Save the Children Canada</t>
  </si>
  <si>
    <t xml:space="preserve">WWW.SAVETHECHILDREN.CA </t>
  </si>
  <si>
    <t>Scleroderma Canada</t>
  </si>
  <si>
    <t>WWW.SCLERODERMA.CA</t>
  </si>
  <si>
    <t>Search &amp; Rescue Society of British Columbia</t>
  </si>
  <si>
    <t>/www.sarbc.org</t>
  </si>
  <si>
    <t>Second Harvest Canada / Deuxième Récolte</t>
  </si>
  <si>
    <t>WWW.SECONDHARVEST.CA</t>
  </si>
  <si>
    <t>Services communautaires collectifs / Collective Community Services</t>
  </si>
  <si>
    <t>WWW.CCS-MONTREAL.ORG</t>
  </si>
  <si>
    <t>Seva Canada Society</t>
  </si>
  <si>
    <t>www.seva.ca</t>
  </si>
  <si>
    <t>Sexual Assault Centre of Edmonton</t>
  </si>
  <si>
    <t>WWW.SACE.AB.CA</t>
  </si>
  <si>
    <t>Sexual Health and Family Planning</t>
  </si>
  <si>
    <t>Sexual Health Centre Saskatoon Inc.</t>
  </si>
  <si>
    <t>WWW.SHCSASKATOON.CA</t>
  </si>
  <si>
    <t>Sheffield Park Black History And Cultural Museum</t>
  </si>
  <si>
    <t>https://www.sheffieldparkblackhistory.com/</t>
  </si>
  <si>
    <t>SickKids Centre for Community Mental Health</t>
  </si>
  <si>
    <t>WWW.HINCKSDELLCREST.ORG</t>
  </si>
  <si>
    <t>SickKids Foundation</t>
  </si>
  <si>
    <t>www.sickkidsfoundation.com</t>
  </si>
  <si>
    <t>Simon House</t>
  </si>
  <si>
    <t>WWW.SIMONHOUSE.COM</t>
  </si>
  <si>
    <t>Medical and Health Research</t>
  </si>
  <si>
    <t>Sinai Health Foundation</t>
  </si>
  <si>
    <t>WWW.SUPPORTSINAI.CA</t>
  </si>
  <si>
    <t>Society Of Deaf And Hard Of Hearing Nova Scotians</t>
  </si>
  <si>
    <t>www.sdhhns.org</t>
  </si>
  <si>
    <t>South Shore Sexual Health</t>
  </si>
  <si>
    <t>WWW.SEXUALHEALTHLUNENBURG.COM</t>
  </si>
  <si>
    <t>South Winnipeg Family Information Centre Inc.</t>
  </si>
  <si>
    <t>WWW.SWFIC.ORG</t>
  </si>
  <si>
    <t>Southeast Advocates For Employment Inc.</t>
  </si>
  <si>
    <t>Southlake Regional Health Centre Foundation</t>
  </si>
  <si>
    <t>SOUTHLAKEFOUNDATION.CA</t>
  </si>
  <si>
    <t>SOWINS (South Okanagan Women in Need Society)</t>
  </si>
  <si>
    <t>www.sowins.com</t>
  </si>
  <si>
    <t>Special Olympics Ontario Inc.</t>
  </si>
  <si>
    <t>WWW.SPECIALOLYMPICSONTARIO.COM</t>
  </si>
  <si>
    <t>Spina Bifida and Hydrocephalus Association of Canada</t>
  </si>
  <si>
    <t>WWW.SBHAC.CA</t>
  </si>
  <si>
    <t>Spinal Cord Injury Ontario</t>
  </si>
  <si>
    <t>WWW.SCIONTARIO.ORG</t>
  </si>
  <si>
    <t>St. Andrew’s Residence, Chatham</t>
  </si>
  <si>
    <t>WWW.STANDREWSRESIDENCE.COM</t>
  </si>
  <si>
    <t>St. Boniface Hospital Foundation Inc.</t>
  </si>
  <si>
    <t>WWW.SAINTBONIFACE.CA</t>
  </si>
  <si>
    <t>St. Joseph’s Health Care Foundation of London</t>
  </si>
  <si>
    <t>WWW.SJHCFOUNDATION.ORG</t>
  </si>
  <si>
    <t>St. Joseph’s Health Centre Foundation Guelph</t>
  </si>
  <si>
    <t>WWW.SJHCG.CA</t>
  </si>
  <si>
    <t>St. Joseph’s Healthcare Foundation, Hamilton</t>
  </si>
  <si>
    <t xml:space="preserve">WWW.STJOESFOUNDATION.CA </t>
  </si>
  <si>
    <t>St. Leonard’s Place Peel</t>
  </si>
  <si>
    <t>WWW.STLEONARDSPLACE.COM</t>
  </si>
  <si>
    <t>St. Thomas Elgin General Hospital Foundation</t>
  </si>
  <si>
    <t>WWW.STEGHFOUNDATION.CA</t>
  </si>
  <si>
    <t>Stephen Lewis Foundation</t>
  </si>
  <si>
    <t>www.stephenlewisfoundation.org</t>
  </si>
  <si>
    <t>Stollery Children’s Hospital Foundation</t>
  </si>
  <si>
    <t xml:space="preserve">WWW.STOLLERYKIDS.COM </t>
  </si>
  <si>
    <t>Street Health Community Nursing Foundation</t>
  </si>
  <si>
    <t>https://streethealth.ca/</t>
  </si>
  <si>
    <t>Success Beyond Limits Education Program INC.</t>
  </si>
  <si>
    <t>WWW.SUCCESSBL.COM</t>
  </si>
  <si>
    <t>Sunshine Coast Foundation</t>
  </si>
  <si>
    <t>www.sunshinecoastfoundation.org</t>
  </si>
  <si>
    <t>Tamarack Rehab Inc</t>
  </si>
  <si>
    <t>WWW.TAMARACKREHAB.ORG</t>
  </si>
  <si>
    <t>Tamil Community Centre</t>
  </si>
  <si>
    <t xml:space="preserve">www.tamilcentre.ca </t>
  </si>
  <si>
    <t>Teach For Canada</t>
  </si>
  <si>
    <t>WWW.TEACHFORCANADA.CA</t>
  </si>
  <si>
    <t>Terra Centre for Teen Parents</t>
  </si>
  <si>
    <t xml:space="preserve">WWW.TERRACENTRE.CA </t>
  </si>
  <si>
    <t>The Association of Black Social Workers</t>
  </si>
  <si>
    <t>www.casw-acts.ca</t>
  </si>
  <si>
    <t>The Calgary Foundation</t>
  </si>
  <si>
    <t>WWW.CALGARYFOUNDATION.ORG</t>
  </si>
  <si>
    <t>The Canadian Council of Churches</t>
  </si>
  <si>
    <t xml:space="preserve">WWW.COUNCILOFCHURCHES.CA </t>
  </si>
  <si>
    <t xml:space="preserve">The Citizens Foundation </t>
  </si>
  <si>
    <t>TCFCANADA.ORG</t>
  </si>
  <si>
    <t xml:space="preserve">The Do More Agriculture Foundation </t>
  </si>
  <si>
    <t>www.domore.ag</t>
  </si>
  <si>
    <t>The Housing Help Centre</t>
  </si>
  <si>
    <t>WWW.SHHC.CA</t>
  </si>
  <si>
    <t>The Humane Society of Kitchener, Waterloo &amp; Stratford Perth</t>
  </si>
  <si>
    <t>www.kwsphumane.ca</t>
  </si>
  <si>
    <t>The Jane Goodall Institute of Canada</t>
  </si>
  <si>
    <t>WWW.JANEGOODALL.CA</t>
  </si>
  <si>
    <t>The Leukemia &amp;Lymphoma Society of Canada</t>
  </si>
  <si>
    <t>WWW.LLSCANADA.ORG</t>
  </si>
  <si>
    <t>The Lighthouse for Grieving Children</t>
  </si>
  <si>
    <t>WWW.GRIEVINGCHILDRENLIGHTHOUSE.ORG</t>
  </si>
  <si>
    <t>The Primate’s World Relief &amp; Development Fund</t>
  </si>
  <si>
    <t>WWW.PWRDF.ORG</t>
  </si>
  <si>
    <t>The Salvation Army in Canada</t>
  </si>
  <si>
    <t>salvationarmy.ca</t>
  </si>
  <si>
    <t>The Saskatchewan Craft Council</t>
  </si>
  <si>
    <t xml:space="preserve">WWW.SASKCRAFTCOUNCIL.ORG </t>
  </si>
  <si>
    <t>The Spark of Hope Foundation</t>
  </si>
  <si>
    <t>WWW.THESPARKOFHOPE.ORG</t>
  </si>
  <si>
    <t>The Stop Community Food Centre</t>
  </si>
  <si>
    <t>WWW.THESTOP.ORG</t>
  </si>
  <si>
    <t>The Teresa Group</t>
  </si>
  <si>
    <t>WWW.TERESAGROUP.CA</t>
  </si>
  <si>
    <t>The Vanier Institute of the Family</t>
  </si>
  <si>
    <t>WWW.VANIERINSTITUTE.CA</t>
  </si>
  <si>
    <t>The Victoria Faulkner Women'S Centre</t>
  </si>
  <si>
    <t>www.vfwomenscentre.com</t>
  </si>
  <si>
    <t>The Vitanova Foundation</t>
  </si>
  <si>
    <t>www.vitanova.ca</t>
  </si>
  <si>
    <t>The Winnipeg Foundation</t>
  </si>
  <si>
    <t>WWW.WPGFDN.ORG</t>
  </si>
  <si>
    <t>Threads of Life</t>
  </si>
  <si>
    <t>WWW.THREADSOFLIFE.CA</t>
  </si>
  <si>
    <t>Thyroid Cancer Canada</t>
  </si>
  <si>
    <t>WWW.THYROIDCANCERCANADA.ORG</t>
  </si>
  <si>
    <t>Toronto Humane Society</t>
  </si>
  <si>
    <t xml:space="preserve">WWW.TORONTOHUMANESOCIETY.COM </t>
  </si>
  <si>
    <t>Tropicana Community Services</t>
  </si>
  <si>
    <t>WWW.TROPICANACOMMUNITY.ORG</t>
  </si>
  <si>
    <t>Ukrainian Women Advancement Association</t>
  </si>
  <si>
    <t>uwaa.ca</t>
  </si>
  <si>
    <t>UNICEF Canada</t>
  </si>
  <si>
    <t>WWW.UNICEF.CA</t>
  </si>
  <si>
    <t>United Chinese Community Enrichment Services Society</t>
  </si>
  <si>
    <t>WWW.SUCCESSBC.CA</t>
  </si>
  <si>
    <t>United Way Elgin Middlesex</t>
  </si>
  <si>
    <t>WWW.UNITEDWAYEM.CA</t>
  </si>
  <si>
    <t>United Way Greater Toronto</t>
  </si>
  <si>
    <t xml:space="preserve">www.unitedwaygt.org </t>
  </si>
  <si>
    <t>United Way Halton &amp; Hamilton</t>
  </si>
  <si>
    <t>WWW.UWHH.CA</t>
  </si>
  <si>
    <t>United Way of Fort McMurray &amp; Wood Buffalo</t>
  </si>
  <si>
    <t>www.fmwbunitedway.com</t>
  </si>
  <si>
    <t>United Way of Greater Moncton &amp; Southeastern NB Region Inc.</t>
  </si>
  <si>
    <t>WWW.GMSENBUNITEDWAY.CA</t>
  </si>
  <si>
    <t>United Way of Prince Edward Island</t>
  </si>
  <si>
    <t>WWW.PEIUNITEDWAY.COM</t>
  </si>
  <si>
    <t>United Way Winnipeg</t>
  </si>
  <si>
    <t>UNITEDWAYWINNIPEG.MB.CA</t>
  </si>
  <si>
    <t>University Hospital Foundation</t>
  </si>
  <si>
    <t>WWW.GIVETOUHF.CA</t>
  </si>
  <si>
    <t>Vantage Point</t>
  </si>
  <si>
    <t>WWW.THEVANTAGEPOINT.CA</t>
  </si>
  <si>
    <t>Ve’ahavta</t>
  </si>
  <si>
    <t>https://veahavta.org/</t>
  </si>
  <si>
    <t>VGH &amp; UBC Hospital Foundation</t>
  </si>
  <si>
    <t>WWW.VGHFOUNDATION.CA</t>
  </si>
  <si>
    <t>Vibe Arts</t>
  </si>
  <si>
    <t>WWW.VIBEARTS.CA</t>
  </si>
  <si>
    <t>Victoria Foundation</t>
  </si>
  <si>
    <t>WWW.VICTORIAFOUNDATION.BC.CA</t>
  </si>
  <si>
    <t>Visions of Independence</t>
  </si>
  <si>
    <t>www.voimb.ca</t>
  </si>
  <si>
    <t>Visions of Science Network for Learning</t>
  </si>
  <si>
    <t>www.vosnl.org</t>
  </si>
  <si>
    <t>Volunteer Centre of Toronto</t>
  </si>
  <si>
    <t>WWW.VOLUNTEERTORONTO.CA</t>
  </si>
  <si>
    <t>West Island Community Shares</t>
  </si>
  <si>
    <t>WWW.PARTAGEACTION.CA</t>
  </si>
  <si>
    <t>West Park Healthcare Centre Foundation</t>
  </si>
  <si>
    <t>westparkfoundation.ca</t>
  </si>
  <si>
    <t>Whistler Community Services Society</t>
  </si>
  <si>
    <t>WWW.MYWCSS.ORG</t>
  </si>
  <si>
    <t>Women’s College Hospital Foundation</t>
  </si>
  <si>
    <t>WWW.WCHF.CA</t>
  </si>
  <si>
    <t>Woodstock Hospital Foundation</t>
  </si>
  <si>
    <t>WWW.WGHFOUNDATION.CA</t>
  </si>
  <si>
    <t>World Animal Protection</t>
  </si>
  <si>
    <t>WORLDANIMALPROTECTION.CA</t>
  </si>
  <si>
    <t>World Vision Canada</t>
  </si>
  <si>
    <t>worldvision.ca</t>
  </si>
  <si>
    <t>WWF-Canada</t>
  </si>
  <si>
    <t>WWW.WWF.CA</t>
  </si>
  <si>
    <t>Wyndham House</t>
  </si>
  <si>
    <t>https://www.wyndhamhouse.org/</t>
  </si>
  <si>
    <t>Yarmouth Hospital Foundation</t>
  </si>
  <si>
    <t>YARMOUTHHOSPITALFOUNDATION.CA</t>
  </si>
  <si>
    <t>YMCA - YWCA of Winnipeg</t>
  </si>
  <si>
    <t>WWW.YWINNIPEG.CA</t>
  </si>
  <si>
    <t>Youth and Philanthropy Initiative Canada</t>
  </si>
  <si>
    <t>WWW.GOYPI.ORG</t>
  </si>
  <si>
    <t>Youth Science Canada</t>
  </si>
  <si>
    <t>WWW.YOUTHSCIENCE.CA</t>
  </si>
  <si>
    <t>Youth Without Shelter</t>
  </si>
  <si>
    <t xml:space="preserve">WWW.YWS.ON.CA </t>
  </si>
  <si>
    <t xml:space="preserve">Risk </t>
  </si>
  <si>
    <t>Definition of Risk</t>
  </si>
  <si>
    <t>Probability</t>
  </si>
  <si>
    <t>Ways to Mitigate</t>
  </si>
  <si>
    <t>Data Encryption Risk</t>
  </si>
  <si>
    <t>The risk of unauthorized access to sensitive data during transmission or while stored.</t>
  </si>
  <si>
    <t>Moderate</t>
  </si>
  <si>
    <t>Implement SSL/TLS encryption for secure data transmission, and data-at-rest encryption for stored data protection.</t>
  </si>
  <si>
    <t>User Authentication and Access Control Risks</t>
  </si>
  <si>
    <t>The risk of unauthorized access to the platform due to weak authentication or poor access control.</t>
  </si>
  <si>
    <t>High</t>
  </si>
  <si>
    <t>Use Multi-Factor Authentication (MFA), Role-Based Access Control (RBAC), and account lockout mechanisms.</t>
  </si>
  <si>
    <t>Secure Coding Practices Risks</t>
  </si>
  <si>
    <t>The risk of vulnerabilities due to poor coding practices, leading to exploits like SQL injection or XSS attacks.</t>
  </si>
  <si>
    <t>Adhere to secure coding practices such as input validation, sanitization, and secure API design.</t>
  </si>
  <si>
    <t>Data Privacy Compliance Risks</t>
  </si>
  <si>
    <t>The risk of non-compliance with data privacy regulations such as GDPR or PIPEDA, resulting in legal and reputational issues.</t>
  </si>
  <si>
    <t>Low</t>
  </si>
  <si>
    <t>Ensure platform compliance with privacy regulations, obtain user consent for data collection, and protect data handling.</t>
  </si>
  <si>
    <t>User Data Protection Risks</t>
  </si>
  <si>
    <t>The risk of data loss or exposure due to attacks, system failures, or breaches.</t>
  </si>
  <si>
    <t>Implement regular data backups, data anonymization, and secure storage to prevent loss or unauthorized exposure.</t>
  </si>
  <si>
    <t>Monitoring and Incident Response Risks</t>
  </si>
  <si>
    <t>The risk of delayed response to security incidents or breaches, allowing damage to escalate.</t>
  </si>
  <si>
    <t>Use intrusion detection and monitoring tools, and maintain a robust incident response plan for fast action.</t>
  </si>
  <si>
    <t>Secure Hosting and Infrastructure Risks</t>
  </si>
  <si>
    <t>The risk of the platform being attacked due to insecure hosting or outdated software.</t>
  </si>
  <si>
    <t>Implement firewalls, DDoS protection, and keep all software, libraries, and plugins up-to-date.</t>
  </si>
  <si>
    <t>User Education and Awareness Risks</t>
  </si>
  <si>
    <t>The risk of users failing to follow best security practices, leading to compromised accounts or phishing attacks.</t>
  </si>
  <si>
    <t>Provide regular security education and best practices for users and administrators, focusing on password security.</t>
  </si>
  <si>
    <t>Compliance Risks with Accessibility Standards</t>
  </si>
  <si>
    <t>The risk of noncompliance with accessibility standards, making the platform difficult for users with disabilities to navigate.</t>
  </si>
  <si>
    <t>Conduct accessibility audits, seek user feedback, and train the development team on accessibility best practices.</t>
  </si>
  <si>
    <t>Categories</t>
  </si>
  <si>
    <t>Type of Qualified Donee</t>
  </si>
  <si>
    <t>Designation</t>
  </si>
  <si>
    <t>Province</t>
  </si>
  <si>
    <t>Charitable organization</t>
  </si>
  <si>
    <t>Alberta</t>
  </si>
  <si>
    <t>Public foundation</t>
  </si>
  <si>
    <t>British Columbia</t>
  </si>
  <si>
    <t>Private Foundation</t>
  </si>
  <si>
    <t>Manitoba</t>
  </si>
  <si>
    <t>New Brunswick</t>
  </si>
  <si>
    <t>Newfoundland and Labrador</t>
  </si>
  <si>
    <t>Northwest Territories</t>
  </si>
  <si>
    <t>Nova Scotia</t>
  </si>
  <si>
    <t>Nunavut</t>
  </si>
  <si>
    <t>Crime Prevention and Awareness</t>
  </si>
  <si>
    <t>Ontario</t>
  </si>
  <si>
    <t>Prince Edward Island</t>
  </si>
  <si>
    <t>Quebec</t>
  </si>
  <si>
    <t>Saskatchewan</t>
  </si>
  <si>
    <t>Disaster Recovery and Management</t>
  </si>
  <si>
    <t>Yukon</t>
  </si>
  <si>
    <t>Human Rights and Civil Liberties</t>
  </si>
  <si>
    <t>Other</t>
  </si>
  <si>
    <t>Completed</t>
  </si>
  <si>
    <t>#</t>
  </si>
  <si>
    <t>Charity Intelligence</t>
  </si>
  <si>
    <t>Neither</t>
  </si>
  <si>
    <t>Both</t>
  </si>
  <si>
    <t>Total</t>
  </si>
  <si>
    <t>Domestic Abuse and Human Trafficking</t>
  </si>
  <si>
    <t>LGBTQIA2S+ Awareness and Inclusion</t>
  </si>
  <si>
    <t xml:space="preserve">
</t>
  </si>
  <si>
    <t>Educational Programs</t>
  </si>
  <si>
    <t>-Adult Literacy and Skill Development</t>
  </si>
  <si>
    <t>-Early Childhood Education</t>
  </si>
  <si>
    <t>-English/French Classes</t>
  </si>
  <si>
    <t>-Mentorship and Tutoring</t>
  </si>
  <si>
    <t>Health &amp; Wellness Programs</t>
  </si>
  <si>
    <t>-Fitness and Wellbeing</t>
  </si>
  <si>
    <t>-Medical Services &amp; Outreach</t>
  </si>
  <si>
    <t>-Disease-Specific Support</t>
  </si>
  <si>
    <t>-Sports and Recreation</t>
  </si>
  <si>
    <t>-Blood, Organ and Tissue Donations</t>
  </si>
  <si>
    <t>-Sexual Health &amp; Family Planning</t>
  </si>
  <si>
    <t>Housing and Homelessness Programs</t>
  </si>
  <si>
    <t>-Transitional Housing</t>
  </si>
  <si>
    <t>-Affordable Housing Initiatives</t>
  </si>
  <si>
    <t>-Emergency Shelter Services</t>
  </si>
  <si>
    <t>-Rent Assistance Programs</t>
  </si>
  <si>
    <t>Food Security Programs</t>
  </si>
  <si>
    <t>-Food Rescue and Recovery</t>
  </si>
  <si>
    <t>-Food Pantries &amp; Soup Kitchens</t>
  </si>
  <si>
    <t>-Meal Delivery Services</t>
  </si>
  <si>
    <t>-Community Gardens &amp; Farming Initiatives</t>
  </si>
  <si>
    <t>Environmental Programs</t>
  </si>
  <si>
    <t>-Conservation &amp; Wildlife Protection</t>
  </si>
  <si>
    <t>-Sustainability Initiatives</t>
  </si>
  <si>
    <t>-Climate Action &amp; Advocacy</t>
  </si>
  <si>
    <t>-Community Clean-Up &amp; Green Space Development</t>
  </si>
  <si>
    <t>Support Groups</t>
  </si>
  <si>
    <t>- Addiction and Substance Abuse</t>
  </si>
  <si>
    <t>- Diseases and Conditions</t>
  </si>
  <si>
    <t>- Mental Wellness</t>
  </si>
  <si>
    <t>- Domestic Violence Survivor</t>
  </si>
  <si>
    <t>Program Status</t>
  </si>
  <si>
    <t>Closed</t>
  </si>
  <si>
    <t>Open</t>
  </si>
  <si>
    <t>Research Participants Needed</t>
  </si>
  <si>
    <t>Grants available to</t>
  </si>
  <si>
    <t>Nonprofit Organizations</t>
  </si>
  <si>
    <t>Charitable Organizations</t>
  </si>
  <si>
    <t>Public</t>
  </si>
  <si>
    <t>For-Profit Businesses</t>
  </si>
  <si>
    <t>Community Organizations</t>
  </si>
  <si>
    <t>Grants: Status</t>
  </si>
  <si>
    <t>Currently Accepting application</t>
  </si>
  <si>
    <t>Annual Revenue</t>
  </si>
  <si>
    <t>$0 - $100k</t>
  </si>
  <si>
    <t>$101k - $250k</t>
  </si>
  <si>
    <t>$251 - $500k</t>
  </si>
  <si>
    <t>$500k - $1M</t>
  </si>
  <si>
    <t>$1M - $5M</t>
  </si>
  <si>
    <t>$6M - 10M</t>
  </si>
  <si>
    <t>$11M +</t>
  </si>
  <si>
    <t>Geographical Scope</t>
  </si>
  <si>
    <t>Population Served</t>
  </si>
  <si>
    <t>International</t>
  </si>
  <si>
    <t>Animals</t>
  </si>
  <si>
    <t>National</t>
  </si>
  <si>
    <t>Black and African/Caribbean Descent</t>
  </si>
  <si>
    <t>Provincial</t>
  </si>
  <si>
    <t>Children and Youth</t>
  </si>
  <si>
    <t>Local/Regional</t>
  </si>
  <si>
    <t>Regious Groups</t>
  </si>
  <si>
    <t>-Christians</t>
  </si>
  <si>
    <t>-Muslims</t>
  </si>
  <si>
    <t>Cities</t>
  </si>
  <si>
    <t>-Hindu</t>
  </si>
  <si>
    <t>Calgary</t>
  </si>
  <si>
    <t>-Other Religious Groups</t>
  </si>
  <si>
    <t>Edmonton</t>
  </si>
  <si>
    <t>General Public</t>
  </si>
  <si>
    <t>Fort McMurray</t>
  </si>
  <si>
    <t>Men</t>
  </si>
  <si>
    <t>Leduc</t>
  </si>
  <si>
    <t>Women</t>
  </si>
  <si>
    <t>Lethbridge</t>
  </si>
  <si>
    <t>Parents</t>
  </si>
  <si>
    <t>Medicine Hat</t>
  </si>
  <si>
    <t>-Teen Parents</t>
  </si>
  <si>
    <t>Red Deer</t>
  </si>
  <si>
    <t>-Single Parents</t>
  </si>
  <si>
    <t>Abbotsford</t>
  </si>
  <si>
    <t>-New Parents</t>
  </si>
  <si>
    <t>Chilliwack</t>
  </si>
  <si>
    <t>Homeless/Displaced</t>
  </si>
  <si>
    <t>Kamloops</t>
  </si>
  <si>
    <t>Indigenous</t>
  </si>
  <si>
    <t>Kelowna</t>
  </si>
  <si>
    <t>LGBTQIA2</t>
  </si>
  <si>
    <t>Nanaimo</t>
  </si>
  <si>
    <t>Immigrants</t>
  </si>
  <si>
    <t>Port Alberni</t>
  </si>
  <si>
    <t>-Refugee and Asylum Seekers</t>
  </si>
  <si>
    <t>Vancouver</t>
  </si>
  <si>
    <t>-Newcomers</t>
  </si>
  <si>
    <t>Victoria</t>
  </si>
  <si>
    <t>Disabled</t>
  </si>
  <si>
    <t>Financial Donations</t>
  </si>
  <si>
    <t>Whistler</t>
  </si>
  <si>
    <t>-Physically Disabled</t>
  </si>
  <si>
    <t>Cash</t>
  </si>
  <si>
    <t>White Rock</t>
  </si>
  <si>
    <t>-Blind</t>
  </si>
  <si>
    <t>Cheque</t>
  </si>
  <si>
    <t>Brandon</t>
  </si>
  <si>
    <t>-Deaf/Hard of Hearing</t>
  </si>
  <si>
    <t>Credit Cards</t>
  </si>
  <si>
    <t>Portage la Prairie</t>
  </si>
  <si>
    <t>Senior Citizens</t>
  </si>
  <si>
    <t>Interac Transfers</t>
  </si>
  <si>
    <t>Substance Users</t>
  </si>
  <si>
    <t>Reoccuring Credit Card Payments</t>
  </si>
  <si>
    <t>Thompson</t>
  </si>
  <si>
    <t>Medical Survivors</t>
  </si>
  <si>
    <t>Winnipeg</t>
  </si>
  <si>
    <t>Domestic Violence and Human Trafficking Survivors</t>
  </si>
  <si>
    <t>Bathurst</t>
  </si>
  <si>
    <t>Veterans</t>
  </si>
  <si>
    <t>Other Financial Donations</t>
  </si>
  <si>
    <t>Edmundston</t>
  </si>
  <si>
    <t>Corporate Donations</t>
  </si>
  <si>
    <t>Fredericton</t>
  </si>
  <si>
    <t>Life Insurance Policy</t>
  </si>
  <si>
    <t>Grand Falls</t>
  </si>
  <si>
    <t>Securities</t>
  </si>
  <si>
    <t>Moncton</t>
  </si>
  <si>
    <t>Events Category</t>
  </si>
  <si>
    <t>Saint John</t>
  </si>
  <si>
    <t>Anniversary Event</t>
  </si>
  <si>
    <t>Clarenville</t>
  </si>
  <si>
    <t>Awareness Event</t>
  </si>
  <si>
    <t>Currently Accepting</t>
  </si>
  <si>
    <t>Corner Brook</t>
  </si>
  <si>
    <t>Donor Recognition Event</t>
  </si>
  <si>
    <t>Auction Items</t>
  </si>
  <si>
    <t>Grand Falls-Windsor</t>
  </si>
  <si>
    <t>Fundraising Event</t>
  </si>
  <si>
    <t>Blood/Organ/Tissue</t>
  </si>
  <si>
    <t>St. John's</t>
  </si>
  <si>
    <t>Holiday Event</t>
  </si>
  <si>
    <t>Books (Used/New)</t>
  </si>
  <si>
    <t>Yellowknife</t>
  </si>
  <si>
    <t>Networking Event</t>
  </si>
  <si>
    <t>Cell Phones (Used/New)</t>
  </si>
  <si>
    <t>Antigonish</t>
  </si>
  <si>
    <t>Nova Socita</t>
  </si>
  <si>
    <t>Volunteer Recognition Event</t>
  </si>
  <si>
    <t>Clothing (Used/New)</t>
  </si>
  <si>
    <t>Cape Breton</t>
  </si>
  <si>
    <t>Other Special Event</t>
  </si>
  <si>
    <t>Computer: Desktop (Used/New)</t>
  </si>
  <si>
    <t>Halifax</t>
  </si>
  <si>
    <t>Community Service Event</t>
  </si>
  <si>
    <t>Computer: Laptop (Used/New)</t>
  </si>
  <si>
    <t>Liverpool</t>
  </si>
  <si>
    <t>Educational Event</t>
  </si>
  <si>
    <t>Other Electronics (Used/New)</t>
  </si>
  <si>
    <t>Truro</t>
  </si>
  <si>
    <t>General Annual Meeting</t>
  </si>
  <si>
    <t>School Supplies (Used/New)</t>
  </si>
  <si>
    <t>Wolfville</t>
  </si>
  <si>
    <t>Health &amp; Wellness Event</t>
  </si>
  <si>
    <t>Tablet/Ipads (Used/New)</t>
  </si>
  <si>
    <t>Yarmouth</t>
  </si>
  <si>
    <t>Toys (Used/New)</t>
  </si>
  <si>
    <t>Iqaluit</t>
  </si>
  <si>
    <t>Wigs (Used/New)</t>
  </si>
  <si>
    <t>Akwesasne</t>
  </si>
  <si>
    <t>Brampton</t>
  </si>
  <si>
    <t>Hamilton</t>
  </si>
  <si>
    <t>Event Sub-Category</t>
  </si>
  <si>
    <t>London</t>
  </si>
  <si>
    <t>Area Clean Up</t>
  </si>
  <si>
    <t>Markham</t>
  </si>
  <si>
    <t>BBQ</t>
  </si>
  <si>
    <t>Mississauga</t>
  </si>
  <si>
    <t>Blood Drive</t>
  </si>
  <si>
    <t>Niagara Falls</t>
  </si>
  <si>
    <t>Charity Auction</t>
  </si>
  <si>
    <t>Ottawa</t>
  </si>
  <si>
    <t>Concert/Performance</t>
  </si>
  <si>
    <t>Sarnia</t>
  </si>
  <si>
    <t>Conference</t>
  </si>
  <si>
    <t>Scarborough</t>
  </si>
  <si>
    <t>Education Seminars</t>
  </si>
  <si>
    <t>Sudbury</t>
  </si>
  <si>
    <t>Exhibition</t>
  </si>
  <si>
    <t>Thunder Bay</t>
  </si>
  <si>
    <t>Festival</t>
  </si>
  <si>
    <t>Timmins</t>
  </si>
  <si>
    <t>Food Drive</t>
  </si>
  <si>
    <t>Toronto</t>
  </si>
  <si>
    <t>Galas and Benefit Dinners</t>
  </si>
  <si>
    <t>Charlottetown</t>
  </si>
  <si>
    <t>Health Fair</t>
  </si>
  <si>
    <t>Summerside</t>
  </si>
  <si>
    <t>Info Session</t>
  </si>
  <si>
    <t>Alma</t>
  </si>
  <si>
    <t>Mixer and Social</t>
  </si>
  <si>
    <t>Montréal</t>
  </si>
  <si>
    <t>Online Fundraising Campaign</t>
  </si>
  <si>
    <t>Québec City</t>
  </si>
  <si>
    <t>Speaker Series</t>
  </si>
  <si>
    <t>Rimouski</t>
  </si>
  <si>
    <t>Town Hall Meeting</t>
  </si>
  <si>
    <t>Rivière-du-Loup</t>
  </si>
  <si>
    <t>Walkathons/Runathon</t>
  </si>
  <si>
    <t>Sherbrooke</t>
  </si>
  <si>
    <t>Webinar</t>
  </si>
  <si>
    <t>Trois-Rivières</t>
  </si>
  <si>
    <t>Workshop</t>
  </si>
  <si>
    <t>Lloydminster</t>
  </si>
  <si>
    <t>Workshop Series</t>
  </si>
  <si>
    <t>Moose Jaw</t>
  </si>
  <si>
    <t>Regina</t>
  </si>
  <si>
    <t>Saskatoon</t>
  </si>
  <si>
    <t>Whitehorse</t>
  </si>
  <si>
    <t xml:space="preserve">Services </t>
  </si>
  <si>
    <t>Counselling and Therapy Services</t>
  </si>
  <si>
    <t>Crisis Intervention</t>
  </si>
  <si>
    <t>Mental Health Case Management</t>
  </si>
  <si>
    <t>Justice Case Management</t>
  </si>
  <si>
    <t>Settlement Services</t>
  </si>
  <si>
    <t>Education and Tutoring</t>
  </si>
  <si>
    <t>Training and Skill Development</t>
  </si>
  <si>
    <t>Employment Services</t>
  </si>
  <si>
    <t xml:space="preserve">Literacy and Language </t>
  </si>
  <si>
    <t>Sexual Health Clinics and Services</t>
  </si>
  <si>
    <t>Vaccination Clinics</t>
  </si>
  <si>
    <t>Home Shelters</t>
  </si>
  <si>
    <t>Food Banks</t>
  </si>
  <si>
    <t>Legal Aid</t>
  </si>
  <si>
    <t>Disaster Relief and Emergency Services</t>
  </si>
  <si>
    <t>Substance Abuse and Addiction Services</t>
  </si>
  <si>
    <t>Elderly Care and Senior Services</t>
  </si>
  <si>
    <t>Animal Welfare and Rescue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</si>
</sst>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u/>
      <sz val="8.0"/>
      <color rgb="FF0000FF"/>
      <name val="Arial"/>
    </font>
    <font>
      <sz val="11.0"/>
      <color rgb="FF000000"/>
      <name val="Arial"/>
    </font>
    <font>
      <u/>
      <sz val="8.0"/>
      <color rgb="FF0000FF"/>
      <name val="Arial"/>
    </font>
    <font>
      <u/>
      <sz val="11.0"/>
      <color rgb="FF0000FF"/>
      <name val="Arial"/>
    </font>
    <font>
      <sz val="8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/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  <fill>
      <patternFill patternType="solid">
        <fgColor theme="6"/>
        <bgColor theme="6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 readingOrder="0" shrinkToFit="0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left" readingOrder="0"/>
    </xf>
    <xf borderId="0" fillId="4" fontId="5" numFmtId="0" xfId="0" applyAlignment="1" applyFill="1" applyFont="1">
      <alignment readingOrder="0"/>
    </xf>
    <xf borderId="0" fillId="0" fontId="10" numFmtId="0" xfId="0" applyFont="1"/>
    <xf borderId="1" fillId="5" fontId="11" numFmtId="0" xfId="0" applyAlignment="1" applyBorder="1" applyFill="1" applyFont="1">
      <alignment readingOrder="0" shrinkToFit="0" wrapText="1"/>
    </xf>
    <xf borderId="1" fillId="5" fontId="11" numFmtId="0" xfId="0" applyAlignment="1" applyBorder="1" applyFont="1">
      <alignment horizontal="center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/>
    </xf>
    <xf borderId="1" fillId="0" fontId="5" numFmtId="0" xfId="0" applyAlignment="1" applyBorder="1" applyFont="1">
      <alignment readingOrder="0"/>
    </xf>
    <xf borderId="1" fillId="0" fontId="10" numFmtId="0" xfId="0" applyBorder="1" applyFont="1"/>
    <xf borderId="1" fillId="0" fontId="2" numFmtId="0" xfId="0" applyAlignment="1" applyBorder="1" applyFont="1">
      <alignment readingOrder="0"/>
    </xf>
    <xf borderId="1" fillId="6" fontId="11" numFmtId="0" xfId="0" applyAlignment="1" applyBorder="1" applyFill="1" applyFont="1">
      <alignment readingOrder="0"/>
    </xf>
    <xf borderId="1" fillId="6" fontId="11" numFmtId="0" xfId="0" applyAlignment="1" applyBorder="1" applyFont="1">
      <alignment horizontal="center"/>
    </xf>
    <xf borderId="2" fillId="5" fontId="11" numFmtId="0" xfId="0" applyAlignment="1" applyBorder="1" applyFont="1">
      <alignment horizontal="center" readingOrder="0" shrinkToFit="0" wrapText="1"/>
    </xf>
    <xf borderId="3" fillId="0" fontId="12" numFmtId="0" xfId="0" applyBorder="1" applyFont="1"/>
    <xf borderId="1" fillId="4" fontId="5" numFmtId="0" xfId="0" applyAlignment="1" applyBorder="1" applyFont="1">
      <alignment horizontal="left" readingOrder="0"/>
    </xf>
    <xf borderId="1" fillId="4" fontId="5" numFmtId="0" xfId="0" applyAlignment="1" applyBorder="1" applyFont="1">
      <alignment horizontal="center" readingOrder="0"/>
    </xf>
    <xf borderId="0" fillId="0" fontId="13" numFmtId="0" xfId="0" applyFont="1"/>
    <xf borderId="1" fillId="7" fontId="5" numFmtId="0" xfId="0" applyAlignment="1" applyBorder="1" applyFill="1" applyFont="1">
      <alignment horizontal="left" readingOrder="0"/>
    </xf>
    <xf borderId="1" fillId="7" fontId="5" numFmtId="0" xfId="0" applyAlignment="1" applyBorder="1" applyFont="1">
      <alignment horizontal="center" readingOrder="0"/>
    </xf>
    <xf borderId="0" fillId="0" fontId="13" numFmtId="0" xfId="0" applyAlignment="1" applyFont="1">
      <alignment readingOrder="0"/>
    </xf>
    <xf borderId="1" fillId="6" fontId="11" numFmtId="0" xfId="0" applyAlignment="1" applyBorder="1" applyFont="1">
      <alignment horizontal="right"/>
    </xf>
    <xf borderId="1" fillId="0" fontId="10" numFmtId="0" xfId="0" applyAlignment="1" applyBorder="1" applyFont="1">
      <alignment horizontal="right"/>
    </xf>
    <xf borderId="0" fillId="0" fontId="5" numFmtId="0" xfId="0" applyAlignment="1" applyFont="1">
      <alignment horizontal="left" readingOrder="0" shrinkToFit="0" wrapText="1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5" fontId="11" numFmtId="0" xfId="0" applyAlignment="1" applyBorder="1" applyFont="1">
      <alignment horizontal="center" readingOrder="0" shrinkToFit="0" vertical="bottom" wrapText="1"/>
    </xf>
    <xf borderId="0" fillId="0" fontId="1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readingOrder="0" vertical="bottom"/>
    </xf>
    <xf borderId="1" fillId="5" fontId="11" numFmtId="0" xfId="0" applyAlignment="1" applyBorder="1" applyFont="1">
      <alignment horizontal="center" readingOrder="0" shrinkToFit="0" wrapText="1"/>
    </xf>
    <xf borderId="0" fillId="0" fontId="11" numFmtId="0" xfId="0" applyAlignment="1" applyFont="1">
      <alignment readingOrder="0"/>
    </xf>
    <xf borderId="1" fillId="0" fontId="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bgcbc.ca" TargetMode="External"/><Relationship Id="rId190" Type="http://schemas.openxmlformats.org/officeDocument/2006/relationships/hyperlink" Target="https://www.ldanb-taanb.ca/" TargetMode="External"/><Relationship Id="rId42" Type="http://schemas.openxmlformats.org/officeDocument/2006/relationships/hyperlink" Target="http://bravestonecentre.ca" TargetMode="External"/><Relationship Id="rId41" Type="http://schemas.openxmlformats.org/officeDocument/2006/relationships/hyperlink" Target="http://www.bgccan.com" TargetMode="External"/><Relationship Id="rId44" Type="http://schemas.openxmlformats.org/officeDocument/2006/relationships/hyperlink" Target="http://www.bridgepointcenter.ca" TargetMode="External"/><Relationship Id="rId194" Type="http://schemas.openxmlformats.org/officeDocument/2006/relationships/hyperlink" Target="http://letstalkscience.ca" TargetMode="External"/><Relationship Id="rId43" Type="http://schemas.openxmlformats.org/officeDocument/2006/relationships/hyperlink" Target="https://www.breakfastclubcanada.org/" TargetMode="External"/><Relationship Id="rId193" Type="http://schemas.openxmlformats.org/officeDocument/2006/relationships/hyperlink" Target="https://www.ymcaquebec.org/" TargetMode="External"/><Relationship Id="rId46" Type="http://schemas.openxmlformats.org/officeDocument/2006/relationships/hyperlink" Target="http://www.brucetrail.org" TargetMode="External"/><Relationship Id="rId192" Type="http://schemas.openxmlformats.org/officeDocument/2006/relationships/hyperlink" Target="http://www.ldayukon.com" TargetMode="External"/><Relationship Id="rId45" Type="http://schemas.openxmlformats.org/officeDocument/2006/relationships/hyperlink" Target="http://www.spca.bc.ca" TargetMode="External"/><Relationship Id="rId191" Type="http://schemas.openxmlformats.org/officeDocument/2006/relationships/hyperlink" Target="https://ldas.org/" TargetMode="External"/><Relationship Id="rId48" Type="http://schemas.openxmlformats.org/officeDocument/2006/relationships/hyperlink" Target="http://calgaryhealthfoundation.ca" TargetMode="External"/><Relationship Id="rId187" Type="http://schemas.openxmlformats.org/officeDocument/2006/relationships/hyperlink" Target="https://lakesimcoefoundation.ca/" TargetMode="External"/><Relationship Id="rId47" Type="http://schemas.openxmlformats.org/officeDocument/2006/relationships/hyperlink" Target="http://www.calgaryfoodbank.com" TargetMode="External"/><Relationship Id="rId186" Type="http://schemas.openxmlformats.org/officeDocument/2006/relationships/hyperlink" Target="http://knowledge.ca" TargetMode="External"/><Relationship Id="rId185" Type="http://schemas.openxmlformats.org/officeDocument/2006/relationships/hyperlink" Target="http://www.ksec.ca" TargetMode="External"/><Relationship Id="rId49" Type="http://schemas.openxmlformats.org/officeDocument/2006/relationships/hyperlink" Target="http://www.calgaryhumane.ca" TargetMode="External"/><Relationship Id="rId184" Type="http://schemas.openxmlformats.org/officeDocument/2006/relationships/hyperlink" Target="http://www.kitikmeotheritage.ca" TargetMode="External"/><Relationship Id="rId189" Type="http://schemas.openxmlformats.org/officeDocument/2006/relationships/hyperlink" Target="https://ccglm.org/" TargetMode="External"/><Relationship Id="rId188" Type="http://schemas.openxmlformats.org/officeDocument/2006/relationships/hyperlink" Target="https://www.lhfoundation.ca/" TargetMode="External"/><Relationship Id="rId31" Type="http://schemas.openxmlformats.org/officeDocument/2006/relationships/hyperlink" Target="http://www.bigbrothersbigsistershalifax.ca" TargetMode="External"/><Relationship Id="rId30" Type="http://schemas.openxmlformats.org/officeDocument/2006/relationships/hyperlink" Target="http://bbbsc.ca" TargetMode="External"/><Relationship Id="rId33" Type="http://schemas.openxmlformats.org/officeDocument/2006/relationships/hyperlink" Target="http://www.thebapn.ca" TargetMode="External"/><Relationship Id="rId183" Type="http://schemas.openxmlformats.org/officeDocument/2006/relationships/hyperlink" Target="http://www.kidsability.ca" TargetMode="External"/><Relationship Id="rId32" Type="http://schemas.openxmlformats.org/officeDocument/2006/relationships/hyperlink" Target="http://bissellcentre.org" TargetMode="External"/><Relationship Id="rId182" Type="http://schemas.openxmlformats.org/officeDocument/2006/relationships/hyperlink" Target="http://www.kidshelpphone.ca" TargetMode="External"/><Relationship Id="rId35" Type="http://schemas.openxmlformats.org/officeDocument/2006/relationships/hyperlink" Target="http://www.bcchc.com" TargetMode="External"/><Relationship Id="rId181" Type="http://schemas.openxmlformats.org/officeDocument/2006/relationships/hyperlink" Target="http://www.kidney.ca" TargetMode="External"/><Relationship Id="rId34" Type="http://schemas.openxmlformats.org/officeDocument/2006/relationships/hyperlink" Target="http://www.blackcap.com" TargetMode="External"/><Relationship Id="rId180" Type="http://schemas.openxmlformats.org/officeDocument/2006/relationships/hyperlink" Target="http://www.jasouthalberta.org" TargetMode="External"/><Relationship Id="rId37" Type="http://schemas.openxmlformats.org/officeDocument/2006/relationships/hyperlink" Target="http://www.blackhealthalliance.ca" TargetMode="External"/><Relationship Id="rId176" Type="http://schemas.openxmlformats.org/officeDocument/2006/relationships/hyperlink" Target="http://www.jacentralontario.org" TargetMode="External"/><Relationship Id="rId297" Type="http://schemas.openxmlformats.org/officeDocument/2006/relationships/hyperlink" Target="http://www.saintboniface.ca" TargetMode="External"/><Relationship Id="rId36" Type="http://schemas.openxmlformats.org/officeDocument/2006/relationships/hyperlink" Target="http://www.bccns.com" TargetMode="External"/><Relationship Id="rId175" Type="http://schemas.openxmlformats.org/officeDocument/2006/relationships/hyperlink" Target="http://www.johnhoward.ca" TargetMode="External"/><Relationship Id="rId296" Type="http://schemas.openxmlformats.org/officeDocument/2006/relationships/hyperlink" Target="http://www.standrewsresidence.com" TargetMode="External"/><Relationship Id="rId39" Type="http://schemas.openxmlformats.org/officeDocument/2006/relationships/hyperlink" Target="http://www.boylestreet.org/" TargetMode="External"/><Relationship Id="rId174" Type="http://schemas.openxmlformats.org/officeDocument/2006/relationships/hyperlink" Target="http://www.johnhoward.on.ca" TargetMode="External"/><Relationship Id="rId295" Type="http://schemas.openxmlformats.org/officeDocument/2006/relationships/hyperlink" Target="http://www.sciontario.org" TargetMode="External"/><Relationship Id="rId38" Type="http://schemas.openxmlformats.org/officeDocument/2006/relationships/hyperlink" Target="http://www.theboundlessschool.com" TargetMode="External"/><Relationship Id="rId173" Type="http://schemas.openxmlformats.org/officeDocument/2006/relationships/hyperlink" Target="http://www.johnhoward.ca" TargetMode="External"/><Relationship Id="rId294" Type="http://schemas.openxmlformats.org/officeDocument/2006/relationships/hyperlink" Target="http://www.sbhac.ca" TargetMode="External"/><Relationship Id="rId179" Type="http://schemas.openxmlformats.org/officeDocument/2006/relationships/hyperlink" Target="http://www.japei.org" TargetMode="External"/><Relationship Id="rId178" Type="http://schemas.openxmlformats.org/officeDocument/2006/relationships/hyperlink" Target="http://www.janovascotia.ca" TargetMode="External"/><Relationship Id="rId299" Type="http://schemas.openxmlformats.org/officeDocument/2006/relationships/hyperlink" Target="http://www.sjhcg.ca" TargetMode="External"/><Relationship Id="rId177" Type="http://schemas.openxmlformats.org/officeDocument/2006/relationships/hyperlink" Target="http://janorthalberta.org" TargetMode="External"/><Relationship Id="rId298" Type="http://schemas.openxmlformats.org/officeDocument/2006/relationships/hyperlink" Target="http://www.sjhcfoundation.org" TargetMode="External"/><Relationship Id="rId20" Type="http://schemas.openxmlformats.org/officeDocument/2006/relationships/hyperlink" Target="http://www.acyf.ca" TargetMode="External"/><Relationship Id="rId22" Type="http://schemas.openxmlformats.org/officeDocument/2006/relationships/hyperlink" Target="https://arthousehalton.com/" TargetMode="External"/><Relationship Id="rId21" Type="http://schemas.openxmlformats.org/officeDocument/2006/relationships/hyperlink" Target="https://arcticindigenouswellness.org/" TargetMode="External"/><Relationship Id="rId24" Type="http://schemas.openxmlformats.org/officeDocument/2006/relationships/hyperlink" Target="http://auroraculturalcentre.ca" TargetMode="External"/><Relationship Id="rId23" Type="http://schemas.openxmlformats.org/officeDocument/2006/relationships/hyperlink" Target="http://www.arthritis.ca" TargetMode="External"/><Relationship Id="rId26" Type="http://schemas.openxmlformats.org/officeDocument/2006/relationships/hyperlink" Target="http://wwww.hamiltonharbour.ca" TargetMode="External"/><Relationship Id="rId25" Type="http://schemas.openxmlformats.org/officeDocument/2006/relationships/hyperlink" Target="http://autismcanada.org" TargetMode="External"/><Relationship Id="rId28" Type="http://schemas.openxmlformats.org/officeDocument/2006/relationships/hyperlink" Target="http://www.bcchf.ca" TargetMode="External"/><Relationship Id="rId27" Type="http://schemas.openxmlformats.org/officeDocument/2006/relationships/hyperlink" Target="http://www.bccancerfoundation.com" TargetMode="External"/><Relationship Id="rId29" Type="http://schemas.openxmlformats.org/officeDocument/2006/relationships/hyperlink" Target="http://www.bbbscalgary.ca" TargetMode="External"/><Relationship Id="rId11" Type="http://schemas.openxmlformats.org/officeDocument/2006/relationships/hyperlink" Target="http://www.museumsalberta.ab.ca" TargetMode="External"/><Relationship Id="rId10" Type="http://schemas.openxmlformats.org/officeDocument/2006/relationships/hyperlink" Target="http://www.ab.lung.ca" TargetMode="External"/><Relationship Id="rId13" Type="http://schemas.openxmlformats.org/officeDocument/2006/relationships/hyperlink" Target="http://www.albertawilderness.ca" TargetMode="External"/><Relationship Id="rId12" Type="http://schemas.openxmlformats.org/officeDocument/2006/relationships/hyperlink" Target="http://www.apbvsa.ca" TargetMode="External"/><Relationship Id="rId15" Type="http://schemas.openxmlformats.org/officeDocument/2006/relationships/hyperlink" Target="https://als.ca/" TargetMode="External"/><Relationship Id="rId198" Type="http://schemas.openxmlformats.org/officeDocument/2006/relationships/hyperlink" Target="http://www.lpo.on.ca" TargetMode="External"/><Relationship Id="rId14" Type="http://schemas.openxmlformats.org/officeDocument/2006/relationships/hyperlink" Target="http://www.anida.org" TargetMode="External"/><Relationship Id="rId197" Type="http://schemas.openxmlformats.org/officeDocument/2006/relationships/hyperlink" Target="http://www.dogguides.com" TargetMode="External"/><Relationship Id="rId17" Type="http://schemas.openxmlformats.org/officeDocument/2006/relationships/hyperlink" Target="http://www.alzheimer.ca" TargetMode="External"/><Relationship Id="rId196" Type="http://schemas.openxmlformats.org/officeDocument/2006/relationships/hyperlink" Target="http://www.lifewater.ca" TargetMode="External"/><Relationship Id="rId16" Type="http://schemas.openxmlformats.org/officeDocument/2006/relationships/hyperlink" Target="http://www.alzheimerbc.org" TargetMode="External"/><Relationship Id="rId195" Type="http://schemas.openxmlformats.org/officeDocument/2006/relationships/hyperlink" Target="https://www.liardaboriginalwomen.ca/" TargetMode="External"/><Relationship Id="rId19" Type="http://schemas.openxmlformats.org/officeDocument/2006/relationships/hyperlink" Target="https://awrcsasa.ca/" TargetMode="External"/><Relationship Id="rId18" Type="http://schemas.openxmlformats.org/officeDocument/2006/relationships/hyperlink" Target="http://ancastercommunityservices.ca/" TargetMode="External"/><Relationship Id="rId199" Type="http://schemas.openxmlformats.org/officeDocument/2006/relationships/hyperlink" Target="http://www.loftcs.org" TargetMode="External"/><Relationship Id="rId84" Type="http://schemas.openxmlformats.org/officeDocument/2006/relationships/hyperlink" Target="http://www.childhealth.ca" TargetMode="External"/><Relationship Id="rId83" Type="http://schemas.openxmlformats.org/officeDocument/2006/relationships/hyperlink" Target="http://www.childrenbelieve.ca" TargetMode="External"/><Relationship Id="rId86" Type="http://schemas.openxmlformats.org/officeDocument/2006/relationships/hyperlink" Target="http://choicesforyouth.ca" TargetMode="External"/><Relationship Id="rId85" Type="http://schemas.openxmlformats.org/officeDocument/2006/relationships/hyperlink" Target="https://camsc.ca/" TargetMode="External"/><Relationship Id="rId88" Type="http://schemas.openxmlformats.org/officeDocument/2006/relationships/hyperlink" Target="http://christmasbureau.ca" TargetMode="External"/><Relationship Id="rId150" Type="http://schemas.openxmlformats.org/officeDocument/2006/relationships/hyperlink" Target="http://www.hpicanada.ca" TargetMode="External"/><Relationship Id="rId271" Type="http://schemas.openxmlformats.org/officeDocument/2006/relationships/hyperlink" Target="http://www.reboundonline.com" TargetMode="External"/><Relationship Id="rId87" Type="http://schemas.openxmlformats.org/officeDocument/2006/relationships/hyperlink" Target="http://www.christian-horizons.org" TargetMode="External"/><Relationship Id="rId270" Type="http://schemas.openxmlformats.org/officeDocument/2006/relationships/hyperlink" Target="http://www.sarniacommunityfoundation.ca" TargetMode="External"/><Relationship Id="rId89" Type="http://schemas.openxmlformats.org/officeDocument/2006/relationships/hyperlink" Target="http://www.fondation-sainte-justine.org" TargetMode="External"/><Relationship Id="rId80" Type="http://schemas.openxmlformats.org/officeDocument/2006/relationships/hyperlink" Target="http://www.chalice.ca" TargetMode="External"/><Relationship Id="rId82" Type="http://schemas.openxmlformats.org/officeDocument/2006/relationships/hyperlink" Target="http://www.chathamkenthospice.com" TargetMode="External"/><Relationship Id="rId81" Type="http://schemas.openxmlformats.org/officeDocument/2006/relationships/hyperlink" Target="http://www.challengedrg.org" TargetMode="External"/><Relationship Id="rId1" Type="http://schemas.openxmlformats.org/officeDocument/2006/relationships/hyperlink" Target="https://abundance.ca/" TargetMode="External"/><Relationship Id="rId2" Type="http://schemas.openxmlformats.org/officeDocument/2006/relationships/hyperlink" Target="http://www.acclaimhealth.ca" TargetMode="External"/><Relationship Id="rId3" Type="http://schemas.openxmlformats.org/officeDocument/2006/relationships/hyperlink" Target="http://www.addictionandmentalhealthontario.ca" TargetMode="External"/><Relationship Id="rId149" Type="http://schemas.openxmlformats.org/officeDocument/2006/relationships/hyperlink" Target="http://www.hamiltonhealth.ca" TargetMode="External"/><Relationship Id="rId4" Type="http://schemas.openxmlformats.org/officeDocument/2006/relationships/hyperlink" Target="https://addictionsrecovery.ca/" TargetMode="External"/><Relationship Id="rId148" Type="http://schemas.openxmlformats.org/officeDocument/2006/relationships/hyperlink" Target="http://hamiltoncommunityfoundation.ca" TargetMode="External"/><Relationship Id="rId269" Type="http://schemas.openxmlformats.org/officeDocument/2006/relationships/hyperlink" Target="http://www.samaritanplace.ca" TargetMode="External"/><Relationship Id="rId9" Type="http://schemas.openxmlformats.org/officeDocument/2006/relationships/hyperlink" Target="http://www.childrenshospital.ab.ca" TargetMode="External"/><Relationship Id="rId143" Type="http://schemas.openxmlformats.org/officeDocument/2006/relationships/hyperlink" Target="http://www.gnalc.ca" TargetMode="External"/><Relationship Id="rId264" Type="http://schemas.openxmlformats.org/officeDocument/2006/relationships/hyperlink" Target="http://www.rmhctoronto.ca" TargetMode="External"/><Relationship Id="rId142" Type="http://schemas.openxmlformats.org/officeDocument/2006/relationships/hyperlink" Target="https://www.fusesocial.ca/" TargetMode="External"/><Relationship Id="rId263" Type="http://schemas.openxmlformats.org/officeDocument/2006/relationships/hyperlink" Target="http://www.rmhc.ca" TargetMode="External"/><Relationship Id="rId141" Type="http://schemas.openxmlformats.org/officeDocument/2006/relationships/hyperlink" Target="http://freshstartrecovery.ca" TargetMode="External"/><Relationship Id="rId262" Type="http://schemas.openxmlformats.org/officeDocument/2006/relationships/hyperlink" Target="http://womenslegalcentre.ca" TargetMode="External"/><Relationship Id="rId140" Type="http://schemas.openxmlformats.org/officeDocument/2006/relationships/hyperlink" Target="http://www.fredvictor.org" TargetMode="External"/><Relationship Id="rId261" Type="http://schemas.openxmlformats.org/officeDocument/2006/relationships/hyperlink" Target="http://www.rvcf.ca" TargetMode="External"/><Relationship Id="rId5" Type="http://schemas.openxmlformats.org/officeDocument/2006/relationships/hyperlink" Target="http://www.apaa.ca" TargetMode="External"/><Relationship Id="rId147" Type="http://schemas.openxmlformats.org/officeDocument/2006/relationships/hyperlink" Target="http://www.haltonwomensplace.com" TargetMode="External"/><Relationship Id="rId268" Type="http://schemas.openxmlformats.org/officeDocument/2006/relationships/hyperlink" Target="http://www.mysage.ca" TargetMode="External"/><Relationship Id="rId6" Type="http://schemas.openxmlformats.org/officeDocument/2006/relationships/hyperlink" Target="http://www.akfc.ca" TargetMode="External"/><Relationship Id="rId146" Type="http://schemas.openxmlformats.org/officeDocument/2006/relationships/hyperlink" Target="http://www.habitat.ca" TargetMode="External"/><Relationship Id="rId267" Type="http://schemas.openxmlformats.org/officeDocument/2006/relationships/hyperlink" Target="http://www.ruhf.org" TargetMode="External"/><Relationship Id="rId7" Type="http://schemas.openxmlformats.org/officeDocument/2006/relationships/hyperlink" Target="http://www.againstmalaria.com" TargetMode="External"/><Relationship Id="rId145" Type="http://schemas.openxmlformats.org/officeDocument/2006/relationships/hyperlink" Target="http://www.grandviewkids.ca" TargetMode="External"/><Relationship Id="rId266" Type="http://schemas.openxmlformats.org/officeDocument/2006/relationships/hyperlink" Target="http://www.rom.on.ca" TargetMode="External"/><Relationship Id="rId8" Type="http://schemas.openxmlformats.org/officeDocument/2006/relationships/hyperlink" Target="http://aarcs.ca/" TargetMode="External"/><Relationship Id="rId144" Type="http://schemas.openxmlformats.org/officeDocument/2006/relationships/hyperlink" Target="http://www.gracelandafrica.com" TargetMode="External"/><Relationship Id="rId265" Type="http://schemas.openxmlformats.org/officeDocument/2006/relationships/hyperlink" Target="http://www.royalalex.org" TargetMode="External"/><Relationship Id="rId73" Type="http://schemas.openxmlformats.org/officeDocument/2006/relationships/hyperlink" Target="https://www.cbrhfoundation.ca/" TargetMode="External"/><Relationship Id="rId72" Type="http://schemas.openxmlformats.org/officeDocument/2006/relationships/hyperlink" Target="http://www.capacitycanada.ca" TargetMode="External"/><Relationship Id="rId75" Type="http://schemas.openxmlformats.org/officeDocument/2006/relationships/hyperlink" Target="http://cafcan.org" TargetMode="External"/><Relationship Id="rId74" Type="http://schemas.openxmlformats.org/officeDocument/2006/relationships/hyperlink" Target="http://www.care.ca" TargetMode="External"/><Relationship Id="rId77" Type="http://schemas.openxmlformats.org/officeDocument/2006/relationships/hyperlink" Target="https://www.cpsquebec.ca/" TargetMode="External"/><Relationship Id="rId260" Type="http://schemas.openxmlformats.org/officeDocument/2006/relationships/hyperlink" Target="http://rickhansen.com" TargetMode="External"/><Relationship Id="rId76" Type="http://schemas.openxmlformats.org/officeDocument/2006/relationships/hyperlink" Target="https://ceecentre.org/" TargetMode="External"/><Relationship Id="rId79" Type="http://schemas.openxmlformats.org/officeDocument/2006/relationships/hyperlink" Target="http://www.suicideinfo.ca" TargetMode="External"/><Relationship Id="rId78" Type="http://schemas.openxmlformats.org/officeDocument/2006/relationships/hyperlink" Target="http://www.camh.ca" TargetMode="External"/><Relationship Id="rId71" Type="http://schemas.openxmlformats.org/officeDocument/2006/relationships/hyperlink" Target="http://www.cwf-fcf.org" TargetMode="External"/><Relationship Id="rId70" Type="http://schemas.openxmlformats.org/officeDocument/2006/relationships/hyperlink" Target="http://www.canadianskincancerfoundation.com" TargetMode="External"/><Relationship Id="rId139" Type="http://schemas.openxmlformats.org/officeDocument/2006/relationships/hyperlink" Target="http://www.foodshare.net" TargetMode="External"/><Relationship Id="rId138" Type="http://schemas.openxmlformats.org/officeDocument/2006/relationships/hyperlink" Target="http://www.foodfirst.ca" TargetMode="External"/><Relationship Id="rId259" Type="http://schemas.openxmlformats.org/officeDocument/2006/relationships/hyperlink" Target="http://www.renewcrew.com" TargetMode="External"/><Relationship Id="rId137" Type="http://schemas.openxmlformats.org/officeDocument/2006/relationships/hyperlink" Target="http://www.foodbankscanada.ca" TargetMode="External"/><Relationship Id="rId258" Type="http://schemas.openxmlformats.org/officeDocument/2006/relationships/hyperlink" Target="https://www.reginatransitionhouse.ca/" TargetMode="External"/><Relationship Id="rId132" Type="http://schemas.openxmlformats.org/officeDocument/2006/relationships/hyperlink" Target="http://banquesalimentaires.org" TargetMode="External"/><Relationship Id="rId253" Type="http://schemas.openxmlformats.org/officeDocument/2006/relationships/hyperlink" Target="http://www.pchs4u.com" TargetMode="External"/><Relationship Id="rId131" Type="http://schemas.openxmlformats.org/officeDocument/2006/relationships/hyperlink" Target="https://oraprdnt.uqtr.uquebec.ca/" TargetMode="External"/><Relationship Id="rId252" Type="http://schemas.openxmlformats.org/officeDocument/2006/relationships/hyperlink" Target="http://www.phacanada.ca" TargetMode="External"/><Relationship Id="rId130" Type="http://schemas.openxmlformats.org/officeDocument/2006/relationships/hyperlink" Target="http://www.firstunited.ca" TargetMode="External"/><Relationship Id="rId251" Type="http://schemas.openxmlformats.org/officeDocument/2006/relationships/hyperlink" Target="https://peachtoronto.com/" TargetMode="External"/><Relationship Id="rId250" Type="http://schemas.openxmlformats.org/officeDocument/2006/relationships/hyperlink" Target="http://www.preeclampsia.org" TargetMode="External"/><Relationship Id="rId136" Type="http://schemas.openxmlformats.org/officeDocument/2006/relationships/hyperlink" Target="https://www.foodbanksbc.com/" TargetMode="External"/><Relationship Id="rId257" Type="http://schemas.openxmlformats.org/officeDocument/2006/relationships/hyperlink" Target="http://reginafoodbank.ca/" TargetMode="External"/><Relationship Id="rId135" Type="http://schemas.openxmlformats.org/officeDocument/2006/relationships/hyperlink" Target="http://www.foodbanksalberta.ca" TargetMode="External"/><Relationship Id="rId256" Type="http://schemas.openxmlformats.org/officeDocument/2006/relationships/hyperlink" Target="http://www.qchfoundation.ca" TargetMode="External"/><Relationship Id="rId134" Type="http://schemas.openxmlformats.org/officeDocument/2006/relationships/hyperlink" Target="http://www.whitehorsefoodbank.ca/" TargetMode="External"/><Relationship Id="rId255" Type="http://schemas.openxmlformats.org/officeDocument/2006/relationships/hyperlink" Target="http://www.rubanrose.org" TargetMode="External"/><Relationship Id="rId133" Type="http://schemas.openxmlformats.org/officeDocument/2006/relationships/hyperlink" Target="http://www.thefoodbank.ca" TargetMode="External"/><Relationship Id="rId254" Type="http://schemas.openxmlformats.org/officeDocument/2006/relationships/hyperlink" Target="http://www.qe2foundation.ca" TargetMode="External"/><Relationship Id="rId62" Type="http://schemas.openxmlformats.org/officeDocument/2006/relationships/hyperlink" Target="https://northernbc.cmha.ca/" TargetMode="External"/><Relationship Id="rId61" Type="http://schemas.openxmlformats.org/officeDocument/2006/relationships/hyperlink" Target="http://www.liver.ca" TargetMode="External"/><Relationship Id="rId64" Type="http://schemas.openxmlformats.org/officeDocument/2006/relationships/hyperlink" Target="https://cmhareddeer.ca/" TargetMode="External"/><Relationship Id="rId63" Type="http://schemas.openxmlformats.org/officeDocument/2006/relationships/hyperlink" Target="https://cmhaportalberni.ca/" TargetMode="External"/><Relationship Id="rId66" Type="http://schemas.openxmlformats.org/officeDocument/2006/relationships/hyperlink" Target="https://pei.cmha.ca/" TargetMode="External"/><Relationship Id="rId172" Type="http://schemas.openxmlformats.org/officeDocument/2006/relationships/hyperlink" Target="http://www.pattisonchildrens.ca" TargetMode="External"/><Relationship Id="rId293" Type="http://schemas.openxmlformats.org/officeDocument/2006/relationships/hyperlink" Target="http://www.specialolympicsontario.com" TargetMode="External"/><Relationship Id="rId65" Type="http://schemas.openxmlformats.org/officeDocument/2006/relationships/hyperlink" Target="https://www.cmhaacrossmb.ca/" TargetMode="External"/><Relationship Id="rId171" Type="http://schemas.openxmlformats.org/officeDocument/2006/relationships/hyperlink" Target="http://www.jvstoronto.org" TargetMode="External"/><Relationship Id="rId292" Type="http://schemas.openxmlformats.org/officeDocument/2006/relationships/hyperlink" Target="https://sowins.com/" TargetMode="External"/><Relationship Id="rId68" Type="http://schemas.openxmlformats.org/officeDocument/2006/relationships/hyperlink" Target="http://raredisorders.ca" TargetMode="External"/><Relationship Id="rId170" Type="http://schemas.openxmlformats.org/officeDocument/2006/relationships/hyperlink" Target="http://www.islamicreliefcanada.org" TargetMode="External"/><Relationship Id="rId291" Type="http://schemas.openxmlformats.org/officeDocument/2006/relationships/hyperlink" Target="http://southlakefoundation.ca" TargetMode="External"/><Relationship Id="rId67" Type="http://schemas.openxmlformats.org/officeDocument/2006/relationships/hyperlink" Target="http://www.cnib.ca" TargetMode="External"/><Relationship Id="rId290" Type="http://schemas.openxmlformats.org/officeDocument/2006/relationships/hyperlink" Target="http://www.swfic.org" TargetMode="External"/><Relationship Id="rId60" Type="http://schemas.openxmlformats.org/officeDocument/2006/relationships/hyperlink" Target="http://www.hemophilia.ca" TargetMode="External"/><Relationship Id="rId165" Type="http://schemas.openxmlformats.org/officeDocument/2006/relationships/hyperlink" Target="https://indigenouswomensfund.ca/" TargetMode="External"/><Relationship Id="rId286" Type="http://schemas.openxmlformats.org/officeDocument/2006/relationships/hyperlink" Target="http://www.simonhouse.com" TargetMode="External"/><Relationship Id="rId69" Type="http://schemas.openxmlformats.org/officeDocument/2006/relationships/hyperlink" Target="http://www.redcross.ca" TargetMode="External"/><Relationship Id="rId164" Type="http://schemas.openxmlformats.org/officeDocument/2006/relationships/hyperlink" Target="http://www.imaginecanada.ca" TargetMode="External"/><Relationship Id="rId285" Type="http://schemas.openxmlformats.org/officeDocument/2006/relationships/hyperlink" Target="https://www.sickkidsfoundation.com/" TargetMode="External"/><Relationship Id="rId163" Type="http://schemas.openxmlformats.org/officeDocument/2006/relationships/hyperlink" Target="http://www.ilisaqsivik.ca" TargetMode="External"/><Relationship Id="rId284" Type="http://schemas.openxmlformats.org/officeDocument/2006/relationships/hyperlink" Target="http://www.hincksdellcrest.org" TargetMode="External"/><Relationship Id="rId162" Type="http://schemas.openxmlformats.org/officeDocument/2006/relationships/hyperlink" Target="http://www.hrhfoundation.ca" TargetMode="External"/><Relationship Id="rId283" Type="http://schemas.openxmlformats.org/officeDocument/2006/relationships/hyperlink" Target="https://www.sheffieldparkblackhistory.com/" TargetMode="External"/><Relationship Id="rId169" Type="http://schemas.openxmlformats.org/officeDocument/2006/relationships/hyperlink" Target="http://www.ifssa.ca" TargetMode="External"/><Relationship Id="rId168" Type="http://schemas.openxmlformats.org/officeDocument/2006/relationships/hyperlink" Target="http://www.isisters.org" TargetMode="External"/><Relationship Id="rId289" Type="http://schemas.openxmlformats.org/officeDocument/2006/relationships/hyperlink" Target="http://www.sexualhealthlunenburg.com" TargetMode="External"/><Relationship Id="rId167" Type="http://schemas.openxmlformats.org/officeDocument/2006/relationships/hyperlink" Target="http://www.inuitartfoundation.org" TargetMode="External"/><Relationship Id="rId288" Type="http://schemas.openxmlformats.org/officeDocument/2006/relationships/hyperlink" Target="https://sdhhns.org/" TargetMode="External"/><Relationship Id="rId166" Type="http://schemas.openxmlformats.org/officeDocument/2006/relationships/hyperlink" Target="http://www.indspire.ca" TargetMode="External"/><Relationship Id="rId287" Type="http://schemas.openxmlformats.org/officeDocument/2006/relationships/hyperlink" Target="http://supportsinai.ca/" TargetMode="External"/><Relationship Id="rId51" Type="http://schemas.openxmlformats.org/officeDocument/2006/relationships/hyperlink" Target="http://www.stampedefoundation.com" TargetMode="External"/><Relationship Id="rId50" Type="http://schemas.openxmlformats.org/officeDocument/2006/relationships/hyperlink" Target="http://mealsonwheels.com/" TargetMode="External"/><Relationship Id="rId53" Type="http://schemas.openxmlformats.org/officeDocument/2006/relationships/hyperlink" Target="http://www.cambridgesheltercorp.ca" TargetMode="External"/><Relationship Id="rId52" Type="http://schemas.openxmlformats.org/officeDocument/2006/relationships/hyperlink" Target="http://www.cambridgefoodbank.on.ca" TargetMode="External"/><Relationship Id="rId55" Type="http://schemas.openxmlformats.org/officeDocument/2006/relationships/hyperlink" Target="http://www.blood.ca" TargetMode="External"/><Relationship Id="rId161" Type="http://schemas.openxmlformats.org/officeDocument/2006/relationships/hyperlink" Target="http://www.humanitariancoalition.ca" TargetMode="External"/><Relationship Id="rId282" Type="http://schemas.openxmlformats.org/officeDocument/2006/relationships/hyperlink" Target="http://www.shcsaskatoon.ca" TargetMode="External"/><Relationship Id="rId54" Type="http://schemas.openxmlformats.org/officeDocument/2006/relationships/hyperlink" Target="http://www.ooch.org" TargetMode="External"/><Relationship Id="rId160" Type="http://schemas.openxmlformats.org/officeDocument/2006/relationships/hyperlink" Target="https://humanecanada.ca/" TargetMode="External"/><Relationship Id="rId281" Type="http://schemas.openxmlformats.org/officeDocument/2006/relationships/hyperlink" Target="http://www.sace.ab.ca" TargetMode="External"/><Relationship Id="rId57" Type="http://schemas.openxmlformats.org/officeDocument/2006/relationships/hyperlink" Target="http://www.canadianfeedthechildren.ca" TargetMode="External"/><Relationship Id="rId280" Type="http://schemas.openxmlformats.org/officeDocument/2006/relationships/hyperlink" Target="http://www.seva.ca/" TargetMode="External"/><Relationship Id="rId56" Type="http://schemas.openxmlformats.org/officeDocument/2006/relationships/hyperlink" Target="http://www.cancer.ca" TargetMode="External"/><Relationship Id="rId159" Type="http://schemas.openxmlformats.org/officeDocument/2006/relationships/hyperlink" Target="http://www.hospicewellington.org" TargetMode="External"/><Relationship Id="rId59" Type="http://schemas.openxmlformats.org/officeDocument/2006/relationships/hyperlink" Target="http://www.chha-nl.ca" TargetMode="External"/><Relationship Id="rId154" Type="http://schemas.openxmlformats.org/officeDocument/2006/relationships/hyperlink" Target="http://www.helplesotho.ca" TargetMode="External"/><Relationship Id="rId275" Type="http://schemas.openxmlformats.org/officeDocument/2006/relationships/hyperlink" Target="http://www.savethechildren.ca" TargetMode="External"/><Relationship Id="rId58" Type="http://schemas.openxmlformats.org/officeDocument/2006/relationships/hyperlink" Target="http://www.foodgrainsbank.ca" TargetMode="External"/><Relationship Id="rId153" Type="http://schemas.openxmlformats.org/officeDocument/2006/relationships/hyperlink" Target="https://www.hearthstone-community-group.ca/" TargetMode="External"/><Relationship Id="rId274" Type="http://schemas.openxmlformats.org/officeDocument/2006/relationships/hyperlink" Target="http://www.saveachildsheart.ca" TargetMode="External"/><Relationship Id="rId152" Type="http://schemas.openxmlformats.org/officeDocument/2006/relationships/hyperlink" Target="http://www.heartandstroke.ca" TargetMode="External"/><Relationship Id="rId273" Type="http://schemas.openxmlformats.org/officeDocument/2006/relationships/hyperlink" Target="http://www.sasktoontradesandskills.ca" TargetMode="External"/><Relationship Id="rId151" Type="http://schemas.openxmlformats.org/officeDocument/2006/relationships/hyperlink" Target="http://hfalberta.com" TargetMode="External"/><Relationship Id="rId272" Type="http://schemas.openxmlformats.org/officeDocument/2006/relationships/hyperlink" Target="http://schfgo.com" TargetMode="External"/><Relationship Id="rId158" Type="http://schemas.openxmlformats.org/officeDocument/2006/relationships/hyperlink" Target="http://www.hpco.ca" TargetMode="External"/><Relationship Id="rId279" Type="http://schemas.openxmlformats.org/officeDocument/2006/relationships/hyperlink" Target="http://www.ccs-montreal.org" TargetMode="External"/><Relationship Id="rId157" Type="http://schemas.openxmlformats.org/officeDocument/2006/relationships/hyperlink" Target="http://www.aidslaw.ca" TargetMode="External"/><Relationship Id="rId278" Type="http://schemas.openxmlformats.org/officeDocument/2006/relationships/hyperlink" Target="http://www.secondharvest.ca" TargetMode="External"/><Relationship Id="rId156" Type="http://schemas.openxmlformats.org/officeDocument/2006/relationships/hyperlink" Target="https://www.hippyhalton.org/" TargetMode="External"/><Relationship Id="rId277" Type="http://schemas.openxmlformats.org/officeDocument/2006/relationships/hyperlink" Target="https://www.sarbc.org/" TargetMode="External"/><Relationship Id="rId155" Type="http://schemas.openxmlformats.org/officeDocument/2006/relationships/hyperlink" Target="http://www.himalayanlife.com" TargetMode="External"/><Relationship Id="rId276" Type="http://schemas.openxmlformats.org/officeDocument/2006/relationships/hyperlink" Target="http://www.scleroderma.ca" TargetMode="External"/><Relationship Id="rId107" Type="http://schemas.openxmlformats.org/officeDocument/2006/relationships/hyperlink" Target="http://www.downtownmission.com" TargetMode="External"/><Relationship Id="rId228" Type="http://schemas.openxmlformats.org/officeDocument/2006/relationships/hyperlink" Target="https://nafgives.com/" TargetMode="External"/><Relationship Id="rId349" Type="http://schemas.openxmlformats.org/officeDocument/2006/relationships/hyperlink" Target="http://www.vghfoundation.ca" TargetMode="External"/><Relationship Id="rId106" Type="http://schemas.openxmlformats.org/officeDocument/2006/relationships/hyperlink" Target="http://www.msf.ca" TargetMode="External"/><Relationship Id="rId227" Type="http://schemas.openxmlformats.org/officeDocument/2006/relationships/hyperlink" Target="http://www.northernlightshealthfoundation.ca" TargetMode="External"/><Relationship Id="rId348" Type="http://schemas.openxmlformats.org/officeDocument/2006/relationships/hyperlink" Target="https://veahavta.org/" TargetMode="External"/><Relationship Id="rId105" Type="http://schemas.openxmlformats.org/officeDocument/2006/relationships/hyperlink" Target="http://www.dixonhall.org" TargetMode="External"/><Relationship Id="rId226" Type="http://schemas.openxmlformats.org/officeDocument/2006/relationships/hyperlink" Target="http://shelternow.ca" TargetMode="External"/><Relationship Id="rId347" Type="http://schemas.openxmlformats.org/officeDocument/2006/relationships/hyperlink" Target="http://www.thevantagepoint.ca" TargetMode="External"/><Relationship Id="rId104" Type="http://schemas.openxmlformats.org/officeDocument/2006/relationships/hyperlink" Target="http://www.discoveryhouse.ca" TargetMode="External"/><Relationship Id="rId225" Type="http://schemas.openxmlformats.org/officeDocument/2006/relationships/hyperlink" Target="https://www.niginan.ca/" TargetMode="External"/><Relationship Id="rId346" Type="http://schemas.openxmlformats.org/officeDocument/2006/relationships/hyperlink" Target="http://www.givetouhf.ca" TargetMode="External"/><Relationship Id="rId109" Type="http://schemas.openxmlformats.org/officeDocument/2006/relationships/hyperlink" Target="http://eastyorklearningexperience.ca" TargetMode="External"/><Relationship Id="rId108" Type="http://schemas.openxmlformats.org/officeDocument/2006/relationships/hyperlink" Target="http://www.dcfund.ca" TargetMode="External"/><Relationship Id="rId229" Type="http://schemas.openxmlformats.org/officeDocument/2006/relationships/hyperlink" Target="http://www.norwoodcentre.com/" TargetMode="External"/><Relationship Id="rId220" Type="http://schemas.openxmlformats.org/officeDocument/2006/relationships/hyperlink" Target="http://www.nsd.on.ca" TargetMode="External"/><Relationship Id="rId341" Type="http://schemas.openxmlformats.org/officeDocument/2006/relationships/hyperlink" Target="http://www.uwhh.ca" TargetMode="External"/><Relationship Id="rId340" Type="http://schemas.openxmlformats.org/officeDocument/2006/relationships/hyperlink" Target="http://www.unitedwaygt.org" TargetMode="External"/><Relationship Id="rId103" Type="http://schemas.openxmlformats.org/officeDocument/2006/relationships/hyperlink" Target="http://www.diabetes.ca" TargetMode="External"/><Relationship Id="rId224" Type="http://schemas.openxmlformats.org/officeDocument/2006/relationships/hyperlink" Target="http://www.onefoundationfornhs.com" TargetMode="External"/><Relationship Id="rId345" Type="http://schemas.openxmlformats.org/officeDocument/2006/relationships/hyperlink" Target="http://unitedwaywinnipeg.mb.ca" TargetMode="External"/><Relationship Id="rId102" Type="http://schemas.openxmlformats.org/officeDocument/2006/relationships/hyperlink" Target="http://www.dfrc.ca" TargetMode="External"/><Relationship Id="rId223" Type="http://schemas.openxmlformats.org/officeDocument/2006/relationships/hyperlink" Target="http://www.niagaracomunityfoundation.org" TargetMode="External"/><Relationship Id="rId344" Type="http://schemas.openxmlformats.org/officeDocument/2006/relationships/hyperlink" Target="http://www.peiunitedway.com" TargetMode="External"/><Relationship Id="rId101" Type="http://schemas.openxmlformats.org/officeDocument/2006/relationships/hyperlink" Target="http://www.dailybread.ca" TargetMode="External"/><Relationship Id="rId222" Type="http://schemas.openxmlformats.org/officeDocument/2006/relationships/hyperlink" Target="https://www.newhopeanimalrescue.ca/" TargetMode="External"/><Relationship Id="rId343" Type="http://schemas.openxmlformats.org/officeDocument/2006/relationships/hyperlink" Target="http://www.gmsenbunitedway.ca" TargetMode="External"/><Relationship Id="rId100" Type="http://schemas.openxmlformats.org/officeDocument/2006/relationships/hyperlink" Target="http://www.cysticfibrosis.ca" TargetMode="External"/><Relationship Id="rId221" Type="http://schemas.openxmlformats.org/officeDocument/2006/relationships/hyperlink" Target="http://www.nwrct.ca" TargetMode="External"/><Relationship Id="rId342" Type="http://schemas.openxmlformats.org/officeDocument/2006/relationships/hyperlink" Target="https://fmwbunitedway.com/" TargetMode="External"/><Relationship Id="rId217" Type="http://schemas.openxmlformats.org/officeDocument/2006/relationships/hyperlink" Target="http://www.mscanada.ca" TargetMode="External"/><Relationship Id="rId338" Type="http://schemas.openxmlformats.org/officeDocument/2006/relationships/hyperlink" Target="http://www.successbc.ca" TargetMode="External"/><Relationship Id="rId216" Type="http://schemas.openxmlformats.org/officeDocument/2006/relationships/hyperlink" Target="http://www.multiculturefm.org" TargetMode="External"/><Relationship Id="rId337" Type="http://schemas.openxmlformats.org/officeDocument/2006/relationships/hyperlink" Target="http://www.unicef.ca" TargetMode="External"/><Relationship Id="rId215" Type="http://schemas.openxmlformats.org/officeDocument/2006/relationships/hyperlink" Target="http://ca.movember.com" TargetMode="External"/><Relationship Id="rId336" Type="http://schemas.openxmlformats.org/officeDocument/2006/relationships/hyperlink" Target="http://uwaa.ca" TargetMode="External"/><Relationship Id="rId214" Type="http://schemas.openxmlformats.org/officeDocument/2006/relationships/hyperlink" Target="http://www.madd.ca" TargetMode="External"/><Relationship Id="rId335" Type="http://schemas.openxmlformats.org/officeDocument/2006/relationships/hyperlink" Target="http://www.tropicanacommunity.org" TargetMode="External"/><Relationship Id="rId219" Type="http://schemas.openxmlformats.org/officeDocument/2006/relationships/hyperlink" Target="http://muslimsocialserviceskw.org" TargetMode="External"/><Relationship Id="rId218" Type="http://schemas.openxmlformats.org/officeDocument/2006/relationships/hyperlink" Target="http://www.muscle.ca" TargetMode="External"/><Relationship Id="rId339" Type="http://schemas.openxmlformats.org/officeDocument/2006/relationships/hyperlink" Target="http://www.unitedwayem.ca" TargetMode="External"/><Relationship Id="rId330" Type="http://schemas.openxmlformats.org/officeDocument/2006/relationships/hyperlink" Target="https://vitanova.ca/" TargetMode="External"/><Relationship Id="rId213" Type="http://schemas.openxmlformats.org/officeDocument/2006/relationships/hyperlink" Target="http://www.moorelands.ca" TargetMode="External"/><Relationship Id="rId334" Type="http://schemas.openxmlformats.org/officeDocument/2006/relationships/hyperlink" Target="http://www.torontohumanesociety.com" TargetMode="External"/><Relationship Id="rId212" Type="http://schemas.openxmlformats.org/officeDocument/2006/relationships/hyperlink" Target="http://www.moissonmontreal.org" TargetMode="External"/><Relationship Id="rId333" Type="http://schemas.openxmlformats.org/officeDocument/2006/relationships/hyperlink" Target="http://www.thyroidcancercanada.org" TargetMode="External"/><Relationship Id="rId211" Type="http://schemas.openxmlformats.org/officeDocument/2006/relationships/hyperlink" Target="https://mcrc.on.ca/" TargetMode="External"/><Relationship Id="rId332" Type="http://schemas.openxmlformats.org/officeDocument/2006/relationships/hyperlink" Target="http://www.threadsoflife.ca" TargetMode="External"/><Relationship Id="rId210" Type="http://schemas.openxmlformats.org/officeDocument/2006/relationships/hyperlink" Target="http://mnpha.ca" TargetMode="External"/><Relationship Id="rId331" Type="http://schemas.openxmlformats.org/officeDocument/2006/relationships/hyperlink" Target="http://www.wpgfdn.org" TargetMode="External"/><Relationship Id="rId129" Type="http://schemas.openxmlformats.org/officeDocument/2006/relationships/hyperlink" Target="http://www.firstbookcanada.org" TargetMode="External"/><Relationship Id="rId128" Type="http://schemas.openxmlformats.org/officeDocument/2006/relationships/hyperlink" Target="http://fava.ca" TargetMode="External"/><Relationship Id="rId249" Type="http://schemas.openxmlformats.org/officeDocument/2006/relationships/hyperlink" Target="http://www.rickhanseninstitute.org" TargetMode="External"/><Relationship Id="rId127" Type="http://schemas.openxmlformats.org/officeDocument/2006/relationships/hyperlink" Target="http://www.ffb.ca" TargetMode="External"/><Relationship Id="rId248" Type="http://schemas.openxmlformats.org/officeDocument/2006/relationships/hyperlink" Target="http://www.plea.bc.ca" TargetMode="External"/><Relationship Id="rId369" Type="http://schemas.openxmlformats.org/officeDocument/2006/relationships/drawing" Target="../drawings/drawing1.xml"/><Relationship Id="rId126" Type="http://schemas.openxmlformats.org/officeDocument/2006/relationships/hyperlink" Target="http://www.oafb.ca" TargetMode="External"/><Relationship Id="rId247" Type="http://schemas.openxmlformats.org/officeDocument/2006/relationships/hyperlink" Target="http://plancanada.ca" TargetMode="External"/><Relationship Id="rId368" Type="http://schemas.openxmlformats.org/officeDocument/2006/relationships/hyperlink" Target="http://www.yws.on.ca" TargetMode="External"/><Relationship Id="rId121" Type="http://schemas.openxmlformats.org/officeDocument/2006/relationships/hyperlink" Target="https://www.essexregionconservation.ca/" TargetMode="External"/><Relationship Id="rId242" Type="http://schemas.openxmlformats.org/officeDocument/2006/relationships/hyperlink" Target="http://www.parkinson.ca" TargetMode="External"/><Relationship Id="rId363" Type="http://schemas.openxmlformats.org/officeDocument/2006/relationships/hyperlink" Target="https://www.wyndhamhouse.org/" TargetMode="External"/><Relationship Id="rId120" Type="http://schemas.openxmlformats.org/officeDocument/2006/relationships/hyperlink" Target="http://escarpment.ca/" TargetMode="External"/><Relationship Id="rId241" Type="http://schemas.openxmlformats.org/officeDocument/2006/relationships/hyperlink" Target="http://pancreaticcancercanada.ca" TargetMode="External"/><Relationship Id="rId362" Type="http://schemas.openxmlformats.org/officeDocument/2006/relationships/hyperlink" Target="http://www.wwf.ca" TargetMode="External"/><Relationship Id="rId240" Type="http://schemas.openxmlformats.org/officeDocument/2006/relationships/hyperlink" Target="http://www.hospicefredericton.ca" TargetMode="External"/><Relationship Id="rId361" Type="http://schemas.openxmlformats.org/officeDocument/2006/relationships/hyperlink" Target="http://worldvision.ca" TargetMode="External"/><Relationship Id="rId360" Type="http://schemas.openxmlformats.org/officeDocument/2006/relationships/hyperlink" Target="http://worldanimalprotection.ca" TargetMode="External"/><Relationship Id="rId125" Type="http://schemas.openxmlformats.org/officeDocument/2006/relationships/hyperlink" Target="http://www.feednovascotia.ca" TargetMode="External"/><Relationship Id="rId246" Type="http://schemas.openxmlformats.org/officeDocument/2006/relationships/hyperlink" Target="https://peicommunitynavigators.com/" TargetMode="External"/><Relationship Id="rId367" Type="http://schemas.openxmlformats.org/officeDocument/2006/relationships/hyperlink" Target="http://www.youthscience.ca" TargetMode="External"/><Relationship Id="rId124" Type="http://schemas.openxmlformats.org/officeDocument/2006/relationships/hyperlink" Target="http://www.calgarywomensshelter.com" TargetMode="External"/><Relationship Id="rId245" Type="http://schemas.openxmlformats.org/officeDocument/2006/relationships/hyperlink" Target="http://pahfoundation.ca" TargetMode="External"/><Relationship Id="rId366" Type="http://schemas.openxmlformats.org/officeDocument/2006/relationships/hyperlink" Target="http://www.goypi.org" TargetMode="External"/><Relationship Id="rId123" Type="http://schemas.openxmlformats.org/officeDocument/2006/relationships/hyperlink" Target="http://www.casa-acsa.ca" TargetMode="External"/><Relationship Id="rId244" Type="http://schemas.openxmlformats.org/officeDocument/2006/relationships/hyperlink" Target="http://www.pathwaystoeducation.ca" TargetMode="External"/><Relationship Id="rId365" Type="http://schemas.openxmlformats.org/officeDocument/2006/relationships/hyperlink" Target="http://www.ywinnipeg.ca" TargetMode="External"/><Relationship Id="rId122" Type="http://schemas.openxmlformats.org/officeDocument/2006/relationships/hyperlink" Target="http://www.eafwr.on.ca" TargetMode="External"/><Relationship Id="rId243" Type="http://schemas.openxmlformats.org/officeDocument/2006/relationships/hyperlink" Target="https://www.kingstonfoodbank.ca/" TargetMode="External"/><Relationship Id="rId364" Type="http://schemas.openxmlformats.org/officeDocument/2006/relationships/hyperlink" Target="http://yarmouthhospitalfoundation.ca" TargetMode="External"/><Relationship Id="rId95" Type="http://schemas.openxmlformats.org/officeDocument/2006/relationships/hyperlink" Target="http://www.covenanthousetoronto.ca" TargetMode="External"/><Relationship Id="rId94" Type="http://schemas.openxmlformats.org/officeDocument/2006/relationships/hyperlink" Target="https://www.covenantfoundation.ca/" TargetMode="External"/><Relationship Id="rId97" Type="http://schemas.openxmlformats.org/officeDocument/2006/relationships/hyperlink" Target="http://www.crohnsandcolitis.ca" TargetMode="External"/><Relationship Id="rId96" Type="http://schemas.openxmlformats.org/officeDocument/2006/relationships/hyperlink" Target="http://www.cridge.org" TargetMode="External"/><Relationship Id="rId99" Type="http://schemas.openxmlformats.org/officeDocument/2006/relationships/hyperlink" Target="http://www.cusointernational.org" TargetMode="External"/><Relationship Id="rId98" Type="http://schemas.openxmlformats.org/officeDocument/2006/relationships/hyperlink" Target="https://www.culturelink.ca/" TargetMode="External"/><Relationship Id="rId91" Type="http://schemas.openxmlformats.org/officeDocument/2006/relationships/hyperlink" Target="https://cobequidfoundation.ca/" TargetMode="External"/><Relationship Id="rId90" Type="http://schemas.openxmlformats.org/officeDocument/2006/relationships/hyperlink" Target="http://closertohome.com" TargetMode="External"/><Relationship Id="rId93" Type="http://schemas.openxmlformats.org/officeDocument/2006/relationships/hyperlink" Target="https://www.classiclaw.ca/" TargetMode="External"/><Relationship Id="rId92" Type="http://schemas.openxmlformats.org/officeDocument/2006/relationships/hyperlink" Target="http://www.communitylegalcentre.ca" TargetMode="External"/><Relationship Id="rId118" Type="http://schemas.openxmlformats.org/officeDocument/2006/relationships/hyperlink" Target="http://www.elizabethfry.com" TargetMode="External"/><Relationship Id="rId239" Type="http://schemas.openxmlformats.org/officeDocument/2006/relationships/hyperlink" Target="http://www.autismnovascotia.com" TargetMode="External"/><Relationship Id="rId117" Type="http://schemas.openxmlformats.org/officeDocument/2006/relationships/hyperlink" Target="http://www.eldercareedmonton.ca" TargetMode="External"/><Relationship Id="rId238" Type="http://schemas.openxmlformats.org/officeDocument/2006/relationships/hyperlink" Target="http://www.oyablackarts.org" TargetMode="External"/><Relationship Id="rId359" Type="http://schemas.openxmlformats.org/officeDocument/2006/relationships/hyperlink" Target="http://www.wghfoundation.ca" TargetMode="External"/><Relationship Id="rId116" Type="http://schemas.openxmlformats.org/officeDocument/2006/relationships/hyperlink" Target="http://www.epiccharity.com" TargetMode="External"/><Relationship Id="rId237" Type="http://schemas.openxmlformats.org/officeDocument/2006/relationships/hyperlink" Target="http://www.oxfam.ca" TargetMode="External"/><Relationship Id="rId358" Type="http://schemas.openxmlformats.org/officeDocument/2006/relationships/hyperlink" Target="http://www.wchf.ca" TargetMode="External"/><Relationship Id="rId115" Type="http://schemas.openxmlformats.org/officeDocument/2006/relationships/hyperlink" Target="http://edmontonsfoodbank.com" TargetMode="External"/><Relationship Id="rId236" Type="http://schemas.openxmlformats.org/officeDocument/2006/relationships/hyperlink" Target="http://www.ovariancanada.org" TargetMode="External"/><Relationship Id="rId357" Type="http://schemas.openxmlformats.org/officeDocument/2006/relationships/hyperlink" Target="http://www.mywcss.org" TargetMode="External"/><Relationship Id="rId119" Type="http://schemas.openxmlformats.org/officeDocument/2006/relationships/hyperlink" Target="http://www.environmentaldefence.ca" TargetMode="External"/><Relationship Id="rId110" Type="http://schemas.openxmlformats.org/officeDocument/2006/relationships/hyperlink" Target="http://www.easterseals.ca" TargetMode="External"/><Relationship Id="rId231" Type="http://schemas.openxmlformats.org/officeDocument/2006/relationships/hyperlink" Target="https://oasismovement.org/" TargetMode="External"/><Relationship Id="rId352" Type="http://schemas.openxmlformats.org/officeDocument/2006/relationships/hyperlink" Target="https://www.voimb.ca/" TargetMode="External"/><Relationship Id="rId230" Type="http://schemas.openxmlformats.org/officeDocument/2006/relationships/hyperlink" Target="http://www.opnc.ca" TargetMode="External"/><Relationship Id="rId351" Type="http://schemas.openxmlformats.org/officeDocument/2006/relationships/hyperlink" Target="http://www.victoriafoundation.bc.ca" TargetMode="External"/><Relationship Id="rId350" Type="http://schemas.openxmlformats.org/officeDocument/2006/relationships/hyperlink" Target="http://www.vibearts.ca" TargetMode="External"/><Relationship Id="rId114" Type="http://schemas.openxmlformats.org/officeDocument/2006/relationships/hyperlink" Target="http://eerns.ca/" TargetMode="External"/><Relationship Id="rId235" Type="http://schemas.openxmlformats.org/officeDocument/2006/relationships/hyperlink" Target="http://www.ottawahumane.ca" TargetMode="External"/><Relationship Id="rId356" Type="http://schemas.openxmlformats.org/officeDocument/2006/relationships/hyperlink" Target="http://westparkfoundation.ca" TargetMode="External"/><Relationship Id="rId113" Type="http://schemas.openxmlformats.org/officeDocument/2006/relationships/hyperlink" Target="http://www.ecfoundation.org" TargetMode="External"/><Relationship Id="rId234" Type="http://schemas.openxmlformats.org/officeDocument/2006/relationships/hyperlink" Target="http://www.osteoporosis.ca" TargetMode="External"/><Relationship Id="rId355" Type="http://schemas.openxmlformats.org/officeDocument/2006/relationships/hyperlink" Target="http://www.partageaction.ca" TargetMode="External"/><Relationship Id="rId112" Type="http://schemas.openxmlformats.org/officeDocument/2006/relationships/hyperlink" Target="http://www.eczemahelp.ca" TargetMode="External"/><Relationship Id="rId233" Type="http://schemas.openxmlformats.org/officeDocument/2006/relationships/hyperlink" Target="http://www.operationeyesight.com" TargetMode="External"/><Relationship Id="rId354" Type="http://schemas.openxmlformats.org/officeDocument/2006/relationships/hyperlink" Target="http://www.volunteertoronto.ca" TargetMode="External"/><Relationship Id="rId111" Type="http://schemas.openxmlformats.org/officeDocument/2006/relationships/hyperlink" Target="http://www.ecojustice.ca" TargetMode="External"/><Relationship Id="rId232" Type="http://schemas.openxmlformats.org/officeDocument/2006/relationships/hyperlink" Target="http://www.blackhistorysociety.ca" TargetMode="External"/><Relationship Id="rId353" Type="http://schemas.openxmlformats.org/officeDocument/2006/relationships/hyperlink" Target="https://www.vosnl.org/" TargetMode="External"/><Relationship Id="rId305" Type="http://schemas.openxmlformats.org/officeDocument/2006/relationships/hyperlink" Target="https://streethealth.ca/" TargetMode="External"/><Relationship Id="rId304" Type="http://schemas.openxmlformats.org/officeDocument/2006/relationships/hyperlink" Target="http://www.stollerykids.com" TargetMode="External"/><Relationship Id="rId303" Type="http://schemas.openxmlformats.org/officeDocument/2006/relationships/hyperlink" Target="https://stephenlewisfoundation.org/" TargetMode="External"/><Relationship Id="rId302" Type="http://schemas.openxmlformats.org/officeDocument/2006/relationships/hyperlink" Target="http://www.steghfoundation.ca" TargetMode="External"/><Relationship Id="rId309" Type="http://schemas.openxmlformats.org/officeDocument/2006/relationships/hyperlink" Target="http://www.tamilcentre.ca" TargetMode="External"/><Relationship Id="rId308" Type="http://schemas.openxmlformats.org/officeDocument/2006/relationships/hyperlink" Target="http://www.tamarackrehab.org" TargetMode="External"/><Relationship Id="rId307" Type="http://schemas.openxmlformats.org/officeDocument/2006/relationships/hyperlink" Target="http://www.sunshinecoastfoundation.org" TargetMode="External"/><Relationship Id="rId306" Type="http://schemas.openxmlformats.org/officeDocument/2006/relationships/hyperlink" Target="http://www.successbl.com" TargetMode="External"/><Relationship Id="rId301" Type="http://schemas.openxmlformats.org/officeDocument/2006/relationships/hyperlink" Target="http://www.stleonardsplace.com" TargetMode="External"/><Relationship Id="rId300" Type="http://schemas.openxmlformats.org/officeDocument/2006/relationships/hyperlink" Target="http://www.stjoesfoundation.ca" TargetMode="External"/><Relationship Id="rId206" Type="http://schemas.openxmlformats.org/officeDocument/2006/relationships/hyperlink" Target="http://manitobamuseum.ca" TargetMode="External"/><Relationship Id="rId327" Type="http://schemas.openxmlformats.org/officeDocument/2006/relationships/hyperlink" Target="http://www.teresagroup.ca" TargetMode="External"/><Relationship Id="rId205" Type="http://schemas.openxmlformats.org/officeDocument/2006/relationships/hyperlink" Target="https://www.reh-fit.com/" TargetMode="External"/><Relationship Id="rId326" Type="http://schemas.openxmlformats.org/officeDocument/2006/relationships/hyperlink" Target="http://www.thestop.org" TargetMode="External"/><Relationship Id="rId204" Type="http://schemas.openxmlformats.org/officeDocument/2006/relationships/hyperlink" Target="https://www.reh-fit.com/" TargetMode="External"/><Relationship Id="rId325" Type="http://schemas.openxmlformats.org/officeDocument/2006/relationships/hyperlink" Target="http://www.thesparkofhope.org" TargetMode="External"/><Relationship Id="rId203" Type="http://schemas.openxmlformats.org/officeDocument/2006/relationships/hyperlink" Target="http://www.makeachangecanada.com" TargetMode="External"/><Relationship Id="rId324" Type="http://schemas.openxmlformats.org/officeDocument/2006/relationships/hyperlink" Target="http://www.saskcraftcouncil.org" TargetMode="External"/><Relationship Id="rId209" Type="http://schemas.openxmlformats.org/officeDocument/2006/relationships/hyperlink" Target="http://www.mercyships.ca" TargetMode="External"/><Relationship Id="rId208" Type="http://schemas.openxmlformats.org/officeDocument/2006/relationships/hyperlink" Target="http://www.muhcfoundation.com" TargetMode="External"/><Relationship Id="rId329" Type="http://schemas.openxmlformats.org/officeDocument/2006/relationships/hyperlink" Target="https://vfwomenscentre.com/" TargetMode="External"/><Relationship Id="rId207" Type="http://schemas.openxmlformats.org/officeDocument/2006/relationships/hyperlink" Target="http://www.marchofdimes.ca" TargetMode="External"/><Relationship Id="rId328" Type="http://schemas.openxmlformats.org/officeDocument/2006/relationships/hyperlink" Target="http://www.vanierinstitute.ca" TargetMode="External"/><Relationship Id="rId202" Type="http://schemas.openxmlformats.org/officeDocument/2006/relationships/hyperlink" Target="https://hcp.lunghealth.ca/" TargetMode="External"/><Relationship Id="rId323" Type="http://schemas.openxmlformats.org/officeDocument/2006/relationships/hyperlink" Target="http://salvationarmy.ca/" TargetMode="External"/><Relationship Id="rId201" Type="http://schemas.openxmlformats.org/officeDocument/2006/relationships/hyperlink" Target="http://lungcancercanada.ca" TargetMode="External"/><Relationship Id="rId322" Type="http://schemas.openxmlformats.org/officeDocument/2006/relationships/hyperlink" Target="http://www.pwrdf.org" TargetMode="External"/><Relationship Id="rId200" Type="http://schemas.openxmlformats.org/officeDocument/2006/relationships/hyperlink" Target="https://lhsf.ca/" TargetMode="External"/><Relationship Id="rId321" Type="http://schemas.openxmlformats.org/officeDocument/2006/relationships/hyperlink" Target="http://www.grievingchildrenlighthouse.org" TargetMode="External"/><Relationship Id="rId320" Type="http://schemas.openxmlformats.org/officeDocument/2006/relationships/hyperlink" Target="http://www.llscanada.org" TargetMode="External"/><Relationship Id="rId316" Type="http://schemas.openxmlformats.org/officeDocument/2006/relationships/hyperlink" Target="https://www.domore.ag/" TargetMode="External"/><Relationship Id="rId315" Type="http://schemas.openxmlformats.org/officeDocument/2006/relationships/hyperlink" Target="http://tcfcanada.org" TargetMode="External"/><Relationship Id="rId314" Type="http://schemas.openxmlformats.org/officeDocument/2006/relationships/hyperlink" Target="http://www.councilofchurches.ca" TargetMode="External"/><Relationship Id="rId313" Type="http://schemas.openxmlformats.org/officeDocument/2006/relationships/hyperlink" Target="http://www.calgaryfoundation.org" TargetMode="External"/><Relationship Id="rId319" Type="http://schemas.openxmlformats.org/officeDocument/2006/relationships/hyperlink" Target="http://www.janegoodall.ca" TargetMode="External"/><Relationship Id="rId318" Type="http://schemas.openxmlformats.org/officeDocument/2006/relationships/hyperlink" Target="https://kwsphumane.ca/" TargetMode="External"/><Relationship Id="rId317" Type="http://schemas.openxmlformats.org/officeDocument/2006/relationships/hyperlink" Target="http://www.shhc.ca" TargetMode="External"/><Relationship Id="rId312" Type="http://schemas.openxmlformats.org/officeDocument/2006/relationships/hyperlink" Target="http://www.casw-acts.ca" TargetMode="External"/><Relationship Id="rId311" Type="http://schemas.openxmlformats.org/officeDocument/2006/relationships/hyperlink" Target="http://www.terracentre.ca" TargetMode="External"/><Relationship Id="rId310" Type="http://schemas.openxmlformats.org/officeDocument/2006/relationships/hyperlink" Target="http://www.teachforcanada.c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8.88"/>
    <col customWidth="1" min="2" max="2" width="46.25"/>
    <col customWidth="1" min="3" max="3" width="33.88"/>
  </cols>
  <sheetData>
    <row r="1">
      <c r="A1" s="1" t="s">
        <v>0</v>
      </c>
      <c r="B1" s="2" t="s">
        <v>1</v>
      </c>
      <c r="C1" s="2" t="s">
        <v>2</v>
      </c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5" t="s">
        <v>3</v>
      </c>
      <c r="B2" s="3" t="s">
        <v>4</v>
      </c>
      <c r="C2" s="6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>
      <c r="A3" s="3" t="s">
        <v>6</v>
      </c>
      <c r="B3" s="3" t="s">
        <v>7</v>
      </c>
      <c r="C3" s="6" t="s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>
      <c r="A4" s="7" t="s">
        <v>9</v>
      </c>
      <c r="B4" s="8" t="s">
        <v>10</v>
      </c>
      <c r="C4" s="6" t="s">
        <v>11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>
      <c r="A5" s="7" t="s">
        <v>9</v>
      </c>
      <c r="B5" s="8" t="s">
        <v>12</v>
      </c>
      <c r="C5" s="9" t="s">
        <v>13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>
      <c r="A6" s="3" t="s">
        <v>14</v>
      </c>
      <c r="B6" s="10" t="s">
        <v>15</v>
      </c>
      <c r="C6" s="6" t="s">
        <v>16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>
      <c r="A7" s="3" t="s">
        <v>17</v>
      </c>
      <c r="B7" s="10" t="s">
        <v>18</v>
      </c>
      <c r="C7" s="6" t="s">
        <v>19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>
      <c r="A8" s="3" t="s">
        <v>17</v>
      </c>
      <c r="B8" s="10" t="s">
        <v>20</v>
      </c>
      <c r="C8" s="6" t="s">
        <v>21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>
      <c r="A9" s="3" t="s">
        <v>22</v>
      </c>
      <c r="B9" s="10" t="s">
        <v>23</v>
      </c>
      <c r="C9" s="9" t="s">
        <v>24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>
      <c r="A10" s="3" t="s">
        <v>25</v>
      </c>
      <c r="B10" s="3" t="s">
        <v>26</v>
      </c>
      <c r="C10" s="6" t="s">
        <v>27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>
      <c r="A11" s="7" t="s">
        <v>28</v>
      </c>
      <c r="B11" s="3" t="s">
        <v>29</v>
      </c>
      <c r="C11" s="6" t="s">
        <v>30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>
      <c r="A12" s="3" t="s">
        <v>31</v>
      </c>
      <c r="B12" s="3" t="s">
        <v>32</v>
      </c>
      <c r="C12" s="6" t="s">
        <v>33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>
      <c r="A13" s="3" t="s">
        <v>34</v>
      </c>
      <c r="B13" s="3" t="s">
        <v>35</v>
      </c>
      <c r="C13" s="6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>
      <c r="A14" s="3" t="s">
        <v>22</v>
      </c>
      <c r="B14" s="10" t="s">
        <v>37</v>
      </c>
      <c r="C14" s="6" t="s">
        <v>38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>
      <c r="A15" s="3" t="s">
        <v>17</v>
      </c>
      <c r="B15" s="3" t="s">
        <v>39</v>
      </c>
      <c r="C15" s="9" t="s">
        <v>40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>
      <c r="A16" s="7" t="s">
        <v>28</v>
      </c>
      <c r="B16" s="3" t="s">
        <v>41</v>
      </c>
      <c r="C16" s="9" t="s">
        <v>42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>
      <c r="A17" s="7" t="s">
        <v>28</v>
      </c>
      <c r="B17" s="8" t="s">
        <v>43</v>
      </c>
      <c r="C17" s="6" t="s">
        <v>44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>
      <c r="A18" s="3" t="s">
        <v>45</v>
      </c>
      <c r="B18" s="10" t="s">
        <v>46</v>
      </c>
      <c r="C18" s="6" t="s">
        <v>47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>
      <c r="A19" s="3" t="s">
        <v>34</v>
      </c>
      <c r="B19" s="3" t="s">
        <v>48</v>
      </c>
      <c r="C19" s="6" t="s">
        <v>49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>
      <c r="A20" s="3" t="s">
        <v>50</v>
      </c>
      <c r="B20" s="11" t="s">
        <v>51</v>
      </c>
      <c r="C20" s="9" t="s">
        <v>52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>
      <c r="A21" s="7" t="s">
        <v>53</v>
      </c>
      <c r="B21" s="10" t="s">
        <v>54</v>
      </c>
      <c r="C21" s="9" t="s">
        <v>55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>
      <c r="A22" s="7" t="s">
        <v>45</v>
      </c>
      <c r="B22" s="11" t="s">
        <v>56</v>
      </c>
      <c r="C22" s="12" t="s">
        <v>57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>
      <c r="A23" s="3" t="s">
        <v>58</v>
      </c>
      <c r="B23" s="3" t="s">
        <v>59</v>
      </c>
      <c r="C23" s="9" t="s">
        <v>60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>
      <c r="A24" s="7" t="s">
        <v>28</v>
      </c>
      <c r="B24" s="3" t="s">
        <v>61</v>
      </c>
      <c r="C24" s="6" t="s">
        <v>62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>
      <c r="A25" s="3" t="s">
        <v>34</v>
      </c>
      <c r="B25" s="3" t="s">
        <v>63</v>
      </c>
      <c r="C25" s="6" t="s">
        <v>64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>
      <c r="A26" s="7" t="s">
        <v>28</v>
      </c>
      <c r="B26" s="3" t="s">
        <v>65</v>
      </c>
      <c r="C26" s="6" t="s">
        <v>66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>
      <c r="A27" s="3" t="s">
        <v>67</v>
      </c>
      <c r="B27" s="3" t="s">
        <v>68</v>
      </c>
      <c r="C27" s="6" t="s">
        <v>69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>
      <c r="A28" s="3" t="s">
        <v>28</v>
      </c>
      <c r="B28" s="3" t="s">
        <v>70</v>
      </c>
      <c r="C28" s="6" t="s">
        <v>71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>
      <c r="A29" s="3" t="s">
        <v>25</v>
      </c>
      <c r="B29" s="3" t="s">
        <v>72</v>
      </c>
      <c r="C29" s="6" t="s">
        <v>73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>
      <c r="A30" s="3" t="s">
        <v>74</v>
      </c>
      <c r="B30" s="10" t="s">
        <v>75</v>
      </c>
      <c r="C30" s="6" t="s">
        <v>76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>
      <c r="A31" s="7" t="s">
        <v>34</v>
      </c>
      <c r="B31" s="3" t="s">
        <v>77</v>
      </c>
      <c r="C31" s="6" t="s">
        <v>78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>
      <c r="A32" s="3" t="s">
        <v>34</v>
      </c>
      <c r="B32" s="10" t="s">
        <v>79</v>
      </c>
      <c r="C32" s="6" t="s">
        <v>80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>
      <c r="A33" s="3" t="s">
        <v>34</v>
      </c>
      <c r="B33" s="3" t="s">
        <v>81</v>
      </c>
      <c r="C33" s="6" t="s">
        <v>82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>
      <c r="A34" s="7" t="s">
        <v>83</v>
      </c>
      <c r="B34" s="10" t="s">
        <v>84</v>
      </c>
      <c r="C34" s="6" t="s">
        <v>85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>
      <c r="A35" s="7" t="s">
        <v>45</v>
      </c>
      <c r="B35" s="10" t="s">
        <v>86</v>
      </c>
      <c r="C35" s="6" t="s">
        <v>87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>
      <c r="A36" s="7" t="s">
        <v>45</v>
      </c>
      <c r="B36" s="10" t="s">
        <v>88</v>
      </c>
      <c r="C36" s="6" t="s">
        <v>89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>
      <c r="A37" s="3" t="s">
        <v>90</v>
      </c>
      <c r="B37" s="10" t="s">
        <v>91</v>
      </c>
      <c r="C37" s="6" t="s">
        <v>92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>
      <c r="A38" s="3" t="s">
        <v>45</v>
      </c>
      <c r="B38" s="10" t="s">
        <v>93</v>
      </c>
      <c r="C38" s="6" t="s">
        <v>94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>
      <c r="A39" s="3" t="s">
        <v>53</v>
      </c>
      <c r="B39" s="10" t="s">
        <v>95</v>
      </c>
      <c r="C39" s="6" t="s">
        <v>96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>
      <c r="A40" s="3" t="s">
        <v>34</v>
      </c>
      <c r="B40" s="10" t="s">
        <v>97</v>
      </c>
      <c r="C40" s="6" t="s">
        <v>98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>
      <c r="A41" s="3" t="s">
        <v>74</v>
      </c>
      <c r="B41" s="3" t="s">
        <v>99</v>
      </c>
      <c r="C41" s="6" t="s">
        <v>100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>
      <c r="A42" s="3" t="s">
        <v>74</v>
      </c>
      <c r="B42" s="3" t="s">
        <v>101</v>
      </c>
      <c r="C42" s="6" t="s">
        <v>102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>
      <c r="A43" s="3" t="s">
        <v>103</v>
      </c>
      <c r="B43" s="3" t="s">
        <v>104</v>
      </c>
      <c r="C43" s="6" t="s">
        <v>105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>
      <c r="A44" s="3" t="s">
        <v>106</v>
      </c>
      <c r="B44" s="3" t="s">
        <v>107</v>
      </c>
      <c r="C44" s="6" t="s">
        <v>108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>
      <c r="A45" s="3" t="s">
        <v>28</v>
      </c>
      <c r="B45" s="3" t="s">
        <v>109</v>
      </c>
      <c r="C45" s="9" t="s">
        <v>110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>
      <c r="A46" s="3" t="s">
        <v>22</v>
      </c>
      <c r="B46" s="3" t="s">
        <v>111</v>
      </c>
      <c r="C46" s="6" t="s">
        <v>112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>
      <c r="A47" s="3" t="s">
        <v>67</v>
      </c>
      <c r="B47" s="10" t="s">
        <v>113</v>
      </c>
      <c r="C47" s="6" t="s">
        <v>114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>
      <c r="A48" s="3" t="s">
        <v>106</v>
      </c>
      <c r="B48" s="10" t="s">
        <v>115</v>
      </c>
      <c r="C48" s="6" t="s">
        <v>116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>
      <c r="A49" s="3" t="s">
        <v>45</v>
      </c>
      <c r="B49" s="3" t="s">
        <v>117</v>
      </c>
      <c r="C49" s="6" t="s">
        <v>118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>
      <c r="A50" s="3" t="s">
        <v>22</v>
      </c>
      <c r="B50" s="10" t="s">
        <v>119</v>
      </c>
      <c r="C50" s="6" t="s">
        <v>120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>
      <c r="A51" s="3" t="s">
        <v>106</v>
      </c>
      <c r="B51" s="10" t="s">
        <v>121</v>
      </c>
      <c r="C51" s="12" t="s">
        <v>122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>
      <c r="A52" s="3" t="s">
        <v>31</v>
      </c>
      <c r="B52" s="3" t="s">
        <v>123</v>
      </c>
      <c r="C52" s="6" t="s">
        <v>124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>
      <c r="A53" s="13" t="s">
        <v>106</v>
      </c>
      <c r="B53" s="10" t="s">
        <v>125</v>
      </c>
      <c r="C53" s="6" t="s">
        <v>126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>
      <c r="A54" s="3" t="s">
        <v>127</v>
      </c>
      <c r="B54" s="3" t="s">
        <v>128</v>
      </c>
      <c r="C54" s="6" t="s">
        <v>129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>
      <c r="A55" s="3" t="s">
        <v>74</v>
      </c>
      <c r="B55" s="3" t="s">
        <v>130</v>
      </c>
      <c r="C55" s="6" t="s">
        <v>131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>
      <c r="A56" s="3" t="s">
        <v>28</v>
      </c>
      <c r="B56" s="10" t="s">
        <v>132</v>
      </c>
      <c r="C56" s="6" t="s">
        <v>133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>
      <c r="A57" s="7" t="s">
        <v>28</v>
      </c>
      <c r="B57" s="8" t="s">
        <v>134</v>
      </c>
      <c r="C57" s="6" t="s">
        <v>135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>
      <c r="A58" s="3" t="s">
        <v>17</v>
      </c>
      <c r="B58" s="3" t="s">
        <v>136</v>
      </c>
      <c r="C58" s="6" t="s">
        <v>137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>
      <c r="A59" s="3" t="s">
        <v>17</v>
      </c>
      <c r="B59" s="10" t="s">
        <v>138</v>
      </c>
      <c r="C59" s="6" t="s">
        <v>139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>
      <c r="A60" s="3" t="s">
        <v>28</v>
      </c>
      <c r="B60" s="3" t="s">
        <v>140</v>
      </c>
      <c r="C60" s="6" t="s">
        <v>141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>
      <c r="A61" s="13" t="s">
        <v>28</v>
      </c>
      <c r="B61" s="3" t="s">
        <v>142</v>
      </c>
      <c r="C61" s="6" t="s">
        <v>143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>
      <c r="A62" s="3" t="s">
        <v>28</v>
      </c>
      <c r="B62" s="10" t="s">
        <v>144</v>
      </c>
      <c r="C62" s="6" t="s">
        <v>145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>
      <c r="A63" s="3" t="s">
        <v>146</v>
      </c>
      <c r="B63" s="10" t="s">
        <v>147</v>
      </c>
      <c r="C63" s="6" t="s">
        <v>148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>
      <c r="A64" s="3" t="s">
        <v>146</v>
      </c>
      <c r="B64" s="3" t="s">
        <v>149</v>
      </c>
      <c r="C64" s="6" t="s">
        <v>150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>
      <c r="A65" s="3" t="s">
        <v>146</v>
      </c>
      <c r="B65" s="4" t="s">
        <v>151</v>
      </c>
      <c r="C65" s="6" t="s">
        <v>152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>
      <c r="A66" s="3" t="s">
        <v>146</v>
      </c>
      <c r="B66" s="3" t="s">
        <v>153</v>
      </c>
      <c r="C66" s="6" t="s">
        <v>154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>
      <c r="A67" s="7" t="s">
        <v>146</v>
      </c>
      <c r="B67" s="10" t="s">
        <v>155</v>
      </c>
      <c r="C67" s="6" t="s">
        <v>156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>
      <c r="A68" s="3" t="s">
        <v>28</v>
      </c>
      <c r="B68" s="3" t="s">
        <v>157</v>
      </c>
      <c r="C68" s="6" t="s">
        <v>158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>
      <c r="A69" s="7" t="s">
        <v>28</v>
      </c>
      <c r="B69" s="8" t="s">
        <v>159</v>
      </c>
      <c r="C69" s="6" t="s">
        <v>160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>
      <c r="A70" s="7" t="s">
        <v>17</v>
      </c>
      <c r="B70" s="8" t="s">
        <v>161</v>
      </c>
      <c r="C70" s="6" t="s">
        <v>162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>
      <c r="A71" s="8" t="s">
        <v>28</v>
      </c>
      <c r="B71" s="8" t="s">
        <v>163</v>
      </c>
      <c r="C71" s="6" t="s">
        <v>164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>
      <c r="A72" s="7" t="s">
        <v>22</v>
      </c>
      <c r="B72" s="8" t="s">
        <v>165</v>
      </c>
      <c r="C72" s="6" t="s">
        <v>166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>
      <c r="A73" s="3" t="s">
        <v>34</v>
      </c>
      <c r="B73" s="3" t="s">
        <v>167</v>
      </c>
      <c r="C73" s="6" t="s">
        <v>168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>
      <c r="A74" s="3" t="s">
        <v>25</v>
      </c>
      <c r="B74" s="3" t="s">
        <v>169</v>
      </c>
      <c r="C74" s="6" t="s">
        <v>170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>
      <c r="A75" s="3" t="s">
        <v>74</v>
      </c>
      <c r="B75" s="3" t="s">
        <v>171</v>
      </c>
      <c r="C75" s="6" t="s">
        <v>172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>
      <c r="A76" s="7" t="s">
        <v>83</v>
      </c>
      <c r="B76" s="10" t="s">
        <v>173</v>
      </c>
      <c r="C76" s="6" t="s">
        <v>174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>
      <c r="A77" s="7" t="s">
        <v>83</v>
      </c>
      <c r="B77" s="10" t="s">
        <v>175</v>
      </c>
      <c r="C77" s="6" t="s">
        <v>176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>
      <c r="A78" s="3" t="s">
        <v>146</v>
      </c>
      <c r="B78" s="11" t="s">
        <v>177</v>
      </c>
      <c r="C78" s="6" t="s">
        <v>178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>
      <c r="A79" s="7" t="s">
        <v>146</v>
      </c>
      <c r="B79" s="8" t="s">
        <v>179</v>
      </c>
      <c r="C79" s="6" t="s">
        <v>180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>
      <c r="A80" s="3" t="s">
        <v>146</v>
      </c>
      <c r="B80" s="3" t="s">
        <v>181</v>
      </c>
      <c r="C80" s="6" t="s">
        <v>182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>
      <c r="A81" s="3" t="s">
        <v>183</v>
      </c>
      <c r="B81" s="10" t="s">
        <v>184</v>
      </c>
      <c r="C81" s="6" t="s">
        <v>185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>
      <c r="A82" s="3" t="s">
        <v>186</v>
      </c>
      <c r="B82" s="10" t="s">
        <v>187</v>
      </c>
      <c r="C82" s="6" t="s">
        <v>188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>
      <c r="A83" s="13" t="s">
        <v>6</v>
      </c>
      <c r="B83" s="3" t="s">
        <v>189</v>
      </c>
      <c r="C83" s="6" t="s">
        <v>190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>
      <c r="A84" s="3" t="s">
        <v>53</v>
      </c>
      <c r="B84" s="3" t="s">
        <v>191</v>
      </c>
      <c r="C84" s="6" t="s">
        <v>192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>
      <c r="A85" s="3" t="s">
        <v>45</v>
      </c>
      <c r="B85" s="3" t="s">
        <v>193</v>
      </c>
      <c r="C85" s="6" t="s">
        <v>194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>
      <c r="A86" s="7" t="s">
        <v>31</v>
      </c>
      <c r="B86" s="11" t="s">
        <v>195</v>
      </c>
      <c r="C86" s="6" t="s">
        <v>196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>
      <c r="A87" s="3" t="s">
        <v>74</v>
      </c>
      <c r="B87" s="10" t="s">
        <v>197</v>
      </c>
      <c r="C87" s="6" t="s">
        <v>198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>
      <c r="A88" s="3" t="s">
        <v>183</v>
      </c>
      <c r="B88" s="3" t="s">
        <v>199</v>
      </c>
      <c r="C88" s="6" t="s">
        <v>200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>
      <c r="A89" s="3" t="s">
        <v>34</v>
      </c>
      <c r="B89" s="3" t="s">
        <v>201</v>
      </c>
      <c r="C89" s="6" t="s">
        <v>202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>
      <c r="A90" s="3" t="s">
        <v>45</v>
      </c>
      <c r="B90" s="3" t="s">
        <v>203</v>
      </c>
      <c r="C90" s="6" t="s">
        <v>204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>
      <c r="A91" s="13" t="s">
        <v>34</v>
      </c>
      <c r="B91" s="3" t="s">
        <v>205</v>
      </c>
      <c r="C91" s="6" t="s">
        <v>206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>
      <c r="A92" s="3" t="s">
        <v>45</v>
      </c>
      <c r="B92" s="3" t="s">
        <v>207</v>
      </c>
      <c r="C92" s="6" t="s">
        <v>208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>
      <c r="A93" s="3" t="s">
        <v>90</v>
      </c>
      <c r="B93" s="10" t="s">
        <v>209</v>
      </c>
      <c r="C93" s="6" t="s">
        <v>210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>
      <c r="A94" s="3" t="s">
        <v>90</v>
      </c>
      <c r="B94" s="11" t="s">
        <v>211</v>
      </c>
      <c r="C94" s="6" t="s">
        <v>212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>
      <c r="A95" s="3" t="s">
        <v>45</v>
      </c>
      <c r="B95" s="3" t="s">
        <v>213</v>
      </c>
      <c r="C95" s="6" t="s">
        <v>214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>
      <c r="A96" s="3" t="s">
        <v>127</v>
      </c>
      <c r="B96" s="3" t="s">
        <v>215</v>
      </c>
      <c r="C96" s="6" t="s">
        <v>216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>
      <c r="A97" s="3" t="s">
        <v>74</v>
      </c>
      <c r="B97" s="3" t="s">
        <v>217</v>
      </c>
      <c r="C97" s="6" t="s">
        <v>218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>
      <c r="A98" s="8" t="s">
        <v>28</v>
      </c>
      <c r="B98" s="3" t="s">
        <v>219</v>
      </c>
      <c r="C98" s="6" t="s">
        <v>220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>
      <c r="A99" s="13" t="s">
        <v>74</v>
      </c>
      <c r="B99" s="3" t="s">
        <v>221</v>
      </c>
      <c r="C99" s="6" t="s">
        <v>222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>
      <c r="A100" s="3" t="s">
        <v>17</v>
      </c>
      <c r="B100" s="3" t="s">
        <v>223</v>
      </c>
      <c r="C100" s="6" t="s">
        <v>224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>
      <c r="A101" s="13" t="s">
        <v>28</v>
      </c>
      <c r="B101" s="3" t="s">
        <v>225</v>
      </c>
      <c r="C101" s="6" t="s">
        <v>226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>
      <c r="A102" s="13" t="s">
        <v>106</v>
      </c>
      <c r="B102" s="3" t="s">
        <v>227</v>
      </c>
      <c r="C102" s="6" t="s">
        <v>228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>
      <c r="A103" s="3" t="s">
        <v>34</v>
      </c>
      <c r="B103" s="3" t="s">
        <v>229</v>
      </c>
      <c r="C103" s="6" t="s">
        <v>230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>
      <c r="A104" s="8" t="s">
        <v>28</v>
      </c>
      <c r="B104" s="8" t="s">
        <v>231</v>
      </c>
      <c r="C104" s="6" t="s">
        <v>232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>
      <c r="A105" s="3" t="s">
        <v>74</v>
      </c>
      <c r="B105" s="10" t="s">
        <v>233</v>
      </c>
      <c r="C105" s="6" t="s">
        <v>234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>
      <c r="A106" s="3" t="s">
        <v>34</v>
      </c>
      <c r="B106" s="10" t="s">
        <v>235</v>
      </c>
      <c r="C106" s="6" t="s">
        <v>236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>
      <c r="A107" s="3" t="s">
        <v>17</v>
      </c>
      <c r="B107" s="10" t="s">
        <v>237</v>
      </c>
      <c r="C107" s="6" t="s">
        <v>238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>
      <c r="A108" s="3" t="s">
        <v>74</v>
      </c>
      <c r="B108" s="3" t="s">
        <v>239</v>
      </c>
      <c r="C108" s="6" t="s">
        <v>240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>
      <c r="A109" s="7" t="s">
        <v>83</v>
      </c>
      <c r="B109" s="10" t="s">
        <v>241</v>
      </c>
      <c r="C109" s="6" t="s">
        <v>242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>
      <c r="A110" s="3" t="s">
        <v>3</v>
      </c>
      <c r="B110" s="10" t="s">
        <v>243</v>
      </c>
      <c r="C110" s="6" t="s">
        <v>244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>
      <c r="A111" s="3" t="s">
        <v>186</v>
      </c>
      <c r="B111" s="3" t="s">
        <v>245</v>
      </c>
      <c r="C111" s="6" t="s">
        <v>246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>
      <c r="A112" s="3" t="s">
        <v>90</v>
      </c>
      <c r="B112" s="3" t="s">
        <v>247</v>
      </c>
      <c r="C112" s="6" t="s">
        <v>248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>
      <c r="A113" s="3" t="s">
        <v>45</v>
      </c>
      <c r="B113" s="10" t="s">
        <v>249</v>
      </c>
      <c r="C113" s="6" t="s">
        <v>250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>
      <c r="A114" s="3" t="s">
        <v>34</v>
      </c>
      <c r="B114" s="3" t="s">
        <v>251</v>
      </c>
      <c r="C114" s="6" t="s">
        <v>252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>
      <c r="A115" s="3" t="s">
        <v>34</v>
      </c>
      <c r="B115" s="10" t="s">
        <v>253</v>
      </c>
      <c r="C115" s="6" t="s">
        <v>254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>
      <c r="A116" s="13" t="s">
        <v>106</v>
      </c>
      <c r="B116" s="10" t="s">
        <v>255</v>
      </c>
      <c r="C116" s="6" t="s">
        <v>256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>
      <c r="A117" s="3" t="s">
        <v>53</v>
      </c>
      <c r="B117" s="10" t="s">
        <v>257</v>
      </c>
      <c r="C117" s="6" t="s">
        <v>258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>
      <c r="A118" s="3" t="s">
        <v>259</v>
      </c>
      <c r="B118" s="10" t="s">
        <v>260</v>
      </c>
      <c r="C118" s="6" t="s">
        <v>261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>
      <c r="A119" s="3" t="s">
        <v>74</v>
      </c>
      <c r="B119" s="3" t="s">
        <v>262</v>
      </c>
      <c r="C119" s="6" t="s">
        <v>263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>
      <c r="A120" s="3" t="s">
        <v>67</v>
      </c>
      <c r="B120" s="10" t="s">
        <v>264</v>
      </c>
      <c r="C120" s="6" t="s">
        <v>265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>
      <c r="A121" s="3" t="s">
        <v>67</v>
      </c>
      <c r="B121" s="10" t="s">
        <v>266</v>
      </c>
      <c r="C121" s="6" t="s">
        <v>267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>
      <c r="A122" s="3" t="s">
        <v>67</v>
      </c>
      <c r="B122" s="3" t="s">
        <v>268</v>
      </c>
      <c r="C122" s="6" t="s">
        <v>269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>
      <c r="A123" s="3" t="s">
        <v>67</v>
      </c>
      <c r="B123" s="3" t="s">
        <v>270</v>
      </c>
      <c r="C123" s="6" t="s">
        <v>271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>
      <c r="A124" s="7" t="s">
        <v>67</v>
      </c>
      <c r="B124" s="8" t="s">
        <v>272</v>
      </c>
      <c r="C124" s="6" t="s">
        <v>273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>
      <c r="A125" s="3" t="s">
        <v>103</v>
      </c>
      <c r="B125" s="3" t="s">
        <v>274</v>
      </c>
      <c r="C125" s="6" t="s">
        <v>275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>
      <c r="A126" s="3" t="s">
        <v>106</v>
      </c>
      <c r="B126" s="3" t="s">
        <v>276</v>
      </c>
      <c r="C126" s="6" t="s">
        <v>277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>
      <c r="A127" s="3" t="s">
        <v>106</v>
      </c>
      <c r="B127" s="10" t="s">
        <v>278</v>
      </c>
      <c r="C127" s="9" t="s">
        <v>279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>
      <c r="A128" s="3" t="s">
        <v>28</v>
      </c>
      <c r="B128" s="3" t="s">
        <v>280</v>
      </c>
      <c r="C128" s="6" t="s">
        <v>281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>
      <c r="A129" s="3" t="s">
        <v>58</v>
      </c>
      <c r="B129" s="3" t="s">
        <v>282</v>
      </c>
      <c r="C129" s="6" t="s">
        <v>283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>
      <c r="A130" s="8" t="s">
        <v>53</v>
      </c>
      <c r="B130" s="10" t="s">
        <v>284</v>
      </c>
      <c r="C130" s="6" t="s">
        <v>285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>
      <c r="A131" s="3" t="s">
        <v>183</v>
      </c>
      <c r="B131" s="3" t="s">
        <v>286</v>
      </c>
      <c r="C131" s="6" t="s">
        <v>287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>
      <c r="A132" s="3" t="s">
        <v>3</v>
      </c>
      <c r="B132" s="3" t="s">
        <v>288</v>
      </c>
      <c r="C132" s="6" t="s">
        <v>289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>
      <c r="A133" s="3" t="s">
        <v>106</v>
      </c>
      <c r="B133" s="10" t="s">
        <v>290</v>
      </c>
      <c r="C133" s="6" t="s">
        <v>291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>
      <c r="A134" s="13" t="s">
        <v>106</v>
      </c>
      <c r="B134" s="3" t="s">
        <v>292</v>
      </c>
      <c r="C134" s="6" t="s">
        <v>293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>
      <c r="A135" s="3" t="s">
        <v>106</v>
      </c>
      <c r="B135" s="10" t="s">
        <v>294</v>
      </c>
      <c r="C135" s="6" t="s">
        <v>295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>
      <c r="A136" s="3" t="s">
        <v>106</v>
      </c>
      <c r="B136" s="10" t="s">
        <v>296</v>
      </c>
      <c r="C136" s="6" t="s">
        <v>297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>
      <c r="A137" s="13" t="s">
        <v>106</v>
      </c>
      <c r="B137" s="3" t="s">
        <v>298</v>
      </c>
      <c r="C137" s="6" t="s">
        <v>299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>
      <c r="A138" s="8" t="s">
        <v>106</v>
      </c>
      <c r="B138" s="8" t="s">
        <v>300</v>
      </c>
      <c r="C138" s="6" t="s">
        <v>301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>
      <c r="A139" s="7" t="s">
        <v>74</v>
      </c>
      <c r="B139" s="10" t="s">
        <v>302</v>
      </c>
      <c r="C139" s="6" t="s">
        <v>303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>
      <c r="A140" s="7" t="s">
        <v>106</v>
      </c>
      <c r="B140" s="10" t="s">
        <v>304</v>
      </c>
      <c r="C140" s="6" t="s">
        <v>305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>
      <c r="A141" s="3" t="s">
        <v>34</v>
      </c>
      <c r="B141" s="3" t="s">
        <v>306</v>
      </c>
      <c r="C141" s="6" t="s">
        <v>307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>
      <c r="A142" s="13" t="s">
        <v>9</v>
      </c>
      <c r="B142" s="10" t="s">
        <v>308</v>
      </c>
      <c r="C142" s="6" t="s">
        <v>309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>
      <c r="A143" s="3" t="s">
        <v>34</v>
      </c>
      <c r="B143" s="3" t="s">
        <v>310</v>
      </c>
      <c r="C143" s="6" t="s">
        <v>311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>
      <c r="A144" s="3" t="s">
        <v>259</v>
      </c>
      <c r="B144" s="3" t="s">
        <v>312</v>
      </c>
      <c r="C144" s="6" t="s">
        <v>313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>
      <c r="A145" s="3" t="s">
        <v>17</v>
      </c>
      <c r="B145" s="3" t="s">
        <v>314</v>
      </c>
      <c r="C145" s="6" t="s">
        <v>315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>
      <c r="A146" s="3" t="s">
        <v>186</v>
      </c>
      <c r="B146" s="3" t="s">
        <v>316</v>
      </c>
      <c r="C146" s="6" t="s">
        <v>317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>
      <c r="A147" s="3" t="s">
        <v>34</v>
      </c>
      <c r="B147" s="3" t="s">
        <v>318</v>
      </c>
      <c r="C147" s="6" t="s">
        <v>319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>
      <c r="A148" s="3" t="s">
        <v>127</v>
      </c>
      <c r="B148" s="3" t="s">
        <v>320</v>
      </c>
      <c r="C148" s="6" t="s">
        <v>321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>
      <c r="A149" s="3" t="s">
        <v>34</v>
      </c>
      <c r="B149" s="3" t="s">
        <v>322</v>
      </c>
      <c r="C149" s="6" t="s">
        <v>323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>
      <c r="A150" s="3" t="s">
        <v>45</v>
      </c>
      <c r="B150" s="3" t="s">
        <v>324</v>
      </c>
      <c r="C150" s="6" t="s">
        <v>325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>
      <c r="A151" s="3" t="s">
        <v>17</v>
      </c>
      <c r="B151" s="3" t="s">
        <v>326</v>
      </c>
      <c r="C151" s="6" t="s">
        <v>327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>
      <c r="A152" s="3" t="s">
        <v>74</v>
      </c>
      <c r="B152" s="3" t="s">
        <v>328</v>
      </c>
      <c r="C152" s="6" t="s">
        <v>329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>
      <c r="A153" s="8" t="s">
        <v>28</v>
      </c>
      <c r="B153" s="8" t="s">
        <v>330</v>
      </c>
      <c r="C153" s="6" t="s">
        <v>331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>
      <c r="A154" s="3" t="s">
        <v>34</v>
      </c>
      <c r="B154" s="3" t="s">
        <v>332</v>
      </c>
      <c r="C154" s="6" t="s">
        <v>333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>
      <c r="A155" s="3" t="s">
        <v>17</v>
      </c>
      <c r="B155" s="3" t="s">
        <v>334</v>
      </c>
      <c r="C155" s="6" t="s">
        <v>335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>
      <c r="A156" s="3" t="s">
        <v>17</v>
      </c>
      <c r="B156" s="3" t="s">
        <v>336</v>
      </c>
      <c r="C156" s="6" t="s">
        <v>337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>
      <c r="A157" s="3" t="s">
        <v>53</v>
      </c>
      <c r="B157" s="3" t="s">
        <v>338</v>
      </c>
      <c r="C157" s="6" t="s">
        <v>339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>
      <c r="A158" s="7" t="s">
        <v>90</v>
      </c>
      <c r="B158" s="10" t="s">
        <v>340</v>
      </c>
      <c r="C158" s="6" t="s">
        <v>341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>
      <c r="A159" s="13" t="s">
        <v>6</v>
      </c>
      <c r="B159" s="3" t="s">
        <v>342</v>
      </c>
      <c r="C159" s="6" t="s">
        <v>343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>
      <c r="A160" s="13" t="s">
        <v>6</v>
      </c>
      <c r="B160" s="3" t="s">
        <v>344</v>
      </c>
      <c r="C160" s="6" t="s">
        <v>345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3" t="s">
        <v>22</v>
      </c>
      <c r="B161" s="3" t="s">
        <v>346</v>
      </c>
      <c r="C161" s="9" t="s">
        <v>347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3" t="s">
        <v>17</v>
      </c>
      <c r="B162" s="3" t="s">
        <v>348</v>
      </c>
      <c r="C162" s="6" t="s">
        <v>349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3" t="s">
        <v>25</v>
      </c>
      <c r="B163" s="3" t="s">
        <v>350</v>
      </c>
      <c r="C163" s="6" t="s">
        <v>351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7" t="s">
        <v>31</v>
      </c>
      <c r="B164" s="11" t="s">
        <v>352</v>
      </c>
      <c r="C164" s="6" t="s">
        <v>353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3" t="s">
        <v>354</v>
      </c>
      <c r="B165" s="3" t="s">
        <v>355</v>
      </c>
      <c r="C165" s="6" t="s">
        <v>356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7" t="s">
        <v>83</v>
      </c>
      <c r="B166" s="10" t="s">
        <v>357</v>
      </c>
      <c r="C166" s="9" t="s">
        <v>358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3" t="s">
        <v>83</v>
      </c>
      <c r="B167" s="10" t="s">
        <v>359</v>
      </c>
      <c r="C167" s="6" t="s">
        <v>360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7" t="s">
        <v>58</v>
      </c>
      <c r="B168" s="10" t="s">
        <v>361</v>
      </c>
      <c r="C168" s="6" t="s">
        <v>362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3" t="s">
        <v>3</v>
      </c>
      <c r="B169" s="3" t="s">
        <v>363</v>
      </c>
      <c r="C169" s="6" t="s">
        <v>364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3" t="s">
        <v>34</v>
      </c>
      <c r="B170" s="3" t="s">
        <v>365</v>
      </c>
      <c r="C170" s="6" t="s">
        <v>366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3" t="s">
        <v>45</v>
      </c>
      <c r="B171" s="3" t="s">
        <v>367</v>
      </c>
      <c r="C171" s="6" t="s">
        <v>368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3" t="s">
        <v>34</v>
      </c>
      <c r="B172" s="4" t="s">
        <v>369</v>
      </c>
      <c r="C172" s="6" t="s">
        <v>370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3" t="s">
        <v>25</v>
      </c>
      <c r="B173" s="3" t="s">
        <v>371</v>
      </c>
      <c r="C173" s="6" t="s">
        <v>372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3" t="s">
        <v>90</v>
      </c>
      <c r="B174" s="3" t="s">
        <v>373</v>
      </c>
      <c r="C174" s="6" t="s">
        <v>374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3" t="s">
        <v>90</v>
      </c>
      <c r="B175" s="3" t="s">
        <v>375</v>
      </c>
      <c r="C175" s="6" t="s">
        <v>376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3" t="s">
        <v>90</v>
      </c>
      <c r="B176" s="3" t="s">
        <v>377</v>
      </c>
      <c r="C176" s="6" t="s">
        <v>374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7" t="s">
        <v>53</v>
      </c>
      <c r="B177" s="3" t="s">
        <v>378</v>
      </c>
      <c r="C177" s="6" t="s">
        <v>379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7" t="s">
        <v>53</v>
      </c>
      <c r="B178" s="10" t="s">
        <v>380</v>
      </c>
      <c r="C178" s="6" t="s">
        <v>381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7" t="s">
        <v>53</v>
      </c>
      <c r="B179" s="10" t="s">
        <v>382</v>
      </c>
      <c r="C179" s="6" t="s">
        <v>383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7" t="s">
        <v>53</v>
      </c>
      <c r="B180" s="10" t="s">
        <v>384</v>
      </c>
      <c r="C180" s="6" t="s">
        <v>385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7" t="s">
        <v>53</v>
      </c>
      <c r="B181" s="10" t="s">
        <v>386</v>
      </c>
      <c r="C181" s="6" t="s">
        <v>387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8" t="s">
        <v>28</v>
      </c>
      <c r="B182" s="8" t="s">
        <v>388</v>
      </c>
      <c r="C182" s="6" t="s">
        <v>389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3" t="s">
        <v>74</v>
      </c>
      <c r="B183" s="3" t="s">
        <v>390</v>
      </c>
      <c r="C183" s="6" t="s">
        <v>391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3" t="s">
        <v>186</v>
      </c>
      <c r="B184" s="3" t="s">
        <v>392</v>
      </c>
      <c r="C184" s="6" t="s">
        <v>393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>
      <c r="A185" s="7" t="s">
        <v>31</v>
      </c>
      <c r="B185" s="11" t="s">
        <v>394</v>
      </c>
      <c r="C185" s="6" t="s">
        <v>395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>
      <c r="A186" s="7" t="s">
        <v>53</v>
      </c>
      <c r="B186" s="11" t="s">
        <v>396</v>
      </c>
      <c r="C186" s="6" t="s">
        <v>397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>
      <c r="A187" s="3" t="s">
        <v>58</v>
      </c>
      <c r="B187" s="3" t="s">
        <v>398</v>
      </c>
      <c r="C187" s="6" t="s">
        <v>399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>
      <c r="A188" s="3" t="s">
        <v>67</v>
      </c>
      <c r="B188" s="3" t="s">
        <v>400</v>
      </c>
      <c r="C188" s="6" t="s">
        <v>401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>
      <c r="A189" s="3" t="s">
        <v>45</v>
      </c>
      <c r="B189" s="3" t="s">
        <v>402</v>
      </c>
      <c r="C189" s="6" t="s">
        <v>403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>
      <c r="A190" s="7" t="s">
        <v>404</v>
      </c>
      <c r="B190" s="8" t="s">
        <v>405</v>
      </c>
      <c r="C190" s="6" t="s">
        <v>406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>
      <c r="A191" s="3" t="s">
        <v>186</v>
      </c>
      <c r="B191" s="10" t="s">
        <v>407</v>
      </c>
      <c r="C191" s="9" t="s">
        <v>408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>
      <c r="A192" s="3" t="s">
        <v>186</v>
      </c>
      <c r="B192" s="11" t="s">
        <v>409</v>
      </c>
      <c r="C192" s="9" t="s">
        <v>410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>
      <c r="A193" s="3" t="s">
        <v>186</v>
      </c>
      <c r="B193" s="11" t="s">
        <v>411</v>
      </c>
      <c r="C193" s="6" t="s">
        <v>412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3" t="s">
        <v>34</v>
      </c>
      <c r="B194" s="3" t="s">
        <v>413</v>
      </c>
      <c r="C194" s="6" t="s">
        <v>414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3" t="s">
        <v>53</v>
      </c>
      <c r="B195" s="3" t="s">
        <v>415</v>
      </c>
      <c r="C195" s="9" t="s">
        <v>416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3" t="s">
        <v>83</v>
      </c>
      <c r="B196" s="10" t="s">
        <v>417</v>
      </c>
      <c r="C196" s="9" t="s">
        <v>418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13" t="s">
        <v>17</v>
      </c>
      <c r="B197" s="10" t="s">
        <v>419</v>
      </c>
      <c r="C197" s="9" t="s">
        <v>420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3" t="s">
        <v>186</v>
      </c>
      <c r="B198" s="3" t="s">
        <v>421</v>
      </c>
      <c r="C198" s="6" t="s">
        <v>422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3" t="s">
        <v>45</v>
      </c>
      <c r="B199" s="10" t="s">
        <v>423</v>
      </c>
      <c r="C199" s="6" t="s">
        <v>424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13" t="s">
        <v>34</v>
      </c>
      <c r="B200" s="3" t="s">
        <v>425</v>
      </c>
      <c r="C200" s="6" t="s">
        <v>426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3" t="s">
        <v>45</v>
      </c>
      <c r="B201" s="3" t="s">
        <v>427</v>
      </c>
      <c r="C201" s="6" t="s">
        <v>428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3" t="s">
        <v>45</v>
      </c>
      <c r="B202" s="10" t="s">
        <v>429</v>
      </c>
      <c r="C202" s="6" t="s">
        <v>430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3" t="s">
        <v>45</v>
      </c>
      <c r="B203" s="3" t="s">
        <v>431</v>
      </c>
      <c r="C203" s="6" t="s">
        <v>432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3" t="s">
        <v>433</v>
      </c>
      <c r="B204" s="3" t="s">
        <v>434</v>
      </c>
      <c r="C204" s="6" t="s">
        <v>435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>
      <c r="A205" s="3" t="s">
        <v>28</v>
      </c>
      <c r="B205" s="4" t="s">
        <v>436</v>
      </c>
      <c r="C205" s="6" t="s">
        <v>437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>
      <c r="A206" s="3" t="s">
        <v>45</v>
      </c>
      <c r="B206" s="4" t="s">
        <v>438</v>
      </c>
      <c r="C206" s="6" t="s">
        <v>437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>
      <c r="A207" s="3" t="s">
        <v>31</v>
      </c>
      <c r="B207" s="3" t="s">
        <v>439</v>
      </c>
      <c r="C207" s="6" t="s">
        <v>440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>
      <c r="A208" s="8" t="s">
        <v>186</v>
      </c>
      <c r="B208" s="8" t="s">
        <v>441</v>
      </c>
      <c r="C208" s="6" t="s">
        <v>442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>
      <c r="A209" s="3" t="s">
        <v>45</v>
      </c>
      <c r="B209" s="3" t="s">
        <v>443</v>
      </c>
      <c r="C209" s="6" t="s">
        <v>444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>
      <c r="A210" s="3" t="s">
        <v>17</v>
      </c>
      <c r="B210" s="3" t="s">
        <v>445</v>
      </c>
      <c r="C210" s="6" t="s">
        <v>446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>
      <c r="A211" s="3" t="s">
        <v>127</v>
      </c>
      <c r="B211" s="3" t="s">
        <v>447</v>
      </c>
      <c r="C211" s="6" t="s">
        <v>448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>
      <c r="A212" s="13" t="s">
        <v>34</v>
      </c>
      <c r="B212" s="3" t="s">
        <v>449</v>
      </c>
      <c r="C212" s="6" t="s">
        <v>450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3" t="s">
        <v>106</v>
      </c>
      <c r="B213" s="10" t="s">
        <v>451</v>
      </c>
      <c r="C213" s="6" t="s">
        <v>452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>
      <c r="A214" s="3" t="s">
        <v>433</v>
      </c>
      <c r="B214" s="11" t="s">
        <v>453</v>
      </c>
      <c r="C214" s="1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13" t="s">
        <v>34</v>
      </c>
      <c r="B215" s="3" t="s">
        <v>454</v>
      </c>
      <c r="C215" s="6" t="s">
        <v>455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7" t="s">
        <v>9</v>
      </c>
      <c r="B216" s="8" t="s">
        <v>456</v>
      </c>
      <c r="C216" s="6" t="s">
        <v>457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>
      <c r="A217" s="3" t="s">
        <v>45</v>
      </c>
      <c r="B217" s="10" t="s">
        <v>458</v>
      </c>
      <c r="C217" s="6" t="s">
        <v>459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3" t="s">
        <v>31</v>
      </c>
      <c r="B218" s="3" t="s">
        <v>460</v>
      </c>
      <c r="C218" s="6" t="s">
        <v>461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3" t="s">
        <v>28</v>
      </c>
      <c r="B219" s="3" t="s">
        <v>462</v>
      </c>
      <c r="C219" s="6" t="s">
        <v>463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>
      <c r="A220" s="3" t="s">
        <v>28</v>
      </c>
      <c r="B220" s="3" t="s">
        <v>464</v>
      </c>
      <c r="C220" s="6" t="s">
        <v>465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>
      <c r="A221" s="3" t="s">
        <v>74</v>
      </c>
      <c r="B221" s="3" t="s">
        <v>466</v>
      </c>
      <c r="C221" s="6" t="s">
        <v>467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3" t="s">
        <v>186</v>
      </c>
      <c r="B222" s="3" t="s">
        <v>468</v>
      </c>
      <c r="C222" s="6" t="s">
        <v>469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7" t="s">
        <v>83</v>
      </c>
      <c r="B223" s="10" t="s">
        <v>470</v>
      </c>
      <c r="C223" s="6" t="s">
        <v>471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>
      <c r="A224" s="7" t="s">
        <v>22</v>
      </c>
      <c r="B224" s="15" t="s">
        <v>472</v>
      </c>
      <c r="C224" s="6" t="s">
        <v>473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>
      <c r="A225" s="3" t="s">
        <v>34</v>
      </c>
      <c r="B225" s="3" t="s">
        <v>474</v>
      </c>
      <c r="C225" s="6" t="s">
        <v>475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>
      <c r="A226" s="3" t="s">
        <v>45</v>
      </c>
      <c r="B226" s="3" t="s">
        <v>476</v>
      </c>
      <c r="C226" s="6" t="s">
        <v>477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>
      <c r="A227" s="7" t="s">
        <v>127</v>
      </c>
      <c r="B227" s="11" t="s">
        <v>478</v>
      </c>
      <c r="C227" s="6" t="s">
        <v>479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>
      <c r="A228" s="7" t="s">
        <v>127</v>
      </c>
      <c r="B228" s="15" t="s">
        <v>480</v>
      </c>
      <c r="C228" s="6" t="s">
        <v>481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>
      <c r="A229" s="3" t="s">
        <v>45</v>
      </c>
      <c r="B229" s="3" t="s">
        <v>482</v>
      </c>
      <c r="C229" s="6" t="s">
        <v>483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>
      <c r="A230" s="3" t="s">
        <v>484</v>
      </c>
      <c r="B230" s="3" t="s">
        <v>485</v>
      </c>
      <c r="C230" s="6" t="s">
        <v>486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>
      <c r="A231" s="3" t="s">
        <v>34</v>
      </c>
      <c r="B231" s="10" t="s">
        <v>487</v>
      </c>
      <c r="C231" s="9" t="s">
        <v>488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>
      <c r="A232" s="3" t="s">
        <v>34</v>
      </c>
      <c r="B232" s="3" t="s">
        <v>489</v>
      </c>
      <c r="C232" s="6" t="s">
        <v>490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>
      <c r="A233" s="7" t="s">
        <v>9</v>
      </c>
      <c r="B233" s="15" t="s">
        <v>491</v>
      </c>
      <c r="C233" s="6" t="s">
        <v>492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7" t="s">
        <v>31</v>
      </c>
      <c r="B234" s="10" t="s">
        <v>493</v>
      </c>
      <c r="C234" s="6" t="s">
        <v>494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13" t="s">
        <v>17</v>
      </c>
      <c r="B235" s="10" t="s">
        <v>495</v>
      </c>
      <c r="C235" s="6" t="s">
        <v>496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3" t="s">
        <v>45</v>
      </c>
      <c r="B236" s="10" t="s">
        <v>497</v>
      </c>
      <c r="C236" s="6" t="s">
        <v>498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>
      <c r="A237" s="3" t="s">
        <v>22</v>
      </c>
      <c r="B237" s="3" t="s">
        <v>499</v>
      </c>
      <c r="C237" s="6" t="s">
        <v>500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16" t="s">
        <v>28</v>
      </c>
      <c r="B238" s="8" t="s">
        <v>501</v>
      </c>
      <c r="C238" s="6" t="s">
        <v>502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3" t="s">
        <v>17</v>
      </c>
      <c r="B239" s="3" t="s">
        <v>503</v>
      </c>
      <c r="C239" s="6" t="s">
        <v>504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7" t="s">
        <v>58</v>
      </c>
      <c r="B240" s="8" t="s">
        <v>505</v>
      </c>
      <c r="C240" s="6" t="s">
        <v>506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7" t="s">
        <v>28</v>
      </c>
      <c r="B241" s="10" t="s">
        <v>507</v>
      </c>
      <c r="C241" s="6" t="s">
        <v>508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3" t="s">
        <v>6</v>
      </c>
      <c r="B242" s="10" t="s">
        <v>509</v>
      </c>
      <c r="C242" s="6" t="s">
        <v>510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3" t="s">
        <v>45</v>
      </c>
      <c r="B243" s="10" t="s">
        <v>511</v>
      </c>
      <c r="C243" s="6" t="s">
        <v>512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13" t="s">
        <v>28</v>
      </c>
      <c r="B244" s="3" t="s">
        <v>513</v>
      </c>
      <c r="C244" s="6" t="s">
        <v>514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>
      <c r="A245" s="13" t="s">
        <v>106</v>
      </c>
      <c r="B245" s="10" t="s">
        <v>515</v>
      </c>
      <c r="C245" s="9" t="s">
        <v>516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>
      <c r="A246" s="3" t="s">
        <v>53</v>
      </c>
      <c r="B246" s="3" t="s">
        <v>517</v>
      </c>
      <c r="C246" s="6" t="s">
        <v>518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>
      <c r="A247" s="3" t="s">
        <v>34</v>
      </c>
      <c r="B247" s="3" t="s">
        <v>519</v>
      </c>
      <c r="C247" s="6" t="s">
        <v>520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>
      <c r="A248" s="3" t="s">
        <v>186</v>
      </c>
      <c r="B248" s="11" t="s">
        <v>521</v>
      </c>
      <c r="C248" s="9" t="s">
        <v>522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>
      <c r="A249" s="3" t="s">
        <v>17</v>
      </c>
      <c r="B249" s="3" t="s">
        <v>523</v>
      </c>
      <c r="C249" s="6" t="s">
        <v>524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>
      <c r="A250" s="3" t="s">
        <v>34</v>
      </c>
      <c r="B250" s="3" t="s">
        <v>525</v>
      </c>
      <c r="C250" s="6" t="s">
        <v>526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>
      <c r="A251" s="3" t="s">
        <v>28</v>
      </c>
      <c r="B251" s="3" t="s">
        <v>527</v>
      </c>
      <c r="C251" s="6" t="s">
        <v>528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>
      <c r="A252" s="3" t="s">
        <v>28</v>
      </c>
      <c r="B252" s="10" t="s">
        <v>529</v>
      </c>
      <c r="C252" s="6" t="s">
        <v>530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>
      <c r="A253" s="7" t="s">
        <v>34</v>
      </c>
      <c r="B253" s="10" t="s">
        <v>531</v>
      </c>
      <c r="C253" s="6" t="s">
        <v>532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>
      <c r="A254" s="13" t="s">
        <v>28</v>
      </c>
      <c r="B254" s="3" t="s">
        <v>533</v>
      </c>
      <c r="C254" s="6" t="s">
        <v>534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>
      <c r="A255" s="3" t="s">
        <v>34</v>
      </c>
      <c r="B255" s="3" t="s">
        <v>535</v>
      </c>
      <c r="C255" s="9" t="s">
        <v>536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>
      <c r="A256" s="3" t="s">
        <v>45</v>
      </c>
      <c r="B256" s="3" t="s">
        <v>537</v>
      </c>
      <c r="C256" s="6" t="s">
        <v>538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>
      <c r="A257" s="3" t="s">
        <v>28</v>
      </c>
      <c r="B257" s="4" t="s">
        <v>539</v>
      </c>
      <c r="C257" s="6" t="s">
        <v>540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>
      <c r="A258" s="3" t="s">
        <v>25</v>
      </c>
      <c r="B258" s="3" t="s">
        <v>541</v>
      </c>
      <c r="C258" s="6" t="s">
        <v>542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>
      <c r="A259" s="3" t="s">
        <v>433</v>
      </c>
      <c r="B259" s="11" t="s">
        <v>543</v>
      </c>
      <c r="C259" s="1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>
      <c r="A260" s="13" t="s">
        <v>106</v>
      </c>
      <c r="B260" s="3" t="s">
        <v>544</v>
      </c>
      <c r="C260" s="9" t="s">
        <v>545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>
      <c r="A261" s="3" t="s">
        <v>127</v>
      </c>
      <c r="B261" s="3" t="s">
        <v>546</v>
      </c>
      <c r="C261" s="6" t="s">
        <v>547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>
      <c r="A262" s="3" t="s">
        <v>67</v>
      </c>
      <c r="B262" s="3" t="s">
        <v>548</v>
      </c>
      <c r="C262" s="6" t="s">
        <v>549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>
      <c r="A263" s="3" t="s">
        <v>45</v>
      </c>
      <c r="B263" s="3" t="s">
        <v>550</v>
      </c>
      <c r="C263" s="6" t="s">
        <v>551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>
      <c r="A264" s="3" t="s">
        <v>22</v>
      </c>
      <c r="B264" s="3" t="s">
        <v>552</v>
      </c>
      <c r="C264" s="6" t="s">
        <v>553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>
      <c r="A265" s="3" t="s">
        <v>90</v>
      </c>
      <c r="B265" s="10" t="s">
        <v>554</v>
      </c>
      <c r="C265" s="6" t="s">
        <v>555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>
      <c r="A266" s="3" t="s">
        <v>45</v>
      </c>
      <c r="B266" s="3" t="s">
        <v>556</v>
      </c>
      <c r="C266" s="6" t="s">
        <v>557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>
      <c r="A267" s="3" t="s">
        <v>25</v>
      </c>
      <c r="B267" s="3" t="s">
        <v>558</v>
      </c>
      <c r="C267" s="6" t="s">
        <v>559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>
      <c r="A268" s="3" t="s">
        <v>25</v>
      </c>
      <c r="B268" s="3" t="s">
        <v>560</v>
      </c>
      <c r="C268" s="6" t="s">
        <v>561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>
      <c r="A269" s="3" t="s">
        <v>31</v>
      </c>
      <c r="B269" s="3" t="s">
        <v>562</v>
      </c>
      <c r="C269" s="6" t="s">
        <v>563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>
      <c r="A270" s="3" t="s">
        <v>25</v>
      </c>
      <c r="B270" s="3" t="s">
        <v>564</v>
      </c>
      <c r="C270" s="6" t="s">
        <v>565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>
      <c r="A271" s="3" t="s">
        <v>259</v>
      </c>
      <c r="B271" s="3" t="s">
        <v>566</v>
      </c>
      <c r="C271" s="6" t="s">
        <v>567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>
      <c r="A272" s="7" t="s">
        <v>259</v>
      </c>
      <c r="B272" s="10" t="s">
        <v>568</v>
      </c>
      <c r="C272" s="6" t="s">
        <v>569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>
      <c r="A273" s="3" t="s">
        <v>34</v>
      </c>
      <c r="B273" s="3" t="s">
        <v>570</v>
      </c>
      <c r="C273" s="6" t="s">
        <v>571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>
      <c r="A274" s="3" t="s">
        <v>53</v>
      </c>
      <c r="B274" s="3" t="s">
        <v>572</v>
      </c>
      <c r="C274" s="6" t="s">
        <v>573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>
      <c r="A275" s="3" t="s">
        <v>25</v>
      </c>
      <c r="B275" s="3" t="s">
        <v>574</v>
      </c>
      <c r="C275" s="6" t="s">
        <v>575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>
      <c r="A276" s="7" t="s">
        <v>3</v>
      </c>
      <c r="B276" s="10" t="s">
        <v>576</v>
      </c>
      <c r="C276" s="6" t="s">
        <v>577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>
      <c r="A277" s="3" t="s">
        <v>17</v>
      </c>
      <c r="B277" s="3" t="s">
        <v>578</v>
      </c>
      <c r="C277" s="9" t="s">
        <v>579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>
      <c r="A278" s="3" t="s">
        <v>17</v>
      </c>
      <c r="B278" s="3" t="s">
        <v>580</v>
      </c>
      <c r="C278" s="6" t="s">
        <v>581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>
      <c r="A279" s="13" t="s">
        <v>28</v>
      </c>
      <c r="B279" s="3" t="s">
        <v>582</v>
      </c>
      <c r="C279" s="6" t="s">
        <v>583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>
      <c r="A280" s="3" t="s">
        <v>74</v>
      </c>
      <c r="B280" s="3" t="s">
        <v>584</v>
      </c>
      <c r="C280" s="9" t="s">
        <v>585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>
      <c r="A281" s="8" t="s">
        <v>106</v>
      </c>
      <c r="B281" s="8" t="s">
        <v>586</v>
      </c>
      <c r="C281" s="6" t="s">
        <v>587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>
      <c r="A282" s="13" t="s">
        <v>34</v>
      </c>
      <c r="B282" s="3" t="s">
        <v>588</v>
      </c>
      <c r="C282" s="6" t="s">
        <v>589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>
      <c r="A283" s="3" t="s">
        <v>45</v>
      </c>
      <c r="B283" s="3" t="s">
        <v>590</v>
      </c>
      <c r="C283" s="9" t="s">
        <v>591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>
      <c r="A284" s="3" t="s">
        <v>50</v>
      </c>
      <c r="B284" s="10" t="s">
        <v>592</v>
      </c>
      <c r="C284" s="6" t="s">
        <v>593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>
      <c r="A285" s="7" t="s">
        <v>594</v>
      </c>
      <c r="B285" s="11" t="s">
        <v>595</v>
      </c>
      <c r="C285" s="6" t="s">
        <v>596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>
      <c r="A286" s="7" t="s">
        <v>31</v>
      </c>
      <c r="B286" s="11" t="s">
        <v>597</v>
      </c>
      <c r="C286" s="6" t="s">
        <v>598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>
      <c r="A287" s="7" t="s">
        <v>45</v>
      </c>
      <c r="B287" s="10" t="s">
        <v>599</v>
      </c>
      <c r="C287" s="6" t="s">
        <v>600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>
      <c r="A288" s="3" t="s">
        <v>25</v>
      </c>
      <c r="B288" s="3" t="s">
        <v>601</v>
      </c>
      <c r="C288" s="6" t="s">
        <v>602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>
      <c r="A289" s="3" t="s">
        <v>9</v>
      </c>
      <c r="B289" s="10" t="s">
        <v>603</v>
      </c>
      <c r="C289" s="6" t="s">
        <v>604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>
      <c r="A290" s="3" t="s">
        <v>605</v>
      </c>
      <c r="B290" s="3" t="s">
        <v>606</v>
      </c>
      <c r="C290" s="9" t="s">
        <v>607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>
      <c r="A291" s="7" t="s">
        <v>28</v>
      </c>
      <c r="B291" s="11" t="s">
        <v>608</v>
      </c>
      <c r="C291" s="6" t="s">
        <v>609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>
      <c r="A292" s="3" t="s">
        <v>594</v>
      </c>
      <c r="B292" s="10" t="s">
        <v>610</v>
      </c>
      <c r="C292" s="6" t="s">
        <v>611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>
      <c r="A293" s="3" t="s">
        <v>34</v>
      </c>
      <c r="B293" s="3" t="s">
        <v>612</v>
      </c>
      <c r="C293" s="6" t="s">
        <v>613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>
      <c r="A294" s="3" t="s">
        <v>433</v>
      </c>
      <c r="B294" s="10" t="s">
        <v>614</v>
      </c>
      <c r="C294" s="1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>
      <c r="A295" s="3" t="s">
        <v>25</v>
      </c>
      <c r="B295" s="3" t="s">
        <v>615</v>
      </c>
      <c r="C295" s="6" t="s">
        <v>616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>
      <c r="A296" s="3" t="s">
        <v>127</v>
      </c>
      <c r="B296" s="3" t="s">
        <v>617</v>
      </c>
      <c r="C296" s="9" t="s">
        <v>618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>
      <c r="A297" s="3" t="s">
        <v>146</v>
      </c>
      <c r="B297" s="3" t="s">
        <v>619</v>
      </c>
      <c r="C297" s="6" t="s">
        <v>620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>
      <c r="A298" s="3" t="s">
        <v>45</v>
      </c>
      <c r="B298" s="10" t="s">
        <v>621</v>
      </c>
      <c r="C298" s="6" t="s">
        <v>622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>
      <c r="A299" s="3" t="s">
        <v>28</v>
      </c>
      <c r="B299" s="3" t="s">
        <v>623</v>
      </c>
      <c r="C299" s="6" t="s">
        <v>624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>
      <c r="A300" s="3" t="s">
        <v>259</v>
      </c>
      <c r="B300" s="3" t="s">
        <v>625</v>
      </c>
      <c r="C300" s="6" t="s">
        <v>626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>
      <c r="A301" s="3" t="s">
        <v>25</v>
      </c>
      <c r="B301" s="3" t="s">
        <v>627</v>
      </c>
      <c r="C301" s="6" t="s">
        <v>628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>
      <c r="A302" s="3" t="s">
        <v>25</v>
      </c>
      <c r="B302" s="3" t="s">
        <v>629</v>
      </c>
      <c r="C302" s="6" t="s">
        <v>630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>
      <c r="A303" s="3" t="s">
        <v>45</v>
      </c>
      <c r="B303" s="3" t="s">
        <v>631</v>
      </c>
      <c r="C303" s="6" t="s">
        <v>632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>
      <c r="A304" s="3" t="s">
        <v>25</v>
      </c>
      <c r="B304" s="3" t="s">
        <v>633</v>
      </c>
      <c r="C304" s="6" t="s">
        <v>634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>
      <c r="A305" s="3" t="s">
        <v>9</v>
      </c>
      <c r="B305" s="3" t="s">
        <v>635</v>
      </c>
      <c r="C305" s="6" t="s">
        <v>636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>
      <c r="A306" s="3" t="s">
        <v>25</v>
      </c>
      <c r="B306" s="3" t="s">
        <v>637</v>
      </c>
      <c r="C306" s="6" t="s">
        <v>638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>
      <c r="A307" s="3" t="s">
        <v>45</v>
      </c>
      <c r="B307" s="3" t="s">
        <v>639</v>
      </c>
      <c r="C307" s="9" t="s">
        <v>640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>
      <c r="A308" s="3" t="s">
        <v>25</v>
      </c>
      <c r="B308" s="3" t="s">
        <v>641</v>
      </c>
      <c r="C308" s="6" t="s">
        <v>642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>
      <c r="A309" s="3" t="s">
        <v>74</v>
      </c>
      <c r="B309" s="10" t="s">
        <v>643</v>
      </c>
      <c r="C309" s="6" t="s">
        <v>644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>
      <c r="A310" s="7" t="s">
        <v>53</v>
      </c>
      <c r="B310" s="10" t="s">
        <v>645</v>
      </c>
      <c r="C310" s="6" t="s">
        <v>646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>
      <c r="A311" s="3" t="s">
        <v>74</v>
      </c>
      <c r="B311" s="3" t="s">
        <v>647</v>
      </c>
      <c r="C311" s="6" t="s">
        <v>648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>
      <c r="A312" s="3" t="s">
        <v>9</v>
      </c>
      <c r="B312" s="3" t="s">
        <v>649</v>
      </c>
      <c r="C312" s="6" t="s">
        <v>650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>
      <c r="A313" s="8" t="s">
        <v>31</v>
      </c>
      <c r="B313" s="8" t="s">
        <v>651</v>
      </c>
      <c r="C313" s="6" t="s">
        <v>652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>
      <c r="A314" s="7" t="s">
        <v>53</v>
      </c>
      <c r="B314" s="10" t="s">
        <v>653</v>
      </c>
      <c r="C314" s="6" t="s">
        <v>654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>
      <c r="A315" s="3" t="s">
        <v>74</v>
      </c>
      <c r="B315" s="3" t="s">
        <v>655</v>
      </c>
      <c r="C315" s="6" t="s">
        <v>656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>
      <c r="A316" s="3" t="s">
        <v>14</v>
      </c>
      <c r="B316" s="10" t="s">
        <v>657</v>
      </c>
      <c r="C316" s="6" t="s">
        <v>658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>
      <c r="A317" s="3" t="s">
        <v>484</v>
      </c>
      <c r="B317" s="3" t="s">
        <v>659</v>
      </c>
      <c r="C317" s="6" t="s">
        <v>660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>
      <c r="A318" s="3" t="s">
        <v>183</v>
      </c>
      <c r="B318" s="3" t="s">
        <v>661</v>
      </c>
      <c r="C318" s="6" t="s">
        <v>662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>
      <c r="A319" s="13" t="s">
        <v>17</v>
      </c>
      <c r="B319" s="10" t="s">
        <v>663</v>
      </c>
      <c r="C319" s="6" t="s">
        <v>664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>
      <c r="A320" s="3" t="s">
        <v>67</v>
      </c>
      <c r="B320" s="10" t="s">
        <v>665</v>
      </c>
      <c r="C320" s="6" t="s">
        <v>666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>
      <c r="A321" s="7" t="s">
        <v>127</v>
      </c>
      <c r="B321" s="8" t="s">
        <v>667</v>
      </c>
      <c r="C321" s="6" t="s">
        <v>668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>
      <c r="A322" s="3" t="s">
        <v>22</v>
      </c>
      <c r="B322" s="3" t="s">
        <v>669</v>
      </c>
      <c r="C322" s="6" t="s">
        <v>670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>
      <c r="A323" s="3" t="s">
        <v>22</v>
      </c>
      <c r="B323" s="3" t="s">
        <v>671</v>
      </c>
      <c r="C323" s="6" t="s">
        <v>672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>
      <c r="A324" s="3" t="s">
        <v>45</v>
      </c>
      <c r="B324" s="10" t="s">
        <v>673</v>
      </c>
      <c r="C324" s="6" t="s">
        <v>674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>
      <c r="A325" s="3" t="s">
        <v>146</v>
      </c>
      <c r="B325" s="3" t="s">
        <v>675</v>
      </c>
      <c r="C325" s="6" t="s">
        <v>676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>
      <c r="A326" s="3" t="s">
        <v>17</v>
      </c>
      <c r="B326" s="3" t="s">
        <v>677</v>
      </c>
      <c r="C326" s="6" t="s">
        <v>678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>
      <c r="A327" s="3" t="s">
        <v>74</v>
      </c>
      <c r="B327" s="3" t="s">
        <v>679</v>
      </c>
      <c r="C327" s="6" t="s">
        <v>680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>
      <c r="A328" s="3" t="s">
        <v>58</v>
      </c>
      <c r="B328" s="11" t="s">
        <v>681</v>
      </c>
      <c r="C328" s="6" t="s">
        <v>682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>
      <c r="A329" s="3" t="s">
        <v>3</v>
      </c>
      <c r="B329" s="3" t="s">
        <v>683</v>
      </c>
      <c r="C329" s="6" t="s">
        <v>684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>
      <c r="A330" s="13" t="s">
        <v>106</v>
      </c>
      <c r="B330" s="3" t="s">
        <v>685</v>
      </c>
      <c r="C330" s="6" t="s">
        <v>686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>
      <c r="A331" s="3" t="s">
        <v>74</v>
      </c>
      <c r="B331" s="3" t="s">
        <v>687</v>
      </c>
      <c r="C331" s="6" t="s">
        <v>688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>
      <c r="A332" s="3" t="s">
        <v>354</v>
      </c>
      <c r="B332" s="3" t="s">
        <v>689</v>
      </c>
      <c r="C332" s="6" t="s">
        <v>690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>
      <c r="A333" s="3" t="s">
        <v>34</v>
      </c>
      <c r="B333" s="11" t="s">
        <v>691</v>
      </c>
      <c r="C333" s="9" t="s">
        <v>692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>
      <c r="A334" s="3" t="s">
        <v>127</v>
      </c>
      <c r="B334" s="3" t="s">
        <v>693</v>
      </c>
      <c r="C334" s="9" t="s">
        <v>694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>
      <c r="A335" s="3" t="s">
        <v>74</v>
      </c>
      <c r="B335" s="3" t="s">
        <v>695</v>
      </c>
      <c r="C335" s="6" t="s">
        <v>696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>
      <c r="A336" s="3" t="s">
        <v>146</v>
      </c>
      <c r="B336" s="3" t="s">
        <v>697</v>
      </c>
      <c r="C336" s="6" t="s">
        <v>698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>
      <c r="A337" s="3" t="s">
        <v>45</v>
      </c>
      <c r="B337" s="10" t="s">
        <v>699</v>
      </c>
      <c r="C337" s="6" t="s">
        <v>700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>
      <c r="A338" s="3" t="s">
        <v>22</v>
      </c>
      <c r="B338" s="10" t="s">
        <v>701</v>
      </c>
      <c r="C338" s="6" t="s">
        <v>702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>
      <c r="A339" s="3" t="s">
        <v>34</v>
      </c>
      <c r="B339" s="10" t="s">
        <v>703</v>
      </c>
      <c r="C339" s="6" t="s">
        <v>704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>
      <c r="A340" s="3" t="s">
        <v>74</v>
      </c>
      <c r="B340" s="10" t="s">
        <v>705</v>
      </c>
      <c r="C340" s="6" t="s">
        <v>706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>
      <c r="A341" s="3" t="s">
        <v>17</v>
      </c>
      <c r="B341" s="3" t="s">
        <v>707</v>
      </c>
      <c r="C341" s="6" t="s">
        <v>708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>
      <c r="A342" s="7" t="s">
        <v>31</v>
      </c>
      <c r="B342" s="11" t="s">
        <v>709</v>
      </c>
      <c r="C342" s="6" t="s">
        <v>710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>
      <c r="A343" s="3" t="s">
        <v>74</v>
      </c>
      <c r="B343" s="3" t="s">
        <v>711</v>
      </c>
      <c r="C343" s="6" t="s">
        <v>712</v>
      </c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>
      <c r="A344" s="3" t="s">
        <v>74</v>
      </c>
      <c r="B344" s="3" t="s">
        <v>713</v>
      </c>
      <c r="C344" s="6" t="s">
        <v>714</v>
      </c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>
      <c r="A345" s="3" t="s">
        <v>74</v>
      </c>
      <c r="B345" s="3" t="s">
        <v>715</v>
      </c>
      <c r="C345" s="6" t="s">
        <v>716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>
      <c r="A346" s="3" t="s">
        <v>74</v>
      </c>
      <c r="B346" s="3" t="s">
        <v>717</v>
      </c>
      <c r="C346" s="9" t="s">
        <v>718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>
      <c r="A347" s="3" t="s">
        <v>74</v>
      </c>
      <c r="B347" s="3" t="s">
        <v>719</v>
      </c>
      <c r="C347" s="6" t="s">
        <v>720</v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>
      <c r="A348" s="3" t="s">
        <v>74</v>
      </c>
      <c r="B348" s="3" t="s">
        <v>721</v>
      </c>
      <c r="C348" s="6" t="s">
        <v>722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>
      <c r="A349" s="3" t="s">
        <v>74</v>
      </c>
      <c r="B349" s="3" t="s">
        <v>723</v>
      </c>
      <c r="C349" s="6" t="s">
        <v>724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>
      <c r="A350" s="3" t="s">
        <v>25</v>
      </c>
      <c r="B350" s="3" t="s">
        <v>725</v>
      </c>
      <c r="C350" s="6" t="s">
        <v>726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>
      <c r="A351" s="3" t="s">
        <v>74</v>
      </c>
      <c r="B351" s="3" t="s">
        <v>727</v>
      </c>
      <c r="C351" s="6" t="s">
        <v>728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>
      <c r="A352" s="3" t="s">
        <v>74</v>
      </c>
      <c r="B352" s="3" t="s">
        <v>729</v>
      </c>
      <c r="C352" s="9" t="s">
        <v>730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>
      <c r="A353" s="3" t="s">
        <v>25</v>
      </c>
      <c r="B353" s="3" t="s">
        <v>731</v>
      </c>
      <c r="C353" s="6" t="s">
        <v>732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>
      <c r="A354" s="7" t="s">
        <v>58</v>
      </c>
      <c r="B354" s="8" t="s">
        <v>733</v>
      </c>
      <c r="C354" s="6" t="s">
        <v>734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>
      <c r="A355" s="3" t="s">
        <v>74</v>
      </c>
      <c r="B355" s="3" t="s">
        <v>735</v>
      </c>
      <c r="C355" s="6" t="s">
        <v>736</v>
      </c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>
      <c r="A356" s="3" t="s">
        <v>186</v>
      </c>
      <c r="B356" s="3" t="s">
        <v>737</v>
      </c>
      <c r="C356" s="9" t="s">
        <v>738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>
      <c r="A357" s="3" t="s">
        <v>53</v>
      </c>
      <c r="B357" s="3" t="s">
        <v>739</v>
      </c>
      <c r="C357" s="9" t="s">
        <v>740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>
      <c r="A358" s="3" t="s">
        <v>34</v>
      </c>
      <c r="B358" s="3" t="s">
        <v>741</v>
      </c>
      <c r="C358" s="6" t="s">
        <v>742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>
      <c r="A359" s="3" t="s">
        <v>74</v>
      </c>
      <c r="B359" s="3" t="s">
        <v>743</v>
      </c>
      <c r="C359" s="6" t="s">
        <v>744</v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>
      <c r="A360" s="3" t="s">
        <v>25</v>
      </c>
      <c r="B360" s="3" t="s">
        <v>745</v>
      </c>
      <c r="C360" s="6" t="s">
        <v>746</v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>
      <c r="A361" s="13" t="s">
        <v>34</v>
      </c>
      <c r="B361" s="3" t="s">
        <v>747</v>
      </c>
      <c r="C361" s="6" t="s">
        <v>748</v>
      </c>
      <c r="D361" s="1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>
      <c r="A362" s="3" t="s">
        <v>25</v>
      </c>
      <c r="B362" s="3" t="s">
        <v>749</v>
      </c>
      <c r="C362" s="6" t="s">
        <v>750</v>
      </c>
      <c r="D362" s="1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>
      <c r="A363" s="3" t="s">
        <v>25</v>
      </c>
      <c r="B363" s="3" t="s">
        <v>751</v>
      </c>
      <c r="C363" s="6" t="s">
        <v>752</v>
      </c>
      <c r="D363" s="1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>
      <c r="A364" s="3" t="s">
        <v>22</v>
      </c>
      <c r="B364" s="3" t="s">
        <v>753</v>
      </c>
      <c r="C364" s="6" t="s">
        <v>754</v>
      </c>
      <c r="D364" s="17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>
      <c r="A365" s="3" t="s">
        <v>17</v>
      </c>
      <c r="B365" s="3" t="s">
        <v>755</v>
      </c>
      <c r="C365" s="6" t="s">
        <v>756</v>
      </c>
      <c r="D365" s="1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>
      <c r="A366" s="3" t="s">
        <v>22</v>
      </c>
      <c r="B366" s="3" t="s">
        <v>757</v>
      </c>
      <c r="C366" s="6" t="s">
        <v>758</v>
      </c>
      <c r="D366" s="1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>
      <c r="A367" s="7" t="s">
        <v>127</v>
      </c>
      <c r="B367" s="8" t="s">
        <v>759</v>
      </c>
      <c r="C367" s="6" t="s">
        <v>760</v>
      </c>
      <c r="D367" s="1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>
      <c r="A368" s="3" t="s">
        <v>25</v>
      </c>
      <c r="B368" s="3" t="s">
        <v>761</v>
      </c>
      <c r="C368" s="6" t="s">
        <v>762</v>
      </c>
      <c r="D368" s="1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>
      <c r="A369" s="3" t="s">
        <v>34</v>
      </c>
      <c r="B369" s="3" t="s">
        <v>763</v>
      </c>
      <c r="C369" s="6" t="s">
        <v>764</v>
      </c>
      <c r="D369" s="1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>
      <c r="A370" s="3" t="s">
        <v>53</v>
      </c>
      <c r="B370" s="3" t="s">
        <v>765</v>
      </c>
      <c r="C370" s="9" t="s">
        <v>766</v>
      </c>
      <c r="D370" s="1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>
      <c r="A371" s="8" t="s">
        <v>53</v>
      </c>
      <c r="B371" s="3" t="s">
        <v>767</v>
      </c>
      <c r="C371" s="6" t="s">
        <v>768</v>
      </c>
      <c r="D371" s="1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>
      <c r="A372" s="7" t="s">
        <v>127</v>
      </c>
      <c r="B372" s="3" t="s">
        <v>769</v>
      </c>
      <c r="C372" s="6" t="s">
        <v>770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>
      <c r="A373" s="4"/>
      <c r="B373" s="11"/>
      <c r="C373" s="1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>
      <c r="A374" s="4"/>
      <c r="B374" s="11"/>
      <c r="C374" s="1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>
      <c r="A375" s="4"/>
      <c r="B375" s="11"/>
      <c r="C375" s="1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>
      <c r="A376" s="4"/>
      <c r="B376" s="11"/>
      <c r="C376" s="1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>
      <c r="A377" s="4"/>
      <c r="B377" s="11"/>
      <c r="C377" s="1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>
      <c r="A378" s="4"/>
      <c r="B378" s="11"/>
      <c r="C378" s="1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>
      <c r="A379" s="4"/>
      <c r="B379" s="11"/>
      <c r="C379" s="1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>
      <c r="A380" s="4"/>
      <c r="B380" s="11"/>
      <c r="C380" s="1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>
      <c r="A381" s="4"/>
      <c r="B381" s="11"/>
      <c r="C381" s="1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>
      <c r="A382" s="4"/>
      <c r="B382" s="11"/>
      <c r="C382" s="1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>
      <c r="A383" s="4"/>
      <c r="B383" s="11"/>
      <c r="C383" s="1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>
      <c r="A384" s="4"/>
      <c r="B384" s="11"/>
      <c r="C384" s="1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>
      <c r="A385" s="4"/>
      <c r="B385" s="11"/>
      <c r="C385" s="1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>
      <c r="A386" s="4"/>
      <c r="B386" s="11"/>
      <c r="C386" s="1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>
      <c r="A387" s="4"/>
      <c r="B387" s="11"/>
      <c r="C387" s="1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>
      <c r="A388" s="4"/>
      <c r="B388" s="11"/>
      <c r="C388" s="1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>
      <c r="A389" s="4"/>
      <c r="B389" s="11"/>
      <c r="C389" s="1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>
      <c r="A390" s="4"/>
      <c r="B390" s="11"/>
      <c r="C390" s="1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>
      <c r="A391" s="4"/>
      <c r="B391" s="11"/>
      <c r="C391" s="1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>
      <c r="A392" s="4"/>
      <c r="B392" s="11"/>
      <c r="C392" s="1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>
      <c r="A393" s="4"/>
      <c r="B393" s="11"/>
      <c r="C393" s="1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>
      <c r="A394" s="4"/>
      <c r="B394" s="11"/>
      <c r="C394" s="1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>
      <c r="A395" s="4"/>
      <c r="B395" s="11"/>
      <c r="C395" s="1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>
      <c r="A396" s="4"/>
      <c r="B396" s="11"/>
      <c r="C396" s="1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>
      <c r="A397" s="4"/>
      <c r="B397" s="11"/>
      <c r="C397" s="1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>
      <c r="A398" s="4"/>
      <c r="B398" s="11"/>
      <c r="C398" s="1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>
      <c r="A399" s="4"/>
      <c r="B399" s="11"/>
      <c r="C399" s="1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>
      <c r="A400" s="4"/>
      <c r="B400" s="11"/>
      <c r="C400" s="1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>
      <c r="A401" s="4"/>
      <c r="B401" s="11"/>
      <c r="C401" s="1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>
      <c r="A402" s="4"/>
      <c r="B402" s="11"/>
      <c r="C402" s="1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>
      <c r="A403" s="4"/>
      <c r="B403" s="11"/>
      <c r="C403" s="1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>
      <c r="A404" s="4"/>
      <c r="B404" s="11"/>
      <c r="C404" s="1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>
      <c r="A405" s="4"/>
      <c r="B405" s="11"/>
      <c r="C405" s="1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>
      <c r="A406" s="4"/>
      <c r="B406" s="11"/>
      <c r="C406" s="1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>
      <c r="A407" s="4"/>
      <c r="B407" s="11"/>
      <c r="C407" s="1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>
      <c r="A408" s="4"/>
      <c r="B408" s="11"/>
      <c r="C408" s="1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4"/>
      <c r="B409" s="11"/>
      <c r="C409" s="1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>
      <c r="A410" s="4"/>
      <c r="B410" s="11"/>
      <c r="C410" s="1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>
      <c r="A411" s="4"/>
      <c r="B411" s="11"/>
      <c r="C411" s="1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>
      <c r="A412" s="4"/>
      <c r="B412" s="11"/>
      <c r="C412" s="1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4"/>
      <c r="B413" s="11"/>
      <c r="C413" s="1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4"/>
      <c r="B414" s="11"/>
      <c r="C414" s="1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4"/>
      <c r="B415" s="11"/>
      <c r="C415" s="1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4"/>
      <c r="B416" s="11"/>
      <c r="C416" s="1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4"/>
      <c r="B417" s="11"/>
      <c r="C417" s="1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4"/>
      <c r="B418" s="11"/>
      <c r="C418" s="1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4"/>
      <c r="B419" s="11"/>
      <c r="C419" s="1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4"/>
      <c r="B420" s="11"/>
      <c r="C420" s="1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4"/>
      <c r="B421" s="11"/>
      <c r="C421" s="1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4"/>
      <c r="B422" s="11"/>
      <c r="C422" s="1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4"/>
      <c r="B423" s="11"/>
      <c r="C423" s="1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4"/>
      <c r="B424" s="11"/>
      <c r="C424" s="1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4"/>
      <c r="B425" s="11"/>
      <c r="C425" s="1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4"/>
      <c r="B426" s="11"/>
      <c r="C426" s="1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4"/>
      <c r="B427" s="11"/>
      <c r="C427" s="1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4"/>
      <c r="B428" s="11"/>
      <c r="C428" s="1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4"/>
      <c r="B429" s="11"/>
      <c r="C429" s="1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4"/>
      <c r="B430" s="11"/>
      <c r="C430" s="1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4"/>
      <c r="B431" s="11"/>
      <c r="C431" s="1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4"/>
      <c r="B432" s="11"/>
      <c r="C432" s="1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4"/>
      <c r="B433" s="11"/>
      <c r="C433" s="1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4"/>
      <c r="B434" s="11"/>
      <c r="C434" s="1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4"/>
      <c r="B435" s="11"/>
      <c r="C435" s="1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4"/>
      <c r="B436" s="11"/>
      <c r="C436" s="1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4"/>
      <c r="B437" s="11"/>
      <c r="C437" s="1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4"/>
      <c r="B438" s="11"/>
      <c r="C438" s="1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4"/>
      <c r="B439" s="11"/>
      <c r="C439" s="1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4"/>
      <c r="B440" s="11"/>
      <c r="C440" s="1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4"/>
      <c r="B441" s="11"/>
      <c r="C441" s="1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4"/>
      <c r="B442" s="11"/>
      <c r="C442" s="1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4"/>
      <c r="B443" s="11"/>
      <c r="C443" s="1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4"/>
      <c r="B444" s="11"/>
      <c r="C444" s="1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4"/>
      <c r="B445" s="11"/>
      <c r="C445" s="1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4"/>
      <c r="B446" s="11"/>
      <c r="C446" s="1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4"/>
      <c r="B447" s="11"/>
      <c r="C447" s="1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4"/>
      <c r="B448" s="11"/>
      <c r="C448" s="1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4"/>
      <c r="B449" s="11"/>
      <c r="C449" s="1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4"/>
      <c r="B450" s="11"/>
      <c r="C450" s="1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4"/>
      <c r="B451" s="11"/>
      <c r="C451" s="1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4"/>
      <c r="B452" s="11"/>
      <c r="C452" s="1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4"/>
      <c r="B453" s="11"/>
      <c r="C453" s="1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4"/>
      <c r="B454" s="11"/>
      <c r="C454" s="1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4"/>
      <c r="B455" s="11"/>
      <c r="C455" s="1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4"/>
      <c r="B456" s="11"/>
      <c r="C456" s="1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4"/>
      <c r="B457" s="11"/>
      <c r="C457" s="1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4"/>
      <c r="B458" s="11"/>
      <c r="C458" s="1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4"/>
      <c r="B459" s="11"/>
      <c r="C459" s="1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4"/>
      <c r="B460" s="11"/>
      <c r="C460" s="1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4"/>
      <c r="B461" s="11"/>
      <c r="C461" s="1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4"/>
      <c r="B462" s="11"/>
      <c r="C462" s="1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4"/>
      <c r="B463" s="11"/>
      <c r="C463" s="1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4"/>
      <c r="B464" s="11"/>
      <c r="C464" s="1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4"/>
      <c r="B465" s="11"/>
      <c r="C465" s="1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4"/>
      <c r="B466" s="11"/>
      <c r="C466" s="1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4"/>
      <c r="B467" s="11"/>
      <c r="C467" s="1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4"/>
      <c r="B468" s="11"/>
      <c r="C468" s="1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4"/>
      <c r="B469" s="11"/>
      <c r="C469" s="1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4"/>
      <c r="B470" s="11"/>
      <c r="C470" s="1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4"/>
      <c r="B471" s="11"/>
      <c r="C471" s="1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4"/>
      <c r="B472" s="11"/>
      <c r="C472" s="1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4"/>
      <c r="B473" s="11"/>
      <c r="C473" s="1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4"/>
      <c r="B474" s="11"/>
      <c r="C474" s="1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4"/>
      <c r="B475" s="11"/>
      <c r="C475" s="1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4"/>
      <c r="B476" s="11"/>
      <c r="C476" s="1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4"/>
      <c r="B477" s="11"/>
      <c r="C477" s="1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4"/>
      <c r="B478" s="11"/>
      <c r="C478" s="1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4"/>
      <c r="B479" s="11"/>
      <c r="C479" s="1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4"/>
      <c r="B480" s="11"/>
      <c r="C480" s="1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4"/>
      <c r="B481" s="11"/>
      <c r="C481" s="1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4"/>
      <c r="B482" s="11"/>
      <c r="C482" s="1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4"/>
      <c r="B483" s="11"/>
      <c r="C483" s="1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4"/>
      <c r="B484" s="11"/>
      <c r="C484" s="1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4"/>
      <c r="B485" s="11"/>
      <c r="C485" s="1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4"/>
      <c r="B486" s="11"/>
      <c r="C486" s="1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4"/>
      <c r="B487" s="11"/>
      <c r="C487" s="1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4"/>
      <c r="B488" s="11"/>
      <c r="C488" s="1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4"/>
      <c r="B489" s="11"/>
      <c r="C489" s="1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4"/>
      <c r="B490" s="11"/>
      <c r="C490" s="1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4"/>
      <c r="B491" s="11"/>
      <c r="C491" s="1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4"/>
      <c r="B492" s="11"/>
      <c r="C492" s="1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4"/>
      <c r="B493" s="11"/>
      <c r="C493" s="1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4"/>
      <c r="B494" s="11"/>
      <c r="C494" s="1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4"/>
      <c r="B495" s="11"/>
      <c r="C495" s="1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4"/>
      <c r="B496" s="11"/>
      <c r="C496" s="1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4"/>
      <c r="B497" s="11"/>
      <c r="C497" s="1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4"/>
      <c r="B498" s="11"/>
      <c r="C498" s="1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4"/>
      <c r="B499" s="11"/>
      <c r="C499" s="1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4"/>
      <c r="B500" s="11"/>
      <c r="C500" s="1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4"/>
      <c r="B501" s="11"/>
      <c r="C501" s="1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4"/>
      <c r="B502" s="11"/>
      <c r="C502" s="1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4"/>
      <c r="B503" s="11"/>
      <c r="C503" s="1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4"/>
      <c r="B504" s="11"/>
      <c r="C504" s="1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4"/>
      <c r="B505" s="11"/>
      <c r="C505" s="1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4"/>
      <c r="B506" s="11"/>
      <c r="C506" s="1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4"/>
      <c r="B507" s="11"/>
      <c r="C507" s="1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4"/>
      <c r="B508" s="11"/>
      <c r="C508" s="1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4"/>
      <c r="B509" s="11"/>
      <c r="C509" s="1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4"/>
      <c r="B510" s="11"/>
      <c r="C510" s="1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4"/>
      <c r="B511" s="11"/>
      <c r="C511" s="1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4"/>
      <c r="B512" s="11"/>
      <c r="C512" s="1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4"/>
      <c r="B513" s="11"/>
      <c r="C513" s="1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4"/>
      <c r="B514" s="11"/>
      <c r="C514" s="1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4"/>
      <c r="B515" s="11"/>
      <c r="C515" s="1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4"/>
      <c r="B516" s="11"/>
      <c r="C516" s="1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4"/>
      <c r="B517" s="11"/>
      <c r="C517" s="1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4"/>
      <c r="B518" s="11"/>
      <c r="C518" s="1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4"/>
      <c r="B519" s="11"/>
      <c r="C519" s="1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4"/>
      <c r="B520" s="11"/>
      <c r="C520" s="1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4"/>
      <c r="B521" s="11"/>
      <c r="C521" s="1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4"/>
      <c r="B522" s="11"/>
      <c r="C522" s="1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4"/>
      <c r="B523" s="11"/>
      <c r="C523" s="1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4"/>
      <c r="B524" s="11"/>
      <c r="C524" s="1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4"/>
      <c r="B525" s="11"/>
      <c r="C525" s="1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4"/>
      <c r="B526" s="11"/>
      <c r="C526" s="1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4"/>
      <c r="B527" s="11"/>
      <c r="C527" s="1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4"/>
      <c r="B528" s="11"/>
      <c r="C528" s="1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4"/>
      <c r="B529" s="11"/>
      <c r="C529" s="1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4"/>
      <c r="B530" s="11"/>
      <c r="C530" s="1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4"/>
      <c r="B531" s="11"/>
      <c r="C531" s="1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4"/>
      <c r="B532" s="11"/>
      <c r="C532" s="1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4"/>
      <c r="B533" s="11"/>
      <c r="C533" s="1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4"/>
      <c r="B534" s="11"/>
      <c r="C534" s="1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4"/>
      <c r="B535" s="11"/>
      <c r="C535" s="1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4"/>
      <c r="B536" s="11"/>
      <c r="C536" s="1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4"/>
      <c r="B537" s="11"/>
      <c r="C537" s="1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4"/>
      <c r="B538" s="11"/>
      <c r="C538" s="1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4"/>
      <c r="B539" s="11"/>
      <c r="C539" s="1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4"/>
      <c r="B540" s="11"/>
      <c r="C540" s="1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4"/>
      <c r="B541" s="11"/>
      <c r="C541" s="1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4"/>
      <c r="B542" s="11"/>
      <c r="C542" s="1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4"/>
      <c r="B543" s="11"/>
      <c r="C543" s="1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4"/>
      <c r="B544" s="11"/>
      <c r="C544" s="1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4"/>
      <c r="B545" s="11"/>
      <c r="C545" s="1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4"/>
      <c r="B546" s="11"/>
      <c r="C546" s="1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4"/>
      <c r="B547" s="11"/>
      <c r="C547" s="1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4"/>
      <c r="B548" s="11"/>
      <c r="C548" s="1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4"/>
      <c r="B549" s="11"/>
      <c r="C549" s="1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4"/>
      <c r="B550" s="11"/>
      <c r="C550" s="1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4"/>
      <c r="B551" s="11"/>
      <c r="C551" s="1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4"/>
      <c r="B552" s="11"/>
      <c r="C552" s="1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4"/>
      <c r="B553" s="11"/>
      <c r="C553" s="1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4"/>
      <c r="B554" s="11"/>
      <c r="C554" s="1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4"/>
      <c r="B555" s="11"/>
      <c r="C555" s="1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4"/>
      <c r="B556" s="11"/>
      <c r="C556" s="1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4"/>
      <c r="B557" s="11"/>
      <c r="C557" s="1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4"/>
      <c r="B558" s="11"/>
      <c r="C558" s="1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4"/>
      <c r="B559" s="11"/>
      <c r="C559" s="1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4"/>
      <c r="B560" s="11"/>
      <c r="C560" s="1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4"/>
      <c r="B561" s="11"/>
      <c r="C561" s="1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4"/>
      <c r="B562" s="11"/>
      <c r="C562" s="1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4"/>
      <c r="B563" s="11"/>
      <c r="C563" s="1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4"/>
      <c r="B564" s="11"/>
      <c r="C564" s="1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4"/>
      <c r="B565" s="11"/>
      <c r="C565" s="1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4"/>
      <c r="B566" s="11"/>
      <c r="C566" s="1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4"/>
      <c r="B567" s="11"/>
      <c r="C567" s="1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4"/>
      <c r="B568" s="11"/>
      <c r="C568" s="1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4"/>
      <c r="B569" s="11"/>
      <c r="C569" s="1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4"/>
      <c r="B570" s="11"/>
      <c r="C570" s="1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4"/>
      <c r="B571" s="11"/>
      <c r="C571" s="1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4"/>
      <c r="B572" s="11"/>
      <c r="C572" s="1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4"/>
      <c r="B573" s="11"/>
      <c r="C573" s="1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4"/>
      <c r="B574" s="11"/>
      <c r="C574" s="1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4"/>
      <c r="B575" s="11"/>
      <c r="C575" s="1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4"/>
      <c r="B576" s="11"/>
      <c r="C576" s="1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4"/>
      <c r="B577" s="11"/>
      <c r="C577" s="1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4"/>
      <c r="B578" s="11"/>
      <c r="C578" s="1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4"/>
      <c r="B579" s="11"/>
      <c r="C579" s="1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4"/>
      <c r="B580" s="11"/>
      <c r="C580" s="1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4"/>
      <c r="B581" s="11"/>
      <c r="C581" s="1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4"/>
      <c r="B582" s="11"/>
      <c r="C582" s="1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4"/>
      <c r="B583" s="11"/>
      <c r="C583" s="1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4"/>
      <c r="B584" s="11"/>
      <c r="C584" s="1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4"/>
      <c r="B585" s="11"/>
      <c r="C585" s="1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4"/>
      <c r="B586" s="11"/>
      <c r="C586" s="1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4"/>
      <c r="B587" s="11"/>
      <c r="C587" s="1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4"/>
      <c r="B588" s="11"/>
      <c r="C588" s="1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4"/>
      <c r="B589" s="11"/>
      <c r="C589" s="1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4"/>
      <c r="B590" s="11"/>
      <c r="C590" s="1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4"/>
      <c r="B591" s="11"/>
      <c r="C591" s="1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4"/>
      <c r="B592" s="11"/>
      <c r="C592" s="1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4"/>
      <c r="B593" s="11"/>
      <c r="C593" s="1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4"/>
      <c r="B594" s="11"/>
      <c r="C594" s="1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4"/>
      <c r="B595" s="11"/>
      <c r="C595" s="1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4"/>
      <c r="B596" s="11"/>
      <c r="C596" s="1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4"/>
      <c r="B597" s="11"/>
      <c r="C597" s="1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4"/>
      <c r="B598" s="11"/>
      <c r="C598" s="1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4"/>
      <c r="B599" s="11"/>
      <c r="C599" s="1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4"/>
      <c r="B600" s="11"/>
      <c r="C600" s="1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4"/>
      <c r="B601" s="11"/>
      <c r="C601" s="1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4"/>
      <c r="B602" s="11"/>
      <c r="C602" s="1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4"/>
      <c r="B603" s="11"/>
      <c r="C603" s="1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4"/>
      <c r="B604" s="11"/>
      <c r="C604" s="1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4"/>
      <c r="B605" s="11"/>
      <c r="C605" s="1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4"/>
      <c r="B606" s="11"/>
      <c r="C606" s="1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4"/>
      <c r="B607" s="11"/>
      <c r="C607" s="1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4"/>
      <c r="B608" s="11"/>
      <c r="C608" s="1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4"/>
      <c r="B609" s="11"/>
      <c r="C609" s="1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4"/>
      <c r="B610" s="11"/>
      <c r="C610" s="1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4"/>
      <c r="B611" s="11"/>
      <c r="C611" s="1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4"/>
      <c r="B612" s="11"/>
      <c r="C612" s="1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4"/>
      <c r="B613" s="11"/>
      <c r="C613" s="1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4"/>
      <c r="B614" s="11"/>
      <c r="C614" s="1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4"/>
      <c r="B615" s="11"/>
      <c r="C615" s="1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4"/>
      <c r="B616" s="11"/>
      <c r="C616" s="1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4"/>
      <c r="B617" s="11"/>
      <c r="C617" s="1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4"/>
      <c r="B618" s="11"/>
      <c r="C618" s="1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4"/>
      <c r="B619" s="11"/>
      <c r="C619" s="1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4"/>
      <c r="B620" s="11"/>
      <c r="C620" s="1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4"/>
      <c r="B621" s="11"/>
      <c r="C621" s="1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4"/>
      <c r="B622" s="11"/>
      <c r="C622" s="1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4"/>
      <c r="B623" s="11"/>
      <c r="C623" s="1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4"/>
      <c r="B624" s="11"/>
      <c r="C624" s="1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4"/>
      <c r="B625" s="11"/>
      <c r="C625" s="1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4"/>
      <c r="B626" s="11"/>
      <c r="C626" s="1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4"/>
      <c r="B627" s="11"/>
      <c r="C627" s="1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4"/>
      <c r="B628" s="11"/>
      <c r="C628" s="1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4"/>
      <c r="B629" s="11"/>
      <c r="C629" s="1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4"/>
      <c r="B630" s="11"/>
      <c r="C630" s="1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4"/>
      <c r="B631" s="11"/>
      <c r="C631" s="1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4"/>
      <c r="B632" s="11"/>
      <c r="C632" s="1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4"/>
      <c r="B633" s="11"/>
      <c r="C633" s="1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4"/>
      <c r="B634" s="11"/>
      <c r="C634" s="1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4"/>
      <c r="B635" s="11"/>
      <c r="C635" s="1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4"/>
      <c r="B636" s="11"/>
      <c r="C636" s="1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4"/>
      <c r="B637" s="11"/>
      <c r="C637" s="1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4"/>
      <c r="B638" s="11"/>
      <c r="C638" s="1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4"/>
      <c r="B639" s="11"/>
      <c r="C639" s="1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4"/>
      <c r="B640" s="11"/>
      <c r="C640" s="1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4"/>
      <c r="B641" s="11"/>
      <c r="C641" s="1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4"/>
      <c r="B642" s="11"/>
      <c r="C642" s="1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4"/>
      <c r="B643" s="11"/>
      <c r="C643" s="1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4"/>
      <c r="B644" s="11"/>
      <c r="C644" s="1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4"/>
      <c r="B645" s="11"/>
      <c r="C645" s="1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4"/>
      <c r="B646" s="11"/>
      <c r="C646" s="1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4"/>
      <c r="B647" s="11"/>
      <c r="C647" s="1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4"/>
      <c r="B648" s="11"/>
      <c r="C648" s="1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4"/>
      <c r="B649" s="11"/>
      <c r="C649" s="1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4"/>
      <c r="B650" s="11"/>
      <c r="C650" s="1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4"/>
      <c r="B651" s="11"/>
      <c r="C651" s="1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4"/>
      <c r="B652" s="11"/>
      <c r="C652" s="1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4"/>
      <c r="B653" s="11"/>
      <c r="C653" s="1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4"/>
      <c r="B654" s="11"/>
      <c r="C654" s="1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4"/>
      <c r="B655" s="11"/>
      <c r="C655" s="1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4"/>
      <c r="B656" s="11"/>
      <c r="C656" s="1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4"/>
      <c r="B657" s="11"/>
      <c r="C657" s="1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4"/>
      <c r="B658" s="11"/>
      <c r="C658" s="1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4"/>
      <c r="B659" s="11"/>
      <c r="C659" s="1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4"/>
      <c r="B660" s="11"/>
      <c r="C660" s="1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4"/>
      <c r="B661" s="11"/>
      <c r="C661" s="1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4"/>
      <c r="B662" s="11"/>
      <c r="C662" s="1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4"/>
      <c r="B663" s="11"/>
      <c r="C663" s="1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4"/>
      <c r="B664" s="11"/>
      <c r="C664" s="1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4"/>
      <c r="B665" s="11"/>
      <c r="C665" s="1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4"/>
      <c r="B666" s="11"/>
      <c r="C666" s="1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4"/>
      <c r="B667" s="11"/>
      <c r="C667" s="1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4"/>
      <c r="B668" s="11"/>
      <c r="C668" s="1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4"/>
      <c r="B669" s="11"/>
      <c r="C669" s="1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4"/>
      <c r="B670" s="11"/>
      <c r="C670" s="1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4"/>
      <c r="B671" s="11"/>
      <c r="C671" s="1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4"/>
      <c r="B672" s="11"/>
      <c r="C672" s="1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4"/>
      <c r="B673" s="11"/>
      <c r="C673" s="1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4"/>
      <c r="B674" s="11"/>
      <c r="C674" s="1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4"/>
      <c r="B675" s="11"/>
      <c r="C675" s="1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4"/>
      <c r="B676" s="11"/>
      <c r="C676" s="1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4"/>
      <c r="B677" s="11"/>
      <c r="C677" s="1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4"/>
      <c r="B678" s="11"/>
      <c r="C678" s="1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4"/>
      <c r="B679" s="11"/>
      <c r="C679" s="1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4"/>
      <c r="B680" s="11"/>
      <c r="C680" s="1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4"/>
      <c r="B681" s="11"/>
      <c r="C681" s="1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4"/>
      <c r="B682" s="11"/>
      <c r="C682" s="1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4"/>
      <c r="B683" s="11"/>
      <c r="C683" s="1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4"/>
      <c r="B684" s="11"/>
      <c r="C684" s="1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4"/>
      <c r="B685" s="11"/>
      <c r="C685" s="1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4"/>
      <c r="B686" s="11"/>
      <c r="C686" s="1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4"/>
      <c r="B687" s="11"/>
      <c r="C687" s="1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4"/>
      <c r="B688" s="11"/>
      <c r="C688" s="1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4"/>
      <c r="B689" s="11"/>
      <c r="C689" s="1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4"/>
      <c r="B690" s="11"/>
      <c r="C690" s="1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4"/>
      <c r="B691" s="11"/>
      <c r="C691" s="1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4"/>
      <c r="B692" s="11"/>
      <c r="C692" s="1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4"/>
      <c r="B693" s="11"/>
      <c r="C693" s="1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4"/>
      <c r="B694" s="11"/>
      <c r="C694" s="1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4"/>
      <c r="B695" s="11"/>
      <c r="C695" s="1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4"/>
      <c r="B696" s="11"/>
      <c r="C696" s="1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4"/>
      <c r="B697" s="11"/>
      <c r="C697" s="1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4"/>
      <c r="B698" s="11"/>
      <c r="C698" s="1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4"/>
      <c r="B699" s="11"/>
      <c r="C699" s="1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4"/>
      <c r="B700" s="11"/>
      <c r="C700" s="1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4"/>
      <c r="B701" s="11"/>
      <c r="C701" s="1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4"/>
      <c r="B702" s="11"/>
      <c r="C702" s="1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4"/>
      <c r="B703" s="11"/>
      <c r="C703" s="1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4"/>
      <c r="B704" s="11"/>
      <c r="C704" s="1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4"/>
      <c r="B705" s="11"/>
      <c r="C705" s="1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4"/>
      <c r="B706" s="11"/>
      <c r="C706" s="1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4"/>
      <c r="B707" s="11"/>
      <c r="C707" s="1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4"/>
      <c r="B708" s="11"/>
      <c r="C708" s="1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4"/>
      <c r="B709" s="11"/>
      <c r="C709" s="1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4"/>
      <c r="B710" s="11"/>
      <c r="C710" s="1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4"/>
      <c r="B711" s="11"/>
      <c r="C711" s="1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4"/>
      <c r="B712" s="11"/>
      <c r="C712" s="1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4"/>
      <c r="B713" s="11"/>
      <c r="C713" s="1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4"/>
      <c r="B714" s="11"/>
      <c r="C714" s="1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4"/>
      <c r="B715" s="11"/>
      <c r="C715" s="1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4"/>
      <c r="B716" s="11"/>
      <c r="C716" s="1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4"/>
      <c r="B717" s="11"/>
      <c r="C717" s="1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4"/>
      <c r="B718" s="11"/>
      <c r="C718" s="1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4"/>
      <c r="B719" s="11"/>
      <c r="C719" s="1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4"/>
      <c r="B720" s="11"/>
      <c r="C720" s="1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4"/>
      <c r="B721" s="11"/>
      <c r="C721" s="1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4"/>
      <c r="B722" s="11"/>
      <c r="C722" s="1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4"/>
      <c r="B723" s="11"/>
      <c r="C723" s="1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4"/>
      <c r="B724" s="11"/>
      <c r="C724" s="1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4"/>
      <c r="B725" s="11"/>
      <c r="C725" s="1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4"/>
      <c r="B726" s="11"/>
      <c r="C726" s="1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4"/>
      <c r="B727" s="11"/>
      <c r="C727" s="1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4"/>
      <c r="B728" s="11"/>
      <c r="C728" s="1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4"/>
      <c r="B729" s="11"/>
      <c r="C729" s="1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4"/>
      <c r="B730" s="11"/>
      <c r="C730" s="1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4"/>
      <c r="B731" s="11"/>
      <c r="C731" s="1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4"/>
      <c r="B732" s="11"/>
      <c r="C732" s="1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4"/>
      <c r="B733" s="11"/>
      <c r="C733" s="1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4"/>
      <c r="B734" s="11"/>
      <c r="C734" s="1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4"/>
      <c r="B735" s="11"/>
      <c r="C735" s="1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4"/>
      <c r="B736" s="11"/>
      <c r="C736" s="1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4"/>
      <c r="B737" s="11"/>
      <c r="C737" s="1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4"/>
      <c r="B738" s="11"/>
      <c r="C738" s="1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4"/>
      <c r="B739" s="11"/>
      <c r="C739" s="1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4"/>
      <c r="B740" s="11"/>
      <c r="C740" s="1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4"/>
      <c r="B741" s="11"/>
      <c r="C741" s="1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4"/>
      <c r="B742" s="11"/>
      <c r="C742" s="1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4"/>
      <c r="B743" s="11"/>
      <c r="C743" s="1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4"/>
      <c r="B744" s="11"/>
      <c r="C744" s="1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4"/>
      <c r="B745" s="11"/>
      <c r="C745" s="1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4"/>
      <c r="B746" s="11"/>
      <c r="C746" s="1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4"/>
      <c r="B747" s="11"/>
      <c r="C747" s="1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4"/>
      <c r="B748" s="11"/>
      <c r="C748" s="1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4"/>
      <c r="B749" s="11"/>
      <c r="C749" s="1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4"/>
      <c r="B750" s="11"/>
      <c r="C750" s="1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4"/>
      <c r="B751" s="11"/>
      <c r="C751" s="1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4"/>
      <c r="B752" s="11"/>
      <c r="C752" s="1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4"/>
      <c r="B753" s="11"/>
      <c r="C753" s="1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4"/>
      <c r="B754" s="11"/>
      <c r="C754" s="1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4"/>
      <c r="B755" s="11"/>
      <c r="C755" s="1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4"/>
      <c r="B756" s="11"/>
      <c r="C756" s="1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4"/>
      <c r="B757" s="11"/>
      <c r="C757" s="1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4"/>
      <c r="B758" s="11"/>
      <c r="C758" s="1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4"/>
      <c r="B759" s="11"/>
      <c r="C759" s="1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4"/>
      <c r="B760" s="11"/>
      <c r="C760" s="1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4"/>
      <c r="B761" s="11"/>
      <c r="C761" s="1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4"/>
      <c r="B762" s="11"/>
      <c r="C762" s="1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4"/>
      <c r="B763" s="11"/>
      <c r="C763" s="1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4"/>
      <c r="B764" s="11"/>
      <c r="C764" s="1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4"/>
      <c r="B765" s="11"/>
      <c r="C765" s="1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4"/>
      <c r="B766" s="11"/>
      <c r="C766" s="1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4"/>
      <c r="B767" s="11"/>
      <c r="C767" s="1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4"/>
      <c r="B768" s="11"/>
      <c r="C768" s="1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4"/>
      <c r="B769" s="11"/>
      <c r="C769" s="1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4"/>
      <c r="B770" s="11"/>
      <c r="C770" s="1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4"/>
      <c r="B771" s="11"/>
      <c r="C771" s="1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4"/>
      <c r="B772" s="11"/>
      <c r="C772" s="1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4"/>
      <c r="B773" s="11"/>
      <c r="C773" s="1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4"/>
      <c r="B774" s="11"/>
      <c r="C774" s="1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4"/>
      <c r="B775" s="11"/>
      <c r="C775" s="1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4"/>
      <c r="B776" s="11"/>
      <c r="C776" s="1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4"/>
      <c r="B777" s="11"/>
      <c r="C777" s="1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4"/>
      <c r="B778" s="11"/>
      <c r="C778" s="1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4"/>
      <c r="B779" s="11"/>
      <c r="C779" s="1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4"/>
      <c r="B780" s="11"/>
      <c r="C780" s="1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4"/>
      <c r="B781" s="11"/>
      <c r="C781" s="1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4"/>
      <c r="B782" s="11"/>
      <c r="C782" s="1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4"/>
      <c r="B783" s="11"/>
      <c r="C783" s="1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4"/>
      <c r="B784" s="11"/>
      <c r="C784" s="1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4"/>
      <c r="B785" s="11"/>
      <c r="C785" s="1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4"/>
      <c r="B786" s="11"/>
      <c r="C786" s="1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4"/>
      <c r="B787" s="11"/>
      <c r="C787" s="1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4"/>
      <c r="B788" s="11"/>
      <c r="C788" s="1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4"/>
      <c r="B789" s="11"/>
      <c r="C789" s="1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4"/>
      <c r="B790" s="11"/>
      <c r="C790" s="1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4"/>
      <c r="B791" s="11"/>
      <c r="C791" s="1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4"/>
      <c r="B792" s="11"/>
      <c r="C792" s="1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4"/>
      <c r="B793" s="11"/>
      <c r="C793" s="1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4"/>
      <c r="B794" s="11"/>
      <c r="C794" s="1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4"/>
      <c r="B795" s="11"/>
      <c r="C795" s="1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4"/>
      <c r="B796" s="11"/>
      <c r="C796" s="1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4"/>
      <c r="B797" s="11"/>
      <c r="C797" s="1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4"/>
      <c r="B798" s="11"/>
      <c r="C798" s="1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4"/>
      <c r="B799" s="11"/>
      <c r="C799" s="1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4"/>
      <c r="B800" s="11"/>
      <c r="C800" s="1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4"/>
      <c r="B801" s="11"/>
      <c r="C801" s="1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4"/>
      <c r="B802" s="11"/>
      <c r="C802" s="1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4"/>
      <c r="B803" s="11"/>
      <c r="C803" s="1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4"/>
      <c r="B804" s="11"/>
      <c r="C804" s="1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4"/>
      <c r="B805" s="11"/>
      <c r="C805" s="1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4"/>
      <c r="B806" s="11"/>
      <c r="C806" s="1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4"/>
      <c r="B807" s="11"/>
      <c r="C807" s="1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4"/>
      <c r="B808" s="11"/>
      <c r="C808" s="1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4"/>
      <c r="B809" s="11"/>
      <c r="C809" s="1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4"/>
      <c r="B810" s="11"/>
      <c r="C810" s="1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4"/>
      <c r="B811" s="11"/>
      <c r="C811" s="1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4"/>
      <c r="B812" s="11"/>
      <c r="C812" s="1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4"/>
      <c r="B813" s="11"/>
      <c r="C813" s="1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4"/>
      <c r="B814" s="11"/>
      <c r="C814" s="1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4"/>
      <c r="B815" s="11"/>
      <c r="C815" s="1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4"/>
      <c r="B816" s="11"/>
      <c r="C816" s="1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4"/>
      <c r="B817" s="11"/>
      <c r="C817" s="1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4"/>
      <c r="B818" s="11"/>
      <c r="C818" s="1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4"/>
      <c r="B819" s="11"/>
      <c r="C819" s="1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4"/>
      <c r="B820" s="11"/>
      <c r="C820" s="1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4"/>
      <c r="B821" s="11"/>
      <c r="C821" s="1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4"/>
      <c r="B822" s="11"/>
      <c r="C822" s="1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4"/>
      <c r="B823" s="11"/>
      <c r="C823" s="1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4"/>
      <c r="B824" s="11"/>
      <c r="C824" s="1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4"/>
      <c r="B825" s="11"/>
      <c r="C825" s="1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4"/>
      <c r="B826" s="11"/>
      <c r="C826" s="1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4"/>
      <c r="B827" s="11"/>
      <c r="C827" s="1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4"/>
      <c r="B828" s="11"/>
      <c r="C828" s="1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4"/>
      <c r="B829" s="11"/>
      <c r="C829" s="1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4"/>
      <c r="B830" s="11"/>
      <c r="C830" s="1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4"/>
      <c r="B831" s="11"/>
      <c r="C831" s="1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4"/>
      <c r="B832" s="11"/>
      <c r="C832" s="1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4"/>
      <c r="B833" s="11"/>
      <c r="C833" s="1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4"/>
      <c r="B834" s="11"/>
      <c r="C834" s="1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4"/>
      <c r="B835" s="11"/>
      <c r="C835" s="1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4"/>
      <c r="B836" s="11"/>
      <c r="C836" s="1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4"/>
      <c r="B837" s="11"/>
      <c r="C837" s="1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4"/>
      <c r="B838" s="11"/>
      <c r="C838" s="1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4"/>
      <c r="B839" s="11"/>
      <c r="C839" s="1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4"/>
      <c r="B840" s="11"/>
      <c r="C840" s="1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4"/>
      <c r="B841" s="11"/>
      <c r="C841" s="1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4"/>
      <c r="B842" s="11"/>
      <c r="C842" s="1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4"/>
      <c r="B843" s="11"/>
      <c r="C843" s="1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4"/>
      <c r="B844" s="11"/>
      <c r="C844" s="1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4"/>
      <c r="B845" s="11"/>
      <c r="C845" s="1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4"/>
      <c r="B846" s="11"/>
      <c r="C846" s="1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4"/>
      <c r="B847" s="11"/>
      <c r="C847" s="1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4"/>
      <c r="B848" s="11"/>
      <c r="C848" s="1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4"/>
      <c r="B849" s="11"/>
      <c r="C849" s="1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4"/>
      <c r="B850" s="11"/>
      <c r="C850" s="1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4"/>
      <c r="B851" s="11"/>
      <c r="C851" s="1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4"/>
      <c r="B852" s="11"/>
      <c r="C852" s="1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4"/>
      <c r="B853" s="11"/>
      <c r="C853" s="1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4"/>
      <c r="B854" s="11"/>
      <c r="C854" s="1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4"/>
      <c r="B855" s="11"/>
      <c r="C855" s="1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4"/>
      <c r="B856" s="11"/>
      <c r="C856" s="1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4"/>
      <c r="B857" s="11"/>
      <c r="C857" s="1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4"/>
      <c r="B858" s="11"/>
      <c r="C858" s="1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4"/>
      <c r="B859" s="11"/>
      <c r="C859" s="1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4"/>
      <c r="B860" s="11"/>
      <c r="C860" s="1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4"/>
      <c r="B861" s="11"/>
      <c r="C861" s="1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4"/>
      <c r="B862" s="11"/>
      <c r="C862" s="1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4"/>
      <c r="B863" s="11"/>
      <c r="C863" s="1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4"/>
      <c r="B864" s="11"/>
      <c r="C864" s="1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4"/>
      <c r="B865" s="11"/>
      <c r="C865" s="1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4"/>
      <c r="B866" s="11"/>
      <c r="C866" s="1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4"/>
      <c r="B867" s="11"/>
      <c r="C867" s="1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4"/>
      <c r="B868" s="11"/>
      <c r="C868" s="1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4"/>
      <c r="B869" s="11"/>
      <c r="C869" s="1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4"/>
      <c r="B870" s="11"/>
      <c r="C870" s="1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</sheetData>
  <dataValidations>
    <dataValidation type="list" allowBlank="1" showErrorMessage="1" sqref="A2:A372">
      <formula1>Categories!$A$2:$A$36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5"/>
    <hyperlink r:id="rId214" ref="C216"/>
    <hyperlink r:id="rId215" ref="C217"/>
    <hyperlink r:id="rId216" ref="C218"/>
    <hyperlink r:id="rId217" ref="C219"/>
    <hyperlink r:id="rId218" ref="C220"/>
    <hyperlink r:id="rId219" ref="C221"/>
    <hyperlink r:id="rId220" ref="C222"/>
    <hyperlink r:id="rId221" ref="C223"/>
    <hyperlink r:id="rId222" ref="C224"/>
    <hyperlink r:id="rId223" ref="C225"/>
    <hyperlink r:id="rId224" ref="C226"/>
    <hyperlink r:id="rId225" ref="C227"/>
    <hyperlink r:id="rId226" ref="C228"/>
    <hyperlink r:id="rId227" ref="C229"/>
    <hyperlink r:id="rId228" ref="C230"/>
    <hyperlink r:id="rId229" ref="C231"/>
    <hyperlink r:id="rId230" ref="C232"/>
    <hyperlink r:id="rId231" ref="C233"/>
    <hyperlink r:id="rId232" ref="C234"/>
    <hyperlink r:id="rId233" ref="C235"/>
    <hyperlink r:id="rId234" ref="C236"/>
    <hyperlink r:id="rId235" ref="C237"/>
    <hyperlink r:id="rId236" ref="C238"/>
    <hyperlink r:id="rId237" ref="C239"/>
    <hyperlink r:id="rId238" ref="C240"/>
    <hyperlink r:id="rId239" ref="C241"/>
    <hyperlink r:id="rId240" ref="C242"/>
    <hyperlink r:id="rId241" ref="C243"/>
    <hyperlink r:id="rId242" ref="C244"/>
    <hyperlink r:id="rId243" ref="C245"/>
    <hyperlink r:id="rId244" ref="C246"/>
    <hyperlink r:id="rId245" ref="C247"/>
    <hyperlink r:id="rId246" ref="C248"/>
    <hyperlink r:id="rId247" ref="C249"/>
    <hyperlink r:id="rId248" ref="C250"/>
    <hyperlink r:id="rId249" ref="C251"/>
    <hyperlink r:id="rId250" ref="C252"/>
    <hyperlink r:id="rId251" ref="C253"/>
    <hyperlink r:id="rId252" ref="C254"/>
    <hyperlink r:id="rId253" ref="C255"/>
    <hyperlink r:id="rId254" ref="C256"/>
    <hyperlink r:id="rId255" ref="C257"/>
    <hyperlink r:id="rId256" ref="C258"/>
    <hyperlink r:id="rId257" ref="C260"/>
    <hyperlink r:id="rId258" ref="C261"/>
    <hyperlink r:id="rId259" ref="C262"/>
    <hyperlink r:id="rId260" ref="C263"/>
    <hyperlink r:id="rId261" ref="C264"/>
    <hyperlink r:id="rId262" ref="C265"/>
    <hyperlink r:id="rId263" ref="C266"/>
    <hyperlink r:id="rId264" ref="C267"/>
    <hyperlink r:id="rId265" ref="C268"/>
    <hyperlink r:id="rId266" ref="C269"/>
    <hyperlink r:id="rId267" ref="C270"/>
    <hyperlink r:id="rId268" ref="C271"/>
    <hyperlink r:id="rId269" ref="C272"/>
    <hyperlink r:id="rId270" ref="C273"/>
    <hyperlink r:id="rId271" ref="C274"/>
    <hyperlink r:id="rId272" ref="C275"/>
    <hyperlink r:id="rId273" ref="C276"/>
    <hyperlink r:id="rId274" ref="C277"/>
    <hyperlink r:id="rId275" ref="C278"/>
    <hyperlink r:id="rId276" ref="C279"/>
    <hyperlink r:id="rId277" ref="C280"/>
    <hyperlink r:id="rId278" ref="C281"/>
    <hyperlink r:id="rId279" ref="C282"/>
    <hyperlink r:id="rId280" ref="C283"/>
    <hyperlink r:id="rId281" ref="C284"/>
    <hyperlink r:id="rId282" ref="C285"/>
    <hyperlink r:id="rId283" ref="C286"/>
    <hyperlink r:id="rId284" ref="C287"/>
    <hyperlink r:id="rId285" ref="C288"/>
    <hyperlink r:id="rId286" ref="C289"/>
    <hyperlink r:id="rId287" ref="C290"/>
    <hyperlink r:id="rId288" ref="C291"/>
    <hyperlink r:id="rId289" ref="C292"/>
    <hyperlink r:id="rId290" ref="C293"/>
    <hyperlink r:id="rId291" ref="C295"/>
    <hyperlink r:id="rId292" ref="C296"/>
    <hyperlink r:id="rId293" ref="C297"/>
    <hyperlink r:id="rId294" ref="C298"/>
    <hyperlink r:id="rId295" ref="C299"/>
    <hyperlink r:id="rId296" ref="C300"/>
    <hyperlink r:id="rId297" ref="C301"/>
    <hyperlink r:id="rId298" ref="C302"/>
    <hyperlink r:id="rId299" ref="C303"/>
    <hyperlink r:id="rId300" ref="C304"/>
    <hyperlink r:id="rId301" ref="C305"/>
    <hyperlink r:id="rId302" ref="C306"/>
    <hyperlink r:id="rId303" ref="C307"/>
    <hyperlink r:id="rId304" ref="C308"/>
    <hyperlink r:id="rId305" ref="C309"/>
    <hyperlink r:id="rId306" ref="C310"/>
    <hyperlink r:id="rId307" ref="C311"/>
    <hyperlink r:id="rId308" ref="C312"/>
    <hyperlink r:id="rId309" ref="C313"/>
    <hyperlink r:id="rId310" ref="C314"/>
    <hyperlink r:id="rId311" ref="C315"/>
    <hyperlink r:id="rId312" ref="C316"/>
    <hyperlink r:id="rId313" ref="C317"/>
    <hyperlink r:id="rId314" ref="C318"/>
    <hyperlink r:id="rId315" ref="C319"/>
    <hyperlink r:id="rId316" ref="C320"/>
    <hyperlink r:id="rId317" ref="C321"/>
    <hyperlink r:id="rId318" ref="C322"/>
    <hyperlink r:id="rId319" ref="C323"/>
    <hyperlink r:id="rId320" ref="C324"/>
    <hyperlink r:id="rId321" ref="C325"/>
    <hyperlink r:id="rId322" ref="C326"/>
    <hyperlink r:id="rId323" ref="C327"/>
    <hyperlink r:id="rId324" ref="C328"/>
    <hyperlink r:id="rId325" ref="C329"/>
    <hyperlink r:id="rId326" ref="C330"/>
    <hyperlink r:id="rId327" ref="C331"/>
    <hyperlink r:id="rId328" ref="C332"/>
    <hyperlink r:id="rId329" ref="C333"/>
    <hyperlink r:id="rId330" ref="C334"/>
    <hyperlink r:id="rId331" ref="C335"/>
    <hyperlink r:id="rId332" ref="C336"/>
    <hyperlink r:id="rId333" ref="C337"/>
    <hyperlink r:id="rId334" ref="C338"/>
    <hyperlink r:id="rId335" ref="C339"/>
    <hyperlink r:id="rId336" ref="C340"/>
    <hyperlink r:id="rId337" ref="C341"/>
    <hyperlink r:id="rId338" ref="C342"/>
    <hyperlink r:id="rId339" ref="C343"/>
    <hyperlink r:id="rId340" ref="C344"/>
    <hyperlink r:id="rId341" ref="C345"/>
    <hyperlink r:id="rId342" ref="C346"/>
    <hyperlink r:id="rId343" ref="C347"/>
    <hyperlink r:id="rId344" ref="C348"/>
    <hyperlink r:id="rId345" ref="C349"/>
    <hyperlink r:id="rId346" ref="C350"/>
    <hyperlink r:id="rId347" ref="C351"/>
    <hyperlink r:id="rId348" ref="C352"/>
    <hyperlink r:id="rId349" ref="C353"/>
    <hyperlink r:id="rId350" ref="C354"/>
    <hyperlink r:id="rId351" ref="C355"/>
    <hyperlink r:id="rId352" ref="C356"/>
    <hyperlink r:id="rId353" ref="C357"/>
    <hyperlink r:id="rId354" ref="C358"/>
    <hyperlink r:id="rId355" ref="C359"/>
    <hyperlink r:id="rId356" ref="C360"/>
    <hyperlink r:id="rId357" ref="C361"/>
    <hyperlink r:id="rId358" ref="C362"/>
    <hyperlink r:id="rId359" ref="C363"/>
    <hyperlink r:id="rId360" ref="C364"/>
    <hyperlink r:id="rId361" ref="C365"/>
    <hyperlink r:id="rId362" ref="C366"/>
    <hyperlink r:id="rId363" ref="C367"/>
    <hyperlink r:id="rId364" ref="C368"/>
    <hyperlink r:id="rId365" ref="C369"/>
    <hyperlink r:id="rId366" ref="C370"/>
    <hyperlink r:id="rId367" ref="C371"/>
    <hyperlink r:id="rId368" ref="C37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  <col customWidth="1" min="2" max="2" width="64.75"/>
    <col customWidth="1" min="4" max="4" width="79.0"/>
  </cols>
  <sheetData>
    <row r="1">
      <c r="A1" s="18" t="s">
        <v>771</v>
      </c>
      <c r="B1" s="19" t="s">
        <v>772</v>
      </c>
      <c r="C1" s="18" t="s">
        <v>773</v>
      </c>
      <c r="D1" s="19" t="s">
        <v>774</v>
      </c>
    </row>
    <row r="2">
      <c r="A2" s="20" t="s">
        <v>775</v>
      </c>
      <c r="B2" s="21" t="s">
        <v>776</v>
      </c>
      <c r="C2" s="22" t="s">
        <v>777</v>
      </c>
      <c r="D2" s="21" t="s">
        <v>778</v>
      </c>
    </row>
    <row r="3">
      <c r="A3" s="20" t="s">
        <v>779</v>
      </c>
      <c r="B3" s="21" t="s">
        <v>780</v>
      </c>
      <c r="C3" s="22" t="s">
        <v>781</v>
      </c>
      <c r="D3" s="21" t="s">
        <v>782</v>
      </c>
    </row>
    <row r="4">
      <c r="A4" s="20" t="s">
        <v>783</v>
      </c>
      <c r="B4" s="21" t="s">
        <v>784</v>
      </c>
      <c r="C4" s="22" t="s">
        <v>777</v>
      </c>
      <c r="D4" s="21" t="s">
        <v>785</v>
      </c>
    </row>
    <row r="5">
      <c r="A5" s="20" t="s">
        <v>786</v>
      </c>
      <c r="B5" s="21" t="s">
        <v>787</v>
      </c>
      <c r="C5" s="22" t="s">
        <v>788</v>
      </c>
      <c r="D5" s="21" t="s">
        <v>789</v>
      </c>
    </row>
    <row r="6">
      <c r="A6" s="20" t="s">
        <v>790</v>
      </c>
      <c r="B6" s="21" t="s">
        <v>791</v>
      </c>
      <c r="C6" s="22" t="s">
        <v>777</v>
      </c>
      <c r="D6" s="21" t="s">
        <v>792</v>
      </c>
    </row>
    <row r="7">
      <c r="A7" s="20" t="s">
        <v>793</v>
      </c>
      <c r="B7" s="21" t="s">
        <v>794</v>
      </c>
      <c r="C7" s="22" t="s">
        <v>777</v>
      </c>
      <c r="D7" s="21" t="s">
        <v>795</v>
      </c>
    </row>
    <row r="8">
      <c r="A8" s="20" t="s">
        <v>796</v>
      </c>
      <c r="B8" s="21" t="s">
        <v>797</v>
      </c>
      <c r="C8" s="22" t="s">
        <v>781</v>
      </c>
      <c r="D8" s="21" t="s">
        <v>798</v>
      </c>
    </row>
    <row r="9">
      <c r="A9" s="20" t="s">
        <v>799</v>
      </c>
      <c r="B9" s="21" t="s">
        <v>800</v>
      </c>
      <c r="C9" s="22" t="s">
        <v>777</v>
      </c>
      <c r="D9" s="21" t="s">
        <v>801</v>
      </c>
    </row>
    <row r="10">
      <c r="A10" s="20" t="s">
        <v>802</v>
      </c>
      <c r="B10" s="21" t="s">
        <v>803</v>
      </c>
      <c r="C10" s="22" t="s">
        <v>788</v>
      </c>
      <c r="D10" s="21" t="s">
        <v>804</v>
      </c>
    </row>
    <row r="11">
      <c r="B11" s="23"/>
      <c r="D11" s="23"/>
    </row>
    <row r="12">
      <c r="B12" s="23"/>
      <c r="D12" s="23"/>
    </row>
    <row r="13">
      <c r="B13" s="23"/>
      <c r="D13" s="23"/>
    </row>
    <row r="14">
      <c r="B14" s="23"/>
      <c r="D14" s="23"/>
    </row>
    <row r="15">
      <c r="B15" s="23"/>
      <c r="D15" s="23"/>
    </row>
    <row r="16">
      <c r="B16" s="23"/>
      <c r="D16" s="23"/>
    </row>
    <row r="17">
      <c r="B17" s="23"/>
      <c r="D17" s="23"/>
    </row>
    <row r="18">
      <c r="B18" s="23"/>
      <c r="D18" s="23"/>
    </row>
    <row r="19">
      <c r="B19" s="23"/>
      <c r="D19" s="23"/>
    </row>
    <row r="20">
      <c r="B20" s="23"/>
      <c r="D20" s="23"/>
    </row>
    <row r="21">
      <c r="B21" s="23"/>
      <c r="D21" s="23"/>
    </row>
    <row r="22">
      <c r="B22" s="23"/>
      <c r="D22" s="23"/>
    </row>
    <row r="23">
      <c r="B23" s="23"/>
      <c r="D23" s="23"/>
    </row>
    <row r="24">
      <c r="B24" s="23"/>
      <c r="D24" s="23"/>
    </row>
    <row r="25">
      <c r="B25" s="23"/>
      <c r="D25" s="23"/>
    </row>
    <row r="26">
      <c r="B26" s="23"/>
      <c r="D26" s="23"/>
    </row>
    <row r="27">
      <c r="B27" s="23"/>
      <c r="D27" s="23"/>
    </row>
    <row r="28">
      <c r="B28" s="23"/>
      <c r="D28" s="23"/>
    </row>
    <row r="29">
      <c r="B29" s="23"/>
      <c r="D29" s="23"/>
    </row>
    <row r="30">
      <c r="B30" s="23"/>
      <c r="D30" s="23"/>
    </row>
    <row r="31">
      <c r="B31" s="23"/>
      <c r="D31" s="23"/>
    </row>
    <row r="32">
      <c r="B32" s="23"/>
      <c r="D32" s="23"/>
    </row>
    <row r="33">
      <c r="B33" s="23"/>
      <c r="D33" s="23"/>
    </row>
    <row r="34">
      <c r="B34" s="23"/>
      <c r="D34" s="23"/>
    </row>
    <row r="35">
      <c r="B35" s="23"/>
      <c r="D35" s="23"/>
    </row>
    <row r="36">
      <c r="B36" s="23"/>
      <c r="D36" s="23"/>
    </row>
    <row r="37">
      <c r="B37" s="23"/>
      <c r="D37" s="23"/>
    </row>
    <row r="38">
      <c r="B38" s="23"/>
      <c r="D38" s="23"/>
    </row>
    <row r="39">
      <c r="B39" s="23"/>
      <c r="D39" s="23"/>
    </row>
    <row r="40">
      <c r="B40" s="23"/>
      <c r="D40" s="23"/>
    </row>
    <row r="41">
      <c r="B41" s="23"/>
      <c r="D41" s="23"/>
    </row>
    <row r="42">
      <c r="B42" s="23"/>
      <c r="D42" s="23"/>
    </row>
    <row r="43">
      <c r="B43" s="23"/>
      <c r="D43" s="23"/>
    </row>
    <row r="44">
      <c r="B44" s="23"/>
      <c r="D44" s="23"/>
    </row>
    <row r="45">
      <c r="B45" s="23"/>
      <c r="D45" s="23"/>
    </row>
    <row r="46">
      <c r="B46" s="23"/>
      <c r="D46" s="23"/>
    </row>
    <row r="47">
      <c r="B47" s="23"/>
      <c r="D47" s="23"/>
    </row>
    <row r="48">
      <c r="B48" s="23"/>
      <c r="D48" s="23"/>
    </row>
    <row r="49">
      <c r="B49" s="23"/>
      <c r="D49" s="23"/>
    </row>
    <row r="50">
      <c r="B50" s="23"/>
      <c r="D50" s="23"/>
    </row>
    <row r="51">
      <c r="B51" s="23"/>
      <c r="D51" s="23"/>
    </row>
    <row r="52">
      <c r="B52" s="23"/>
      <c r="D52" s="23"/>
    </row>
    <row r="53">
      <c r="B53" s="23"/>
      <c r="D53" s="23"/>
    </row>
    <row r="54">
      <c r="B54" s="23"/>
      <c r="D54" s="23"/>
    </row>
    <row r="55">
      <c r="B55" s="23"/>
      <c r="D55" s="23"/>
    </row>
    <row r="56">
      <c r="B56" s="23"/>
      <c r="D56" s="23"/>
    </row>
    <row r="57">
      <c r="B57" s="23"/>
      <c r="D57" s="23"/>
    </row>
    <row r="58">
      <c r="B58" s="23"/>
      <c r="D58" s="23"/>
    </row>
    <row r="59">
      <c r="B59" s="23"/>
      <c r="D59" s="23"/>
    </row>
    <row r="60">
      <c r="B60" s="23"/>
      <c r="D60" s="23"/>
    </row>
    <row r="61">
      <c r="B61" s="23"/>
      <c r="D61" s="23"/>
    </row>
    <row r="62">
      <c r="B62" s="23"/>
      <c r="D62" s="23"/>
    </row>
    <row r="63">
      <c r="B63" s="23"/>
      <c r="D63" s="23"/>
    </row>
    <row r="64">
      <c r="B64" s="23"/>
      <c r="D64" s="23"/>
    </row>
    <row r="65">
      <c r="B65" s="23"/>
      <c r="D65" s="23"/>
    </row>
    <row r="66">
      <c r="B66" s="23"/>
      <c r="D66" s="23"/>
    </row>
    <row r="67">
      <c r="B67" s="23"/>
      <c r="D67" s="23"/>
    </row>
    <row r="68">
      <c r="B68" s="23"/>
      <c r="D68" s="23"/>
    </row>
    <row r="69">
      <c r="B69" s="23"/>
      <c r="D69" s="23"/>
    </row>
    <row r="70">
      <c r="B70" s="23"/>
      <c r="D70" s="23"/>
    </row>
    <row r="71">
      <c r="B71" s="23"/>
      <c r="D71" s="23"/>
    </row>
    <row r="72">
      <c r="B72" s="23"/>
      <c r="D72" s="23"/>
    </row>
    <row r="73">
      <c r="B73" s="23"/>
      <c r="D73" s="23"/>
    </row>
    <row r="74">
      <c r="B74" s="23"/>
      <c r="D74" s="23"/>
    </row>
    <row r="75">
      <c r="B75" s="23"/>
      <c r="D75" s="23"/>
    </row>
    <row r="76">
      <c r="B76" s="23"/>
      <c r="D76" s="23"/>
    </row>
    <row r="77">
      <c r="B77" s="23"/>
      <c r="D77" s="23"/>
    </row>
    <row r="78">
      <c r="B78" s="23"/>
      <c r="D78" s="23"/>
    </row>
    <row r="79">
      <c r="B79" s="23"/>
      <c r="D79" s="23"/>
    </row>
    <row r="80">
      <c r="B80" s="23"/>
      <c r="D80" s="23"/>
    </row>
    <row r="81">
      <c r="B81" s="23"/>
      <c r="D81" s="23"/>
    </row>
    <row r="82">
      <c r="B82" s="23"/>
      <c r="D82" s="23"/>
    </row>
    <row r="83">
      <c r="B83" s="23"/>
      <c r="D83" s="23"/>
    </row>
    <row r="84">
      <c r="B84" s="23"/>
      <c r="D84" s="23"/>
    </row>
    <row r="85">
      <c r="B85" s="23"/>
      <c r="D85" s="23"/>
    </row>
    <row r="86">
      <c r="B86" s="23"/>
      <c r="D86" s="23"/>
    </row>
    <row r="87">
      <c r="B87" s="23"/>
      <c r="D87" s="23"/>
    </row>
    <row r="88">
      <c r="B88" s="23"/>
      <c r="D88" s="23"/>
    </row>
    <row r="89">
      <c r="B89" s="23"/>
      <c r="D89" s="23"/>
    </row>
    <row r="90">
      <c r="B90" s="23"/>
      <c r="D90" s="23"/>
    </row>
    <row r="91">
      <c r="B91" s="23"/>
      <c r="D91" s="23"/>
    </row>
    <row r="92">
      <c r="B92" s="23"/>
      <c r="D92" s="23"/>
    </row>
    <row r="93">
      <c r="B93" s="23"/>
      <c r="D93" s="23"/>
    </row>
    <row r="94">
      <c r="B94" s="23"/>
      <c r="D94" s="23"/>
    </row>
    <row r="95">
      <c r="B95" s="23"/>
      <c r="D95" s="23"/>
    </row>
    <row r="96">
      <c r="B96" s="23"/>
      <c r="D96" s="23"/>
    </row>
    <row r="97">
      <c r="B97" s="23"/>
      <c r="D97" s="23"/>
    </row>
    <row r="98">
      <c r="B98" s="23"/>
      <c r="D98" s="23"/>
    </row>
    <row r="99">
      <c r="B99" s="23"/>
      <c r="D99" s="23"/>
    </row>
    <row r="100">
      <c r="B100" s="23"/>
      <c r="D100" s="23"/>
    </row>
    <row r="101">
      <c r="B101" s="23"/>
      <c r="D101" s="23"/>
    </row>
    <row r="102">
      <c r="B102" s="23"/>
      <c r="D102" s="23"/>
    </row>
    <row r="103">
      <c r="B103" s="23"/>
      <c r="D103" s="23"/>
    </row>
    <row r="104">
      <c r="B104" s="23"/>
      <c r="D104" s="23"/>
    </row>
    <row r="105">
      <c r="B105" s="23"/>
      <c r="D105" s="23"/>
    </row>
    <row r="106">
      <c r="B106" s="23"/>
      <c r="D106" s="23"/>
    </row>
    <row r="107">
      <c r="B107" s="23"/>
      <c r="D107" s="23"/>
    </row>
    <row r="108">
      <c r="B108" s="23"/>
      <c r="D108" s="23"/>
    </row>
    <row r="109">
      <c r="B109" s="23"/>
      <c r="D109" s="23"/>
    </row>
    <row r="110">
      <c r="B110" s="23"/>
      <c r="D110" s="23"/>
    </row>
    <row r="111">
      <c r="B111" s="23"/>
      <c r="D111" s="23"/>
    </row>
    <row r="112">
      <c r="B112" s="23"/>
      <c r="D112" s="23"/>
    </row>
    <row r="113">
      <c r="B113" s="23"/>
      <c r="D113" s="23"/>
    </row>
    <row r="114">
      <c r="B114" s="23"/>
      <c r="D114" s="23"/>
    </row>
    <row r="115">
      <c r="B115" s="23"/>
      <c r="D115" s="23"/>
    </row>
    <row r="116">
      <c r="B116" s="23"/>
      <c r="D116" s="23"/>
    </row>
    <row r="117">
      <c r="B117" s="23"/>
      <c r="D117" s="23"/>
    </row>
    <row r="118">
      <c r="B118" s="23"/>
      <c r="D118" s="23"/>
    </row>
    <row r="119">
      <c r="B119" s="23"/>
      <c r="D119" s="23"/>
    </row>
    <row r="120">
      <c r="B120" s="23"/>
      <c r="D120" s="23"/>
    </row>
    <row r="121">
      <c r="B121" s="23"/>
      <c r="D121" s="23"/>
    </row>
    <row r="122">
      <c r="B122" s="23"/>
      <c r="D122" s="23"/>
    </row>
    <row r="123">
      <c r="B123" s="23"/>
      <c r="D123" s="23"/>
    </row>
    <row r="124">
      <c r="B124" s="23"/>
      <c r="D124" s="23"/>
    </row>
    <row r="125">
      <c r="B125" s="23"/>
      <c r="D125" s="23"/>
    </row>
    <row r="126">
      <c r="B126" s="23"/>
      <c r="D126" s="23"/>
    </row>
    <row r="127">
      <c r="B127" s="23"/>
      <c r="D127" s="23"/>
    </row>
    <row r="128">
      <c r="B128" s="23"/>
      <c r="D128" s="23"/>
    </row>
    <row r="129">
      <c r="B129" s="23"/>
      <c r="D129" s="23"/>
    </row>
    <row r="130">
      <c r="B130" s="23"/>
      <c r="D130" s="23"/>
    </row>
    <row r="131">
      <c r="B131" s="23"/>
      <c r="D131" s="23"/>
    </row>
    <row r="132">
      <c r="B132" s="23"/>
      <c r="D132" s="23"/>
    </row>
    <row r="133">
      <c r="B133" s="23"/>
      <c r="D133" s="23"/>
    </row>
    <row r="134">
      <c r="B134" s="23"/>
      <c r="D134" s="23"/>
    </row>
    <row r="135">
      <c r="B135" s="23"/>
      <c r="D135" s="23"/>
    </row>
    <row r="136">
      <c r="B136" s="23"/>
      <c r="D136" s="23"/>
    </row>
    <row r="137">
      <c r="B137" s="23"/>
      <c r="D137" s="23"/>
    </row>
    <row r="138">
      <c r="B138" s="23"/>
      <c r="D138" s="23"/>
    </row>
    <row r="139">
      <c r="B139" s="23"/>
      <c r="D139" s="23"/>
    </row>
    <row r="140">
      <c r="B140" s="23"/>
      <c r="D140" s="23"/>
    </row>
    <row r="141">
      <c r="B141" s="23"/>
      <c r="D141" s="23"/>
    </row>
    <row r="142">
      <c r="B142" s="23"/>
      <c r="D142" s="23"/>
    </row>
    <row r="143">
      <c r="B143" s="23"/>
      <c r="D143" s="23"/>
    </row>
    <row r="144">
      <c r="B144" s="23"/>
      <c r="D144" s="23"/>
    </row>
    <row r="145">
      <c r="B145" s="23"/>
      <c r="D145" s="23"/>
    </row>
    <row r="146">
      <c r="B146" s="23"/>
      <c r="D146" s="23"/>
    </row>
    <row r="147">
      <c r="B147" s="23"/>
      <c r="D147" s="23"/>
    </row>
    <row r="148">
      <c r="B148" s="23"/>
      <c r="D148" s="23"/>
    </row>
    <row r="149">
      <c r="B149" s="23"/>
      <c r="D149" s="23"/>
    </row>
    <row r="150">
      <c r="B150" s="23"/>
      <c r="D150" s="23"/>
    </row>
    <row r="151">
      <c r="B151" s="23"/>
      <c r="D151" s="23"/>
    </row>
    <row r="152">
      <c r="B152" s="23"/>
      <c r="D152" s="23"/>
    </row>
    <row r="153">
      <c r="B153" s="23"/>
      <c r="D153" s="23"/>
    </row>
    <row r="154">
      <c r="B154" s="23"/>
      <c r="D154" s="23"/>
    </row>
    <row r="155">
      <c r="B155" s="23"/>
      <c r="D155" s="23"/>
    </row>
    <row r="156">
      <c r="B156" s="23"/>
      <c r="D156" s="23"/>
    </row>
    <row r="157">
      <c r="B157" s="23"/>
      <c r="D157" s="23"/>
    </row>
    <row r="158">
      <c r="B158" s="23"/>
      <c r="D158" s="23"/>
    </row>
    <row r="159">
      <c r="B159" s="23"/>
      <c r="D159" s="23"/>
    </row>
    <row r="160">
      <c r="B160" s="23"/>
      <c r="D160" s="23"/>
    </row>
    <row r="161">
      <c r="B161" s="23"/>
      <c r="D161" s="23"/>
    </row>
    <row r="162">
      <c r="B162" s="23"/>
      <c r="D162" s="23"/>
    </row>
    <row r="163">
      <c r="B163" s="23"/>
      <c r="D163" s="23"/>
    </row>
    <row r="164">
      <c r="B164" s="23"/>
      <c r="D164" s="23"/>
    </row>
    <row r="165">
      <c r="B165" s="23"/>
      <c r="D165" s="23"/>
    </row>
    <row r="166">
      <c r="B166" s="23"/>
      <c r="D166" s="23"/>
    </row>
    <row r="167">
      <c r="B167" s="23"/>
      <c r="D167" s="23"/>
    </row>
    <row r="168">
      <c r="B168" s="23"/>
      <c r="D168" s="23"/>
    </row>
    <row r="169">
      <c r="B169" s="23"/>
      <c r="D169" s="23"/>
    </row>
    <row r="170">
      <c r="B170" s="23"/>
      <c r="D170" s="23"/>
    </row>
    <row r="171">
      <c r="B171" s="23"/>
      <c r="D171" s="23"/>
    </row>
    <row r="172">
      <c r="B172" s="23"/>
      <c r="D172" s="23"/>
    </row>
    <row r="173">
      <c r="B173" s="23"/>
      <c r="D173" s="23"/>
    </row>
    <row r="174">
      <c r="B174" s="23"/>
      <c r="D174" s="23"/>
    </row>
    <row r="175">
      <c r="B175" s="23"/>
      <c r="D175" s="23"/>
    </row>
    <row r="176">
      <c r="B176" s="23"/>
      <c r="D176" s="23"/>
    </row>
    <row r="177">
      <c r="B177" s="23"/>
      <c r="D177" s="23"/>
    </row>
    <row r="178">
      <c r="B178" s="23"/>
      <c r="D178" s="23"/>
    </row>
    <row r="179">
      <c r="B179" s="23"/>
      <c r="D179" s="23"/>
    </row>
    <row r="180">
      <c r="B180" s="23"/>
      <c r="D180" s="23"/>
    </row>
    <row r="181">
      <c r="B181" s="23"/>
      <c r="D181" s="23"/>
    </row>
    <row r="182">
      <c r="B182" s="23"/>
      <c r="D182" s="23"/>
    </row>
    <row r="183">
      <c r="B183" s="23"/>
      <c r="D183" s="23"/>
    </row>
    <row r="184">
      <c r="B184" s="23"/>
      <c r="D184" s="23"/>
    </row>
    <row r="185">
      <c r="B185" s="23"/>
      <c r="D185" s="23"/>
    </row>
    <row r="186">
      <c r="B186" s="23"/>
      <c r="D186" s="23"/>
    </row>
    <row r="187">
      <c r="B187" s="23"/>
      <c r="D187" s="23"/>
    </row>
    <row r="188">
      <c r="B188" s="23"/>
      <c r="D188" s="23"/>
    </row>
    <row r="189">
      <c r="B189" s="23"/>
      <c r="D189" s="23"/>
    </row>
    <row r="190">
      <c r="B190" s="23"/>
      <c r="D190" s="23"/>
    </row>
    <row r="191">
      <c r="B191" s="23"/>
      <c r="D191" s="23"/>
    </row>
    <row r="192">
      <c r="B192" s="23"/>
      <c r="D192" s="23"/>
    </row>
    <row r="193">
      <c r="B193" s="23"/>
      <c r="D193" s="23"/>
    </row>
    <row r="194">
      <c r="B194" s="23"/>
      <c r="D194" s="23"/>
    </row>
    <row r="195">
      <c r="B195" s="23"/>
      <c r="D195" s="23"/>
    </row>
    <row r="196">
      <c r="B196" s="23"/>
      <c r="D196" s="23"/>
    </row>
    <row r="197">
      <c r="B197" s="23"/>
      <c r="D197" s="23"/>
    </row>
    <row r="198">
      <c r="B198" s="23"/>
      <c r="D198" s="23"/>
    </row>
    <row r="199">
      <c r="B199" s="23"/>
      <c r="D199" s="23"/>
    </row>
    <row r="200">
      <c r="B200" s="23"/>
      <c r="D200" s="23"/>
    </row>
    <row r="201">
      <c r="B201" s="23"/>
      <c r="D201" s="23"/>
    </row>
    <row r="202">
      <c r="B202" s="23"/>
      <c r="D202" s="23"/>
    </row>
    <row r="203">
      <c r="B203" s="23"/>
      <c r="D203" s="23"/>
    </row>
    <row r="204">
      <c r="B204" s="23"/>
      <c r="D204" s="23"/>
    </row>
    <row r="205">
      <c r="B205" s="23"/>
      <c r="D205" s="23"/>
    </row>
    <row r="206">
      <c r="B206" s="23"/>
      <c r="D206" s="23"/>
    </row>
    <row r="207">
      <c r="B207" s="23"/>
      <c r="D207" s="23"/>
    </row>
    <row r="208">
      <c r="B208" s="23"/>
      <c r="D208" s="23"/>
    </row>
    <row r="209">
      <c r="B209" s="23"/>
      <c r="D209" s="23"/>
    </row>
    <row r="210">
      <c r="B210" s="23"/>
      <c r="D210" s="23"/>
    </row>
    <row r="211">
      <c r="B211" s="23"/>
      <c r="D211" s="23"/>
    </row>
    <row r="212">
      <c r="B212" s="23"/>
      <c r="D212" s="23"/>
    </row>
    <row r="213">
      <c r="B213" s="23"/>
      <c r="D213" s="23"/>
    </row>
    <row r="214">
      <c r="B214" s="23"/>
      <c r="D214" s="23"/>
    </row>
    <row r="215">
      <c r="B215" s="23"/>
      <c r="D215" s="23"/>
    </row>
    <row r="216">
      <c r="B216" s="23"/>
      <c r="D216" s="23"/>
    </row>
    <row r="217">
      <c r="B217" s="23"/>
      <c r="D217" s="23"/>
    </row>
    <row r="218">
      <c r="B218" s="23"/>
      <c r="D218" s="23"/>
    </row>
    <row r="219">
      <c r="B219" s="23"/>
      <c r="D219" s="23"/>
    </row>
    <row r="220">
      <c r="B220" s="23"/>
      <c r="D220" s="23"/>
    </row>
    <row r="221">
      <c r="B221" s="23"/>
      <c r="D221" s="23"/>
    </row>
    <row r="222">
      <c r="B222" s="23"/>
      <c r="D222" s="23"/>
    </row>
    <row r="223">
      <c r="B223" s="23"/>
      <c r="D223" s="23"/>
    </row>
    <row r="224">
      <c r="B224" s="23"/>
      <c r="D224" s="23"/>
    </row>
    <row r="225">
      <c r="B225" s="23"/>
      <c r="D225" s="23"/>
    </row>
    <row r="226">
      <c r="B226" s="23"/>
      <c r="D226" s="23"/>
    </row>
    <row r="227">
      <c r="B227" s="23"/>
      <c r="D227" s="23"/>
    </row>
    <row r="228">
      <c r="B228" s="23"/>
      <c r="D228" s="23"/>
    </row>
    <row r="229">
      <c r="B229" s="23"/>
      <c r="D229" s="23"/>
    </row>
    <row r="230">
      <c r="B230" s="23"/>
      <c r="D230" s="23"/>
    </row>
    <row r="231">
      <c r="B231" s="23"/>
      <c r="D231" s="23"/>
    </row>
    <row r="232">
      <c r="B232" s="23"/>
      <c r="D232" s="23"/>
    </row>
    <row r="233">
      <c r="B233" s="23"/>
      <c r="D233" s="23"/>
    </row>
    <row r="234">
      <c r="B234" s="23"/>
      <c r="D234" s="23"/>
    </row>
    <row r="235">
      <c r="B235" s="23"/>
      <c r="D235" s="23"/>
    </row>
    <row r="236">
      <c r="B236" s="23"/>
      <c r="D236" s="23"/>
    </row>
    <row r="237">
      <c r="B237" s="23"/>
      <c r="D237" s="23"/>
    </row>
    <row r="238">
      <c r="B238" s="23"/>
      <c r="D238" s="23"/>
    </row>
    <row r="239">
      <c r="B239" s="23"/>
      <c r="D239" s="23"/>
    </row>
    <row r="240">
      <c r="B240" s="23"/>
      <c r="D240" s="23"/>
    </row>
    <row r="241">
      <c r="B241" s="23"/>
      <c r="D241" s="23"/>
    </row>
    <row r="242">
      <c r="B242" s="23"/>
      <c r="D242" s="23"/>
    </row>
    <row r="243">
      <c r="B243" s="23"/>
      <c r="D243" s="23"/>
    </row>
    <row r="244">
      <c r="B244" s="23"/>
      <c r="D244" s="23"/>
    </row>
    <row r="245">
      <c r="B245" s="23"/>
      <c r="D245" s="23"/>
    </row>
    <row r="246">
      <c r="B246" s="23"/>
      <c r="D246" s="23"/>
    </row>
    <row r="247">
      <c r="B247" s="23"/>
      <c r="D247" s="23"/>
    </row>
    <row r="248">
      <c r="B248" s="23"/>
      <c r="D248" s="23"/>
    </row>
    <row r="249">
      <c r="B249" s="23"/>
      <c r="D249" s="23"/>
    </row>
    <row r="250">
      <c r="B250" s="23"/>
      <c r="D250" s="23"/>
    </row>
    <row r="251">
      <c r="B251" s="23"/>
      <c r="D251" s="23"/>
    </row>
    <row r="252">
      <c r="B252" s="23"/>
      <c r="D252" s="23"/>
    </row>
    <row r="253">
      <c r="B253" s="23"/>
      <c r="D253" s="23"/>
    </row>
    <row r="254">
      <c r="B254" s="23"/>
      <c r="D254" s="23"/>
    </row>
    <row r="255">
      <c r="B255" s="23"/>
      <c r="D255" s="23"/>
    </row>
    <row r="256">
      <c r="B256" s="23"/>
      <c r="D256" s="23"/>
    </row>
    <row r="257">
      <c r="B257" s="23"/>
      <c r="D257" s="23"/>
    </row>
    <row r="258">
      <c r="B258" s="23"/>
      <c r="D258" s="23"/>
    </row>
    <row r="259">
      <c r="B259" s="23"/>
      <c r="D259" s="23"/>
    </row>
    <row r="260">
      <c r="B260" s="23"/>
      <c r="D260" s="23"/>
    </row>
    <row r="261">
      <c r="B261" s="23"/>
      <c r="D261" s="23"/>
    </row>
    <row r="262">
      <c r="B262" s="23"/>
      <c r="D262" s="23"/>
    </row>
    <row r="263">
      <c r="B263" s="23"/>
      <c r="D263" s="23"/>
    </row>
    <row r="264">
      <c r="B264" s="23"/>
      <c r="D264" s="23"/>
    </row>
    <row r="265">
      <c r="B265" s="23"/>
      <c r="D265" s="23"/>
    </row>
    <row r="266">
      <c r="B266" s="23"/>
      <c r="D266" s="23"/>
    </row>
    <row r="267">
      <c r="B267" s="23"/>
      <c r="D267" s="23"/>
    </row>
    <row r="268">
      <c r="B268" s="23"/>
      <c r="D268" s="23"/>
    </row>
    <row r="269">
      <c r="B269" s="23"/>
      <c r="D269" s="23"/>
    </row>
    <row r="270">
      <c r="B270" s="23"/>
      <c r="D270" s="23"/>
    </row>
    <row r="271">
      <c r="B271" s="23"/>
      <c r="D271" s="23"/>
    </row>
    <row r="272">
      <c r="B272" s="23"/>
      <c r="D272" s="23"/>
    </row>
    <row r="273">
      <c r="B273" s="23"/>
      <c r="D273" s="23"/>
    </row>
    <row r="274">
      <c r="B274" s="23"/>
      <c r="D274" s="23"/>
    </row>
    <row r="275">
      <c r="B275" s="23"/>
      <c r="D275" s="23"/>
    </row>
    <row r="276">
      <c r="B276" s="23"/>
      <c r="D276" s="23"/>
    </row>
    <row r="277">
      <c r="B277" s="23"/>
      <c r="D277" s="23"/>
    </row>
    <row r="278">
      <c r="B278" s="23"/>
      <c r="D278" s="23"/>
    </row>
    <row r="279">
      <c r="B279" s="23"/>
      <c r="D279" s="23"/>
    </row>
    <row r="280">
      <c r="B280" s="23"/>
      <c r="D280" s="23"/>
    </row>
    <row r="281">
      <c r="B281" s="23"/>
      <c r="D281" s="23"/>
    </row>
    <row r="282">
      <c r="B282" s="23"/>
      <c r="D282" s="23"/>
    </row>
    <row r="283">
      <c r="B283" s="23"/>
      <c r="D283" s="23"/>
    </row>
    <row r="284">
      <c r="B284" s="23"/>
      <c r="D284" s="23"/>
    </row>
    <row r="285">
      <c r="B285" s="23"/>
      <c r="D285" s="23"/>
    </row>
    <row r="286">
      <c r="B286" s="23"/>
      <c r="D286" s="23"/>
    </row>
    <row r="287">
      <c r="B287" s="23"/>
      <c r="D287" s="23"/>
    </row>
    <row r="288">
      <c r="B288" s="23"/>
      <c r="D288" s="23"/>
    </row>
    <row r="289">
      <c r="B289" s="23"/>
      <c r="D289" s="23"/>
    </row>
    <row r="290">
      <c r="B290" s="23"/>
      <c r="D290" s="23"/>
    </row>
    <row r="291">
      <c r="B291" s="23"/>
      <c r="D291" s="23"/>
    </row>
    <row r="292">
      <c r="B292" s="23"/>
      <c r="D292" s="23"/>
    </row>
    <row r="293">
      <c r="B293" s="23"/>
      <c r="D293" s="23"/>
    </row>
    <row r="294">
      <c r="B294" s="23"/>
      <c r="D294" s="23"/>
    </row>
    <row r="295">
      <c r="B295" s="23"/>
      <c r="D295" s="23"/>
    </row>
    <row r="296">
      <c r="B296" s="23"/>
      <c r="D296" s="23"/>
    </row>
    <row r="297">
      <c r="B297" s="23"/>
      <c r="D297" s="23"/>
    </row>
    <row r="298">
      <c r="B298" s="23"/>
      <c r="D298" s="23"/>
    </row>
    <row r="299">
      <c r="B299" s="23"/>
      <c r="D299" s="23"/>
    </row>
    <row r="300">
      <c r="B300" s="23"/>
      <c r="D300" s="23"/>
    </row>
    <row r="301">
      <c r="B301" s="23"/>
      <c r="D301" s="23"/>
    </row>
    <row r="302">
      <c r="B302" s="23"/>
      <c r="D302" s="23"/>
    </row>
    <row r="303">
      <c r="B303" s="23"/>
      <c r="D303" s="23"/>
    </row>
    <row r="304">
      <c r="B304" s="23"/>
      <c r="D304" s="23"/>
    </row>
    <row r="305">
      <c r="B305" s="23"/>
      <c r="D305" s="23"/>
    </row>
    <row r="306">
      <c r="B306" s="23"/>
      <c r="D306" s="23"/>
    </row>
    <row r="307">
      <c r="B307" s="23"/>
      <c r="D307" s="23"/>
    </row>
    <row r="308">
      <c r="B308" s="23"/>
      <c r="D308" s="23"/>
    </row>
    <row r="309">
      <c r="B309" s="23"/>
      <c r="D309" s="23"/>
    </row>
    <row r="310">
      <c r="B310" s="23"/>
      <c r="D310" s="23"/>
    </row>
    <row r="311">
      <c r="B311" s="23"/>
      <c r="D311" s="23"/>
    </row>
    <row r="312">
      <c r="B312" s="23"/>
      <c r="D312" s="23"/>
    </row>
    <row r="313">
      <c r="B313" s="23"/>
      <c r="D313" s="23"/>
    </row>
    <row r="314">
      <c r="B314" s="23"/>
      <c r="D314" s="23"/>
    </row>
    <row r="315">
      <c r="B315" s="23"/>
      <c r="D315" s="23"/>
    </row>
    <row r="316">
      <c r="B316" s="23"/>
      <c r="D316" s="23"/>
    </row>
    <row r="317">
      <c r="B317" s="23"/>
      <c r="D317" s="23"/>
    </row>
    <row r="318">
      <c r="B318" s="23"/>
      <c r="D318" s="23"/>
    </row>
    <row r="319">
      <c r="B319" s="23"/>
      <c r="D319" s="23"/>
    </row>
    <row r="320">
      <c r="B320" s="23"/>
      <c r="D320" s="23"/>
    </row>
    <row r="321">
      <c r="B321" s="23"/>
      <c r="D321" s="23"/>
    </row>
    <row r="322">
      <c r="B322" s="23"/>
      <c r="D322" s="23"/>
    </row>
    <row r="323">
      <c r="B323" s="23"/>
      <c r="D323" s="23"/>
    </row>
    <row r="324">
      <c r="B324" s="23"/>
      <c r="D324" s="23"/>
    </row>
    <row r="325">
      <c r="B325" s="23"/>
      <c r="D325" s="23"/>
    </row>
    <row r="326">
      <c r="B326" s="23"/>
      <c r="D326" s="23"/>
    </row>
    <row r="327">
      <c r="B327" s="23"/>
      <c r="D327" s="23"/>
    </row>
    <row r="328">
      <c r="B328" s="23"/>
      <c r="D328" s="23"/>
    </row>
    <row r="329">
      <c r="B329" s="23"/>
      <c r="D329" s="23"/>
    </row>
    <row r="330">
      <c r="B330" s="23"/>
      <c r="D330" s="23"/>
    </row>
    <row r="331">
      <c r="B331" s="23"/>
      <c r="D331" s="23"/>
    </row>
    <row r="332">
      <c r="B332" s="23"/>
      <c r="D332" s="23"/>
    </row>
    <row r="333">
      <c r="B333" s="23"/>
      <c r="D333" s="23"/>
    </row>
    <row r="334">
      <c r="B334" s="23"/>
      <c r="D334" s="23"/>
    </row>
    <row r="335">
      <c r="B335" s="23"/>
      <c r="D335" s="23"/>
    </row>
    <row r="336">
      <c r="B336" s="23"/>
      <c r="D336" s="23"/>
    </row>
    <row r="337">
      <c r="B337" s="23"/>
      <c r="D337" s="23"/>
    </row>
    <row r="338">
      <c r="B338" s="23"/>
      <c r="D338" s="23"/>
    </row>
    <row r="339">
      <c r="B339" s="23"/>
      <c r="D339" s="23"/>
    </row>
    <row r="340">
      <c r="B340" s="23"/>
      <c r="D340" s="23"/>
    </row>
    <row r="341">
      <c r="B341" s="23"/>
      <c r="D341" s="23"/>
    </row>
    <row r="342">
      <c r="B342" s="23"/>
      <c r="D342" s="23"/>
    </row>
    <row r="343">
      <c r="B343" s="23"/>
      <c r="D343" s="23"/>
    </row>
    <row r="344">
      <c r="B344" s="23"/>
      <c r="D344" s="23"/>
    </row>
    <row r="345">
      <c r="B345" s="23"/>
      <c r="D345" s="23"/>
    </row>
    <row r="346">
      <c r="B346" s="23"/>
      <c r="D346" s="23"/>
    </row>
    <row r="347">
      <c r="B347" s="23"/>
      <c r="D347" s="23"/>
    </row>
    <row r="348">
      <c r="B348" s="23"/>
      <c r="D348" s="23"/>
    </row>
    <row r="349">
      <c r="B349" s="23"/>
      <c r="D349" s="23"/>
    </row>
    <row r="350">
      <c r="B350" s="23"/>
      <c r="D350" s="23"/>
    </row>
    <row r="351">
      <c r="B351" s="23"/>
      <c r="D351" s="23"/>
    </row>
    <row r="352">
      <c r="B352" s="23"/>
      <c r="D352" s="23"/>
    </row>
    <row r="353">
      <c r="B353" s="23"/>
      <c r="D353" s="23"/>
    </row>
    <row r="354">
      <c r="B354" s="23"/>
      <c r="D354" s="23"/>
    </row>
    <row r="355">
      <c r="B355" s="23"/>
      <c r="D355" s="23"/>
    </row>
    <row r="356">
      <c r="B356" s="23"/>
      <c r="D356" s="23"/>
    </row>
    <row r="357">
      <c r="B357" s="23"/>
      <c r="D357" s="23"/>
    </row>
    <row r="358">
      <c r="B358" s="23"/>
      <c r="D358" s="23"/>
    </row>
    <row r="359">
      <c r="B359" s="23"/>
      <c r="D359" s="23"/>
    </row>
    <row r="360">
      <c r="B360" s="23"/>
      <c r="D360" s="23"/>
    </row>
    <row r="361">
      <c r="B361" s="23"/>
      <c r="D361" s="23"/>
    </row>
    <row r="362">
      <c r="B362" s="23"/>
      <c r="D362" s="23"/>
    </row>
    <row r="363">
      <c r="B363" s="23"/>
      <c r="D363" s="23"/>
    </row>
    <row r="364">
      <c r="B364" s="23"/>
      <c r="D364" s="23"/>
    </row>
    <row r="365">
      <c r="B365" s="23"/>
      <c r="D365" s="23"/>
    </row>
    <row r="366">
      <c r="B366" s="23"/>
      <c r="D366" s="23"/>
    </row>
    <row r="367">
      <c r="B367" s="23"/>
      <c r="D367" s="23"/>
    </row>
    <row r="368">
      <c r="B368" s="23"/>
      <c r="D368" s="23"/>
    </row>
    <row r="369">
      <c r="B369" s="23"/>
      <c r="D369" s="23"/>
    </row>
    <row r="370">
      <c r="B370" s="23"/>
      <c r="D370" s="23"/>
    </row>
    <row r="371">
      <c r="B371" s="23"/>
      <c r="D371" s="23"/>
    </row>
    <row r="372">
      <c r="B372" s="23"/>
      <c r="D372" s="23"/>
    </row>
    <row r="373">
      <c r="B373" s="23"/>
      <c r="D373" s="23"/>
    </row>
    <row r="374">
      <c r="B374" s="23"/>
      <c r="D374" s="23"/>
    </row>
    <row r="375">
      <c r="B375" s="23"/>
      <c r="D375" s="23"/>
    </row>
    <row r="376">
      <c r="B376" s="23"/>
      <c r="D376" s="23"/>
    </row>
    <row r="377">
      <c r="B377" s="23"/>
      <c r="D377" s="23"/>
    </row>
    <row r="378">
      <c r="B378" s="23"/>
      <c r="D378" s="23"/>
    </row>
    <row r="379">
      <c r="B379" s="23"/>
      <c r="D379" s="23"/>
    </row>
    <row r="380">
      <c r="B380" s="23"/>
      <c r="D380" s="23"/>
    </row>
    <row r="381">
      <c r="B381" s="23"/>
      <c r="D381" s="23"/>
    </row>
    <row r="382">
      <c r="B382" s="23"/>
      <c r="D382" s="23"/>
    </row>
    <row r="383">
      <c r="B383" s="23"/>
      <c r="D383" s="23"/>
    </row>
    <row r="384">
      <c r="B384" s="23"/>
      <c r="D384" s="23"/>
    </row>
    <row r="385">
      <c r="B385" s="23"/>
      <c r="D385" s="23"/>
    </row>
    <row r="386">
      <c r="B386" s="23"/>
      <c r="D386" s="23"/>
    </row>
    <row r="387">
      <c r="B387" s="23"/>
      <c r="D387" s="23"/>
    </row>
    <row r="388">
      <c r="B388" s="23"/>
      <c r="D388" s="23"/>
    </row>
    <row r="389">
      <c r="B389" s="23"/>
      <c r="D389" s="23"/>
    </row>
    <row r="390">
      <c r="B390" s="23"/>
      <c r="D390" s="23"/>
    </row>
    <row r="391">
      <c r="B391" s="23"/>
      <c r="D391" s="23"/>
    </row>
    <row r="392">
      <c r="B392" s="23"/>
      <c r="D392" s="23"/>
    </row>
    <row r="393">
      <c r="B393" s="23"/>
      <c r="D393" s="23"/>
    </row>
    <row r="394">
      <c r="B394" s="23"/>
      <c r="D394" s="23"/>
    </row>
    <row r="395">
      <c r="B395" s="23"/>
      <c r="D395" s="23"/>
    </row>
    <row r="396">
      <c r="B396" s="23"/>
      <c r="D396" s="23"/>
    </row>
    <row r="397">
      <c r="B397" s="23"/>
      <c r="D397" s="23"/>
    </row>
    <row r="398">
      <c r="B398" s="23"/>
      <c r="D398" s="23"/>
    </row>
    <row r="399">
      <c r="B399" s="23"/>
      <c r="D399" s="23"/>
    </row>
    <row r="400">
      <c r="B400" s="23"/>
      <c r="D400" s="23"/>
    </row>
    <row r="401">
      <c r="B401" s="23"/>
      <c r="D401" s="23"/>
    </row>
    <row r="402">
      <c r="B402" s="23"/>
      <c r="D402" s="23"/>
    </row>
    <row r="403">
      <c r="B403" s="23"/>
      <c r="D403" s="23"/>
    </row>
    <row r="404">
      <c r="B404" s="23"/>
      <c r="D404" s="23"/>
    </row>
    <row r="405">
      <c r="B405" s="23"/>
      <c r="D405" s="23"/>
    </row>
    <row r="406">
      <c r="B406" s="23"/>
      <c r="D406" s="23"/>
    </row>
    <row r="407">
      <c r="B407" s="23"/>
      <c r="D407" s="23"/>
    </row>
    <row r="408">
      <c r="B408" s="23"/>
      <c r="D408" s="23"/>
    </row>
    <row r="409">
      <c r="B409" s="23"/>
      <c r="D409" s="23"/>
    </row>
    <row r="410">
      <c r="B410" s="23"/>
      <c r="D410" s="23"/>
    </row>
    <row r="411">
      <c r="B411" s="23"/>
      <c r="D411" s="23"/>
    </row>
    <row r="412">
      <c r="B412" s="23"/>
      <c r="D412" s="23"/>
    </row>
    <row r="413">
      <c r="B413" s="23"/>
      <c r="D413" s="23"/>
    </row>
    <row r="414">
      <c r="B414" s="23"/>
      <c r="D414" s="23"/>
    </row>
    <row r="415">
      <c r="B415" s="23"/>
      <c r="D415" s="23"/>
    </row>
    <row r="416">
      <c r="B416" s="23"/>
      <c r="D416" s="23"/>
    </row>
    <row r="417">
      <c r="B417" s="23"/>
      <c r="D417" s="23"/>
    </row>
    <row r="418">
      <c r="B418" s="23"/>
      <c r="D418" s="23"/>
    </row>
    <row r="419">
      <c r="B419" s="23"/>
      <c r="D419" s="23"/>
    </row>
    <row r="420">
      <c r="B420" s="23"/>
      <c r="D420" s="23"/>
    </row>
    <row r="421">
      <c r="B421" s="23"/>
      <c r="D421" s="23"/>
    </row>
    <row r="422">
      <c r="B422" s="23"/>
      <c r="D422" s="23"/>
    </row>
    <row r="423">
      <c r="B423" s="23"/>
      <c r="D423" s="23"/>
    </row>
    <row r="424">
      <c r="B424" s="23"/>
      <c r="D424" s="23"/>
    </row>
    <row r="425">
      <c r="B425" s="23"/>
      <c r="D425" s="23"/>
    </row>
    <row r="426">
      <c r="B426" s="23"/>
      <c r="D426" s="23"/>
    </row>
    <row r="427">
      <c r="B427" s="23"/>
      <c r="D427" s="23"/>
    </row>
    <row r="428">
      <c r="B428" s="23"/>
      <c r="D428" s="23"/>
    </row>
    <row r="429">
      <c r="B429" s="23"/>
      <c r="D429" s="23"/>
    </row>
    <row r="430">
      <c r="B430" s="23"/>
      <c r="D430" s="23"/>
    </row>
    <row r="431">
      <c r="B431" s="23"/>
      <c r="D431" s="23"/>
    </row>
    <row r="432">
      <c r="B432" s="23"/>
      <c r="D432" s="23"/>
    </row>
    <row r="433">
      <c r="B433" s="23"/>
      <c r="D433" s="23"/>
    </row>
    <row r="434">
      <c r="B434" s="23"/>
      <c r="D434" s="23"/>
    </row>
    <row r="435">
      <c r="B435" s="23"/>
      <c r="D435" s="23"/>
    </row>
    <row r="436">
      <c r="B436" s="23"/>
      <c r="D436" s="23"/>
    </row>
    <row r="437">
      <c r="B437" s="23"/>
      <c r="D437" s="23"/>
    </row>
    <row r="438">
      <c r="B438" s="23"/>
      <c r="D438" s="23"/>
    </row>
    <row r="439">
      <c r="B439" s="23"/>
      <c r="D439" s="23"/>
    </row>
    <row r="440">
      <c r="B440" s="23"/>
      <c r="D440" s="23"/>
    </row>
    <row r="441">
      <c r="B441" s="23"/>
      <c r="D441" s="23"/>
    </row>
    <row r="442">
      <c r="B442" s="23"/>
      <c r="D442" s="23"/>
    </row>
    <row r="443">
      <c r="B443" s="23"/>
      <c r="D443" s="23"/>
    </row>
    <row r="444">
      <c r="B444" s="23"/>
      <c r="D444" s="23"/>
    </row>
    <row r="445">
      <c r="B445" s="23"/>
      <c r="D445" s="23"/>
    </row>
    <row r="446">
      <c r="B446" s="23"/>
      <c r="D446" s="23"/>
    </row>
    <row r="447">
      <c r="B447" s="23"/>
      <c r="D447" s="23"/>
    </row>
    <row r="448">
      <c r="B448" s="23"/>
      <c r="D448" s="23"/>
    </row>
    <row r="449">
      <c r="B449" s="23"/>
      <c r="D449" s="23"/>
    </row>
    <row r="450">
      <c r="B450" s="23"/>
      <c r="D450" s="23"/>
    </row>
    <row r="451">
      <c r="B451" s="23"/>
      <c r="D451" s="23"/>
    </row>
    <row r="452">
      <c r="B452" s="23"/>
      <c r="D452" s="23"/>
    </row>
    <row r="453">
      <c r="B453" s="23"/>
      <c r="D453" s="23"/>
    </row>
    <row r="454">
      <c r="B454" s="23"/>
      <c r="D454" s="23"/>
    </row>
    <row r="455">
      <c r="B455" s="23"/>
      <c r="D455" s="23"/>
    </row>
    <row r="456">
      <c r="B456" s="23"/>
      <c r="D456" s="23"/>
    </row>
    <row r="457">
      <c r="B457" s="23"/>
      <c r="D457" s="23"/>
    </row>
    <row r="458">
      <c r="B458" s="23"/>
      <c r="D458" s="23"/>
    </row>
    <row r="459">
      <c r="B459" s="23"/>
      <c r="D459" s="23"/>
    </row>
    <row r="460">
      <c r="B460" s="23"/>
      <c r="D460" s="23"/>
    </row>
    <row r="461">
      <c r="B461" s="23"/>
      <c r="D461" s="23"/>
    </row>
    <row r="462">
      <c r="B462" s="23"/>
      <c r="D462" s="23"/>
    </row>
    <row r="463">
      <c r="B463" s="23"/>
      <c r="D463" s="23"/>
    </row>
    <row r="464">
      <c r="B464" s="23"/>
      <c r="D464" s="23"/>
    </row>
    <row r="465">
      <c r="B465" s="23"/>
      <c r="D465" s="23"/>
    </row>
    <row r="466">
      <c r="B466" s="23"/>
      <c r="D466" s="23"/>
    </row>
    <row r="467">
      <c r="B467" s="23"/>
      <c r="D467" s="23"/>
    </row>
    <row r="468">
      <c r="B468" s="23"/>
      <c r="D468" s="23"/>
    </row>
    <row r="469">
      <c r="B469" s="23"/>
      <c r="D469" s="23"/>
    </row>
    <row r="470">
      <c r="B470" s="23"/>
      <c r="D470" s="23"/>
    </row>
    <row r="471">
      <c r="B471" s="23"/>
      <c r="D471" s="23"/>
    </row>
    <row r="472">
      <c r="B472" s="23"/>
      <c r="D472" s="23"/>
    </row>
    <row r="473">
      <c r="B473" s="23"/>
      <c r="D473" s="23"/>
    </row>
    <row r="474">
      <c r="B474" s="23"/>
      <c r="D474" s="23"/>
    </row>
    <row r="475">
      <c r="B475" s="23"/>
      <c r="D475" s="23"/>
    </row>
    <row r="476">
      <c r="B476" s="23"/>
      <c r="D476" s="23"/>
    </row>
    <row r="477">
      <c r="B477" s="23"/>
      <c r="D477" s="23"/>
    </row>
    <row r="478">
      <c r="B478" s="23"/>
      <c r="D478" s="23"/>
    </row>
    <row r="479">
      <c r="B479" s="23"/>
      <c r="D479" s="23"/>
    </row>
    <row r="480">
      <c r="B480" s="23"/>
      <c r="D480" s="23"/>
    </row>
    <row r="481">
      <c r="B481" s="23"/>
      <c r="D481" s="23"/>
    </row>
    <row r="482">
      <c r="B482" s="23"/>
      <c r="D482" s="23"/>
    </row>
    <row r="483">
      <c r="B483" s="23"/>
      <c r="D483" s="23"/>
    </row>
    <row r="484">
      <c r="B484" s="23"/>
      <c r="D484" s="23"/>
    </row>
    <row r="485">
      <c r="B485" s="23"/>
      <c r="D485" s="23"/>
    </row>
    <row r="486">
      <c r="B486" s="23"/>
      <c r="D486" s="23"/>
    </row>
    <row r="487">
      <c r="B487" s="23"/>
      <c r="D487" s="23"/>
    </row>
    <row r="488">
      <c r="B488" s="23"/>
      <c r="D488" s="23"/>
    </row>
    <row r="489">
      <c r="B489" s="23"/>
      <c r="D489" s="23"/>
    </row>
    <row r="490">
      <c r="B490" s="23"/>
      <c r="D490" s="23"/>
    </row>
    <row r="491">
      <c r="B491" s="23"/>
      <c r="D491" s="23"/>
    </row>
    <row r="492">
      <c r="B492" s="23"/>
      <c r="D492" s="23"/>
    </row>
    <row r="493">
      <c r="B493" s="23"/>
      <c r="D493" s="23"/>
    </row>
    <row r="494">
      <c r="B494" s="23"/>
      <c r="D494" s="23"/>
    </row>
    <row r="495">
      <c r="B495" s="23"/>
      <c r="D495" s="23"/>
    </row>
    <row r="496">
      <c r="B496" s="23"/>
      <c r="D496" s="23"/>
    </row>
    <row r="497">
      <c r="B497" s="23"/>
      <c r="D497" s="23"/>
    </row>
    <row r="498">
      <c r="B498" s="23"/>
      <c r="D498" s="23"/>
    </row>
    <row r="499">
      <c r="B499" s="23"/>
      <c r="D499" s="23"/>
    </row>
    <row r="500">
      <c r="B500" s="23"/>
      <c r="D500" s="23"/>
    </row>
    <row r="501">
      <c r="B501" s="23"/>
      <c r="D501" s="23"/>
    </row>
    <row r="502">
      <c r="B502" s="23"/>
      <c r="D502" s="23"/>
    </row>
    <row r="503">
      <c r="B503" s="23"/>
      <c r="D503" s="23"/>
    </row>
    <row r="504">
      <c r="B504" s="23"/>
      <c r="D504" s="23"/>
    </row>
    <row r="505">
      <c r="B505" s="23"/>
      <c r="D505" s="23"/>
    </row>
    <row r="506">
      <c r="B506" s="23"/>
      <c r="D506" s="23"/>
    </row>
    <row r="507">
      <c r="B507" s="23"/>
      <c r="D507" s="23"/>
    </row>
    <row r="508">
      <c r="B508" s="23"/>
      <c r="D508" s="23"/>
    </row>
    <row r="509">
      <c r="B509" s="23"/>
      <c r="D509" s="23"/>
    </row>
    <row r="510">
      <c r="B510" s="23"/>
      <c r="D510" s="23"/>
    </row>
    <row r="511">
      <c r="B511" s="23"/>
      <c r="D511" s="23"/>
    </row>
    <row r="512">
      <c r="B512" s="23"/>
      <c r="D512" s="23"/>
    </row>
    <row r="513">
      <c r="B513" s="23"/>
      <c r="D513" s="23"/>
    </row>
    <row r="514">
      <c r="B514" s="23"/>
      <c r="D514" s="23"/>
    </row>
    <row r="515">
      <c r="B515" s="23"/>
      <c r="D515" s="23"/>
    </row>
    <row r="516">
      <c r="B516" s="23"/>
      <c r="D516" s="23"/>
    </row>
    <row r="517">
      <c r="B517" s="23"/>
      <c r="D517" s="23"/>
    </row>
    <row r="518">
      <c r="B518" s="23"/>
      <c r="D518" s="23"/>
    </row>
    <row r="519">
      <c r="B519" s="23"/>
      <c r="D519" s="23"/>
    </row>
    <row r="520">
      <c r="B520" s="23"/>
      <c r="D520" s="23"/>
    </row>
    <row r="521">
      <c r="B521" s="23"/>
      <c r="D521" s="23"/>
    </row>
    <row r="522">
      <c r="B522" s="23"/>
      <c r="D522" s="23"/>
    </row>
    <row r="523">
      <c r="B523" s="23"/>
      <c r="D523" s="23"/>
    </row>
    <row r="524">
      <c r="B524" s="23"/>
      <c r="D524" s="23"/>
    </row>
    <row r="525">
      <c r="B525" s="23"/>
      <c r="D525" s="23"/>
    </row>
    <row r="526">
      <c r="B526" s="23"/>
      <c r="D526" s="23"/>
    </row>
    <row r="527">
      <c r="B527" s="23"/>
      <c r="D527" s="23"/>
    </row>
    <row r="528">
      <c r="B528" s="23"/>
      <c r="D528" s="23"/>
    </row>
    <row r="529">
      <c r="B529" s="23"/>
      <c r="D529" s="23"/>
    </row>
    <row r="530">
      <c r="B530" s="23"/>
      <c r="D530" s="23"/>
    </row>
    <row r="531">
      <c r="B531" s="23"/>
      <c r="D531" s="23"/>
    </row>
    <row r="532">
      <c r="B532" s="23"/>
      <c r="D532" s="23"/>
    </row>
    <row r="533">
      <c r="B533" s="23"/>
      <c r="D533" s="23"/>
    </row>
    <row r="534">
      <c r="B534" s="23"/>
      <c r="D534" s="23"/>
    </row>
    <row r="535">
      <c r="B535" s="23"/>
      <c r="D535" s="23"/>
    </row>
    <row r="536">
      <c r="B536" s="23"/>
      <c r="D536" s="23"/>
    </row>
    <row r="537">
      <c r="B537" s="23"/>
      <c r="D537" s="23"/>
    </row>
    <row r="538">
      <c r="B538" s="23"/>
      <c r="D538" s="23"/>
    </row>
    <row r="539">
      <c r="B539" s="23"/>
      <c r="D539" s="23"/>
    </row>
    <row r="540">
      <c r="B540" s="23"/>
      <c r="D540" s="23"/>
    </row>
    <row r="541">
      <c r="B541" s="23"/>
      <c r="D541" s="23"/>
    </row>
    <row r="542">
      <c r="B542" s="23"/>
      <c r="D542" s="23"/>
    </row>
    <row r="543">
      <c r="B543" s="23"/>
      <c r="D543" s="23"/>
    </row>
    <row r="544">
      <c r="B544" s="23"/>
      <c r="D544" s="23"/>
    </row>
    <row r="545">
      <c r="B545" s="23"/>
      <c r="D545" s="23"/>
    </row>
    <row r="546">
      <c r="B546" s="23"/>
      <c r="D546" s="23"/>
    </row>
    <row r="547">
      <c r="B547" s="23"/>
      <c r="D547" s="23"/>
    </row>
    <row r="548">
      <c r="B548" s="23"/>
      <c r="D548" s="23"/>
    </row>
    <row r="549">
      <c r="B549" s="23"/>
      <c r="D549" s="23"/>
    </row>
    <row r="550">
      <c r="B550" s="23"/>
      <c r="D550" s="23"/>
    </row>
    <row r="551">
      <c r="B551" s="23"/>
      <c r="D551" s="23"/>
    </row>
    <row r="552">
      <c r="B552" s="23"/>
      <c r="D552" s="23"/>
    </row>
    <row r="553">
      <c r="B553" s="23"/>
      <c r="D553" s="23"/>
    </row>
    <row r="554">
      <c r="B554" s="23"/>
      <c r="D554" s="23"/>
    </row>
    <row r="555">
      <c r="B555" s="23"/>
      <c r="D555" s="23"/>
    </row>
    <row r="556">
      <c r="B556" s="23"/>
      <c r="D556" s="23"/>
    </row>
    <row r="557">
      <c r="B557" s="23"/>
      <c r="D557" s="23"/>
    </row>
    <row r="558">
      <c r="B558" s="23"/>
      <c r="D558" s="23"/>
    </row>
    <row r="559">
      <c r="B559" s="23"/>
      <c r="D559" s="23"/>
    </row>
    <row r="560">
      <c r="B560" s="23"/>
      <c r="D560" s="23"/>
    </row>
    <row r="561">
      <c r="B561" s="23"/>
      <c r="D561" s="23"/>
    </row>
    <row r="562">
      <c r="B562" s="23"/>
      <c r="D562" s="23"/>
    </row>
    <row r="563">
      <c r="B563" s="23"/>
      <c r="D563" s="23"/>
    </row>
    <row r="564">
      <c r="B564" s="23"/>
      <c r="D564" s="23"/>
    </row>
    <row r="565">
      <c r="B565" s="23"/>
      <c r="D565" s="23"/>
    </row>
    <row r="566">
      <c r="B566" s="23"/>
      <c r="D566" s="23"/>
    </row>
    <row r="567">
      <c r="B567" s="23"/>
      <c r="D567" s="23"/>
    </row>
    <row r="568">
      <c r="B568" s="23"/>
      <c r="D568" s="23"/>
    </row>
    <row r="569">
      <c r="B569" s="23"/>
      <c r="D569" s="23"/>
    </row>
    <row r="570">
      <c r="B570" s="23"/>
      <c r="D570" s="23"/>
    </row>
    <row r="571">
      <c r="B571" s="23"/>
      <c r="D571" s="23"/>
    </row>
    <row r="572">
      <c r="B572" s="23"/>
      <c r="D572" s="23"/>
    </row>
    <row r="573">
      <c r="B573" s="23"/>
      <c r="D573" s="23"/>
    </row>
    <row r="574">
      <c r="B574" s="23"/>
      <c r="D574" s="23"/>
    </row>
    <row r="575">
      <c r="B575" s="23"/>
      <c r="D575" s="23"/>
    </row>
    <row r="576">
      <c r="B576" s="23"/>
      <c r="D576" s="23"/>
    </row>
    <row r="577">
      <c r="B577" s="23"/>
      <c r="D577" s="23"/>
    </row>
    <row r="578">
      <c r="B578" s="23"/>
      <c r="D578" s="23"/>
    </row>
    <row r="579">
      <c r="B579" s="23"/>
      <c r="D579" s="23"/>
    </row>
    <row r="580">
      <c r="B580" s="23"/>
      <c r="D580" s="23"/>
    </row>
    <row r="581">
      <c r="B581" s="23"/>
      <c r="D581" s="23"/>
    </row>
    <row r="582">
      <c r="B582" s="23"/>
      <c r="D582" s="23"/>
    </row>
    <row r="583">
      <c r="B583" s="23"/>
      <c r="D583" s="23"/>
    </row>
    <row r="584">
      <c r="B584" s="23"/>
      <c r="D584" s="23"/>
    </row>
    <row r="585">
      <c r="B585" s="23"/>
      <c r="D585" s="23"/>
    </row>
    <row r="586">
      <c r="B586" s="23"/>
      <c r="D586" s="23"/>
    </row>
    <row r="587">
      <c r="B587" s="23"/>
      <c r="D587" s="23"/>
    </row>
    <row r="588">
      <c r="B588" s="23"/>
      <c r="D588" s="23"/>
    </row>
    <row r="589">
      <c r="B589" s="23"/>
      <c r="D589" s="23"/>
    </row>
    <row r="590">
      <c r="B590" s="23"/>
      <c r="D590" s="23"/>
    </row>
    <row r="591">
      <c r="B591" s="23"/>
      <c r="D591" s="23"/>
    </row>
    <row r="592">
      <c r="B592" s="23"/>
      <c r="D592" s="23"/>
    </row>
    <row r="593">
      <c r="B593" s="23"/>
      <c r="D593" s="23"/>
    </row>
    <row r="594">
      <c r="B594" s="23"/>
      <c r="D594" s="23"/>
    </row>
    <row r="595">
      <c r="B595" s="23"/>
      <c r="D595" s="23"/>
    </row>
    <row r="596">
      <c r="B596" s="23"/>
      <c r="D596" s="23"/>
    </row>
    <row r="597">
      <c r="B597" s="23"/>
      <c r="D597" s="23"/>
    </row>
    <row r="598">
      <c r="B598" s="23"/>
      <c r="D598" s="23"/>
    </row>
    <row r="599">
      <c r="B599" s="23"/>
      <c r="D599" s="23"/>
    </row>
    <row r="600">
      <c r="B600" s="23"/>
      <c r="D600" s="23"/>
    </row>
    <row r="601">
      <c r="B601" s="23"/>
      <c r="D601" s="23"/>
    </row>
    <row r="602">
      <c r="B602" s="23"/>
      <c r="D602" s="23"/>
    </row>
    <row r="603">
      <c r="B603" s="23"/>
      <c r="D603" s="23"/>
    </row>
    <row r="604">
      <c r="B604" s="23"/>
      <c r="D604" s="23"/>
    </row>
    <row r="605">
      <c r="B605" s="23"/>
      <c r="D605" s="23"/>
    </row>
    <row r="606">
      <c r="B606" s="23"/>
      <c r="D606" s="23"/>
    </row>
    <row r="607">
      <c r="B607" s="23"/>
      <c r="D607" s="23"/>
    </row>
    <row r="608">
      <c r="B608" s="23"/>
      <c r="D608" s="23"/>
    </row>
    <row r="609">
      <c r="B609" s="23"/>
      <c r="D609" s="23"/>
    </row>
    <row r="610">
      <c r="B610" s="23"/>
      <c r="D610" s="23"/>
    </row>
    <row r="611">
      <c r="B611" s="23"/>
      <c r="D611" s="23"/>
    </row>
    <row r="612">
      <c r="B612" s="23"/>
      <c r="D612" s="23"/>
    </row>
    <row r="613">
      <c r="B613" s="23"/>
      <c r="D613" s="23"/>
    </row>
    <row r="614">
      <c r="B614" s="23"/>
      <c r="D614" s="23"/>
    </row>
    <row r="615">
      <c r="B615" s="23"/>
      <c r="D615" s="23"/>
    </row>
    <row r="616">
      <c r="B616" s="23"/>
      <c r="D616" s="23"/>
    </row>
    <row r="617">
      <c r="B617" s="23"/>
      <c r="D617" s="23"/>
    </row>
    <row r="618">
      <c r="B618" s="23"/>
      <c r="D618" s="23"/>
    </row>
    <row r="619">
      <c r="B619" s="23"/>
      <c r="D619" s="23"/>
    </row>
    <row r="620">
      <c r="B620" s="23"/>
      <c r="D620" s="23"/>
    </row>
    <row r="621">
      <c r="B621" s="23"/>
      <c r="D621" s="23"/>
    </row>
    <row r="622">
      <c r="B622" s="23"/>
      <c r="D622" s="23"/>
    </row>
    <row r="623">
      <c r="B623" s="23"/>
      <c r="D623" s="23"/>
    </row>
    <row r="624">
      <c r="B624" s="23"/>
      <c r="D624" s="23"/>
    </row>
    <row r="625">
      <c r="B625" s="23"/>
      <c r="D625" s="23"/>
    </row>
    <row r="626">
      <c r="B626" s="23"/>
      <c r="D626" s="23"/>
    </row>
    <row r="627">
      <c r="B627" s="23"/>
      <c r="D627" s="23"/>
    </row>
    <row r="628">
      <c r="B628" s="23"/>
      <c r="D628" s="23"/>
    </row>
    <row r="629">
      <c r="B629" s="23"/>
      <c r="D629" s="23"/>
    </row>
    <row r="630">
      <c r="B630" s="23"/>
      <c r="D630" s="23"/>
    </row>
    <row r="631">
      <c r="B631" s="23"/>
      <c r="D631" s="23"/>
    </row>
    <row r="632">
      <c r="B632" s="23"/>
      <c r="D632" s="23"/>
    </row>
    <row r="633">
      <c r="B633" s="23"/>
      <c r="D633" s="23"/>
    </row>
    <row r="634">
      <c r="B634" s="23"/>
      <c r="D634" s="23"/>
    </row>
    <row r="635">
      <c r="B635" s="23"/>
      <c r="D635" s="23"/>
    </row>
    <row r="636">
      <c r="B636" s="23"/>
      <c r="D636" s="23"/>
    </row>
    <row r="637">
      <c r="B637" s="23"/>
      <c r="D637" s="23"/>
    </row>
    <row r="638">
      <c r="B638" s="23"/>
      <c r="D638" s="23"/>
    </row>
    <row r="639">
      <c r="B639" s="23"/>
      <c r="D639" s="23"/>
    </row>
    <row r="640">
      <c r="B640" s="23"/>
      <c r="D640" s="23"/>
    </row>
    <row r="641">
      <c r="B641" s="23"/>
      <c r="D641" s="23"/>
    </row>
    <row r="642">
      <c r="B642" s="23"/>
      <c r="D642" s="23"/>
    </row>
    <row r="643">
      <c r="B643" s="23"/>
      <c r="D643" s="23"/>
    </row>
    <row r="644">
      <c r="B644" s="23"/>
      <c r="D644" s="23"/>
    </row>
    <row r="645">
      <c r="B645" s="23"/>
      <c r="D645" s="23"/>
    </row>
    <row r="646">
      <c r="B646" s="23"/>
      <c r="D646" s="23"/>
    </row>
    <row r="647">
      <c r="B647" s="23"/>
      <c r="D647" s="23"/>
    </row>
    <row r="648">
      <c r="B648" s="23"/>
      <c r="D648" s="23"/>
    </row>
    <row r="649">
      <c r="B649" s="23"/>
      <c r="D649" s="23"/>
    </row>
    <row r="650">
      <c r="B650" s="23"/>
      <c r="D650" s="23"/>
    </row>
    <row r="651">
      <c r="B651" s="23"/>
      <c r="D651" s="23"/>
    </row>
    <row r="652">
      <c r="B652" s="23"/>
      <c r="D652" s="23"/>
    </row>
    <row r="653">
      <c r="B653" s="23"/>
      <c r="D653" s="23"/>
    </row>
    <row r="654">
      <c r="B654" s="23"/>
      <c r="D654" s="23"/>
    </row>
    <row r="655">
      <c r="B655" s="23"/>
      <c r="D655" s="23"/>
    </row>
    <row r="656">
      <c r="B656" s="23"/>
      <c r="D656" s="23"/>
    </row>
    <row r="657">
      <c r="B657" s="23"/>
      <c r="D657" s="23"/>
    </row>
    <row r="658">
      <c r="B658" s="23"/>
      <c r="D658" s="23"/>
    </row>
    <row r="659">
      <c r="B659" s="23"/>
      <c r="D659" s="23"/>
    </row>
    <row r="660">
      <c r="B660" s="23"/>
      <c r="D660" s="23"/>
    </row>
    <row r="661">
      <c r="B661" s="23"/>
      <c r="D661" s="23"/>
    </row>
    <row r="662">
      <c r="B662" s="23"/>
      <c r="D662" s="23"/>
    </row>
    <row r="663">
      <c r="B663" s="23"/>
      <c r="D663" s="23"/>
    </row>
    <row r="664">
      <c r="B664" s="23"/>
      <c r="D664" s="23"/>
    </row>
    <row r="665">
      <c r="B665" s="23"/>
      <c r="D665" s="23"/>
    </row>
    <row r="666">
      <c r="B666" s="23"/>
      <c r="D666" s="23"/>
    </row>
    <row r="667">
      <c r="B667" s="23"/>
      <c r="D667" s="23"/>
    </row>
    <row r="668">
      <c r="B668" s="23"/>
      <c r="D668" s="23"/>
    </row>
    <row r="669">
      <c r="B669" s="23"/>
      <c r="D669" s="23"/>
    </row>
    <row r="670">
      <c r="B670" s="23"/>
      <c r="D670" s="23"/>
    </row>
    <row r="671">
      <c r="B671" s="23"/>
      <c r="D671" s="23"/>
    </row>
    <row r="672">
      <c r="B672" s="23"/>
      <c r="D672" s="23"/>
    </row>
    <row r="673">
      <c r="B673" s="23"/>
      <c r="D673" s="23"/>
    </row>
    <row r="674">
      <c r="B674" s="23"/>
      <c r="D674" s="23"/>
    </row>
    <row r="675">
      <c r="B675" s="23"/>
      <c r="D675" s="23"/>
    </row>
    <row r="676">
      <c r="B676" s="23"/>
      <c r="D676" s="23"/>
    </row>
    <row r="677">
      <c r="B677" s="23"/>
      <c r="D677" s="23"/>
    </row>
    <row r="678">
      <c r="B678" s="23"/>
      <c r="D678" s="23"/>
    </row>
    <row r="679">
      <c r="B679" s="23"/>
      <c r="D679" s="23"/>
    </row>
    <row r="680">
      <c r="B680" s="23"/>
      <c r="D680" s="23"/>
    </row>
    <row r="681">
      <c r="B681" s="23"/>
      <c r="D681" s="23"/>
    </row>
    <row r="682">
      <c r="B682" s="23"/>
      <c r="D682" s="23"/>
    </row>
    <row r="683">
      <c r="B683" s="23"/>
      <c r="D683" s="23"/>
    </row>
    <row r="684">
      <c r="B684" s="23"/>
      <c r="D684" s="23"/>
    </row>
    <row r="685">
      <c r="B685" s="23"/>
      <c r="D685" s="23"/>
    </row>
    <row r="686">
      <c r="B686" s="23"/>
      <c r="D686" s="23"/>
    </row>
    <row r="687">
      <c r="B687" s="23"/>
      <c r="D687" s="23"/>
    </row>
    <row r="688">
      <c r="B688" s="23"/>
      <c r="D688" s="23"/>
    </row>
    <row r="689">
      <c r="B689" s="23"/>
      <c r="D689" s="23"/>
    </row>
    <row r="690">
      <c r="B690" s="23"/>
      <c r="D690" s="23"/>
    </row>
    <row r="691">
      <c r="B691" s="23"/>
      <c r="D691" s="23"/>
    </row>
    <row r="692">
      <c r="B692" s="23"/>
      <c r="D692" s="23"/>
    </row>
    <row r="693">
      <c r="B693" s="23"/>
      <c r="D693" s="23"/>
    </row>
    <row r="694">
      <c r="B694" s="23"/>
      <c r="D694" s="23"/>
    </row>
    <row r="695">
      <c r="B695" s="23"/>
      <c r="D695" s="23"/>
    </row>
    <row r="696">
      <c r="B696" s="23"/>
      <c r="D696" s="23"/>
    </row>
    <row r="697">
      <c r="B697" s="23"/>
      <c r="D697" s="23"/>
    </row>
    <row r="698">
      <c r="B698" s="23"/>
      <c r="D698" s="23"/>
    </row>
    <row r="699">
      <c r="B699" s="23"/>
      <c r="D699" s="23"/>
    </row>
    <row r="700">
      <c r="B700" s="23"/>
      <c r="D700" s="23"/>
    </row>
    <row r="701">
      <c r="B701" s="23"/>
      <c r="D701" s="23"/>
    </row>
    <row r="702">
      <c r="B702" s="23"/>
      <c r="D702" s="23"/>
    </row>
    <row r="703">
      <c r="B703" s="23"/>
      <c r="D703" s="23"/>
    </row>
    <row r="704">
      <c r="B704" s="23"/>
      <c r="D704" s="23"/>
    </row>
    <row r="705">
      <c r="B705" s="23"/>
      <c r="D705" s="23"/>
    </row>
    <row r="706">
      <c r="B706" s="23"/>
      <c r="D706" s="23"/>
    </row>
    <row r="707">
      <c r="B707" s="23"/>
      <c r="D707" s="23"/>
    </row>
    <row r="708">
      <c r="B708" s="23"/>
      <c r="D708" s="23"/>
    </row>
    <row r="709">
      <c r="B709" s="23"/>
      <c r="D709" s="23"/>
    </row>
    <row r="710">
      <c r="B710" s="23"/>
      <c r="D710" s="23"/>
    </row>
    <row r="711">
      <c r="B711" s="23"/>
      <c r="D711" s="23"/>
    </row>
    <row r="712">
      <c r="B712" s="23"/>
      <c r="D712" s="23"/>
    </row>
    <row r="713">
      <c r="B713" s="23"/>
      <c r="D713" s="23"/>
    </row>
    <row r="714">
      <c r="B714" s="23"/>
      <c r="D714" s="23"/>
    </row>
    <row r="715">
      <c r="B715" s="23"/>
      <c r="D715" s="23"/>
    </row>
    <row r="716">
      <c r="B716" s="23"/>
      <c r="D716" s="23"/>
    </row>
    <row r="717">
      <c r="B717" s="23"/>
      <c r="D717" s="23"/>
    </row>
    <row r="718">
      <c r="B718" s="23"/>
      <c r="D718" s="23"/>
    </row>
    <row r="719">
      <c r="B719" s="23"/>
      <c r="D719" s="23"/>
    </row>
    <row r="720">
      <c r="B720" s="23"/>
      <c r="D720" s="23"/>
    </row>
    <row r="721">
      <c r="B721" s="23"/>
      <c r="D721" s="23"/>
    </row>
    <row r="722">
      <c r="B722" s="23"/>
      <c r="D722" s="23"/>
    </row>
    <row r="723">
      <c r="B723" s="23"/>
      <c r="D723" s="23"/>
    </row>
    <row r="724">
      <c r="B724" s="23"/>
      <c r="D724" s="23"/>
    </row>
    <row r="725">
      <c r="B725" s="23"/>
      <c r="D725" s="23"/>
    </row>
    <row r="726">
      <c r="B726" s="23"/>
      <c r="D726" s="23"/>
    </row>
    <row r="727">
      <c r="B727" s="23"/>
      <c r="D727" s="23"/>
    </row>
    <row r="728">
      <c r="B728" s="23"/>
      <c r="D728" s="23"/>
    </row>
    <row r="729">
      <c r="B729" s="23"/>
      <c r="D729" s="23"/>
    </row>
    <row r="730">
      <c r="B730" s="23"/>
      <c r="D730" s="23"/>
    </row>
    <row r="731">
      <c r="B731" s="23"/>
      <c r="D731" s="23"/>
    </row>
    <row r="732">
      <c r="B732" s="23"/>
      <c r="D732" s="23"/>
    </row>
    <row r="733">
      <c r="B733" s="23"/>
      <c r="D733" s="23"/>
    </row>
    <row r="734">
      <c r="B734" s="23"/>
      <c r="D734" s="23"/>
    </row>
    <row r="735">
      <c r="B735" s="23"/>
      <c r="D735" s="23"/>
    </row>
    <row r="736">
      <c r="B736" s="23"/>
      <c r="D736" s="23"/>
    </row>
    <row r="737">
      <c r="B737" s="23"/>
      <c r="D737" s="23"/>
    </row>
    <row r="738">
      <c r="B738" s="23"/>
      <c r="D738" s="23"/>
    </row>
    <row r="739">
      <c r="B739" s="23"/>
      <c r="D739" s="23"/>
    </row>
    <row r="740">
      <c r="B740" s="23"/>
      <c r="D740" s="23"/>
    </row>
    <row r="741">
      <c r="B741" s="23"/>
      <c r="D741" s="23"/>
    </row>
    <row r="742">
      <c r="B742" s="23"/>
      <c r="D742" s="23"/>
    </row>
    <row r="743">
      <c r="B743" s="23"/>
      <c r="D743" s="23"/>
    </row>
    <row r="744">
      <c r="B744" s="23"/>
      <c r="D744" s="23"/>
    </row>
    <row r="745">
      <c r="B745" s="23"/>
      <c r="D745" s="23"/>
    </row>
    <row r="746">
      <c r="B746" s="23"/>
      <c r="D746" s="23"/>
    </row>
    <row r="747">
      <c r="B747" s="23"/>
      <c r="D747" s="23"/>
    </row>
    <row r="748">
      <c r="B748" s="23"/>
      <c r="D748" s="23"/>
    </row>
    <row r="749">
      <c r="B749" s="23"/>
      <c r="D749" s="23"/>
    </row>
    <row r="750">
      <c r="B750" s="23"/>
      <c r="D750" s="23"/>
    </row>
    <row r="751">
      <c r="B751" s="23"/>
      <c r="D751" s="23"/>
    </row>
    <row r="752">
      <c r="B752" s="23"/>
      <c r="D752" s="23"/>
    </row>
    <row r="753">
      <c r="B753" s="23"/>
      <c r="D753" s="23"/>
    </row>
    <row r="754">
      <c r="B754" s="23"/>
      <c r="D754" s="23"/>
    </row>
    <row r="755">
      <c r="B755" s="23"/>
      <c r="D755" s="23"/>
    </row>
    <row r="756">
      <c r="B756" s="23"/>
      <c r="D756" s="23"/>
    </row>
    <row r="757">
      <c r="B757" s="23"/>
      <c r="D757" s="23"/>
    </row>
    <row r="758">
      <c r="B758" s="23"/>
      <c r="D758" s="23"/>
    </row>
    <row r="759">
      <c r="B759" s="23"/>
      <c r="D759" s="23"/>
    </row>
    <row r="760">
      <c r="B760" s="23"/>
      <c r="D760" s="23"/>
    </row>
    <row r="761">
      <c r="B761" s="23"/>
      <c r="D761" s="23"/>
    </row>
    <row r="762">
      <c r="B762" s="23"/>
      <c r="D762" s="23"/>
    </row>
    <row r="763">
      <c r="B763" s="23"/>
      <c r="D763" s="23"/>
    </row>
    <row r="764">
      <c r="B764" s="23"/>
      <c r="D764" s="23"/>
    </row>
    <row r="765">
      <c r="B765" s="23"/>
      <c r="D765" s="23"/>
    </row>
    <row r="766">
      <c r="B766" s="23"/>
      <c r="D766" s="23"/>
    </row>
    <row r="767">
      <c r="B767" s="23"/>
      <c r="D767" s="23"/>
    </row>
    <row r="768">
      <c r="B768" s="23"/>
      <c r="D768" s="23"/>
    </row>
    <row r="769">
      <c r="B769" s="23"/>
      <c r="D769" s="23"/>
    </row>
    <row r="770">
      <c r="B770" s="23"/>
      <c r="D770" s="23"/>
    </row>
    <row r="771">
      <c r="B771" s="23"/>
      <c r="D771" s="23"/>
    </row>
    <row r="772">
      <c r="B772" s="23"/>
      <c r="D772" s="23"/>
    </row>
    <row r="773">
      <c r="B773" s="23"/>
      <c r="D773" s="23"/>
    </row>
    <row r="774">
      <c r="B774" s="23"/>
      <c r="D774" s="23"/>
    </row>
    <row r="775">
      <c r="B775" s="23"/>
      <c r="D775" s="23"/>
    </row>
    <row r="776">
      <c r="B776" s="23"/>
      <c r="D776" s="23"/>
    </row>
    <row r="777">
      <c r="B777" s="23"/>
      <c r="D777" s="23"/>
    </row>
    <row r="778">
      <c r="B778" s="23"/>
      <c r="D778" s="23"/>
    </row>
    <row r="779">
      <c r="B779" s="23"/>
      <c r="D779" s="23"/>
    </row>
    <row r="780">
      <c r="B780" s="23"/>
      <c r="D780" s="23"/>
    </row>
    <row r="781">
      <c r="B781" s="23"/>
      <c r="D781" s="23"/>
    </row>
    <row r="782">
      <c r="B782" s="23"/>
      <c r="D782" s="23"/>
    </row>
    <row r="783">
      <c r="B783" s="23"/>
      <c r="D783" s="23"/>
    </row>
    <row r="784">
      <c r="B784" s="23"/>
      <c r="D784" s="23"/>
    </row>
    <row r="785">
      <c r="B785" s="23"/>
      <c r="D785" s="23"/>
    </row>
    <row r="786">
      <c r="B786" s="23"/>
      <c r="D786" s="23"/>
    </row>
    <row r="787">
      <c r="B787" s="23"/>
      <c r="D787" s="23"/>
    </row>
    <row r="788">
      <c r="B788" s="23"/>
      <c r="D788" s="23"/>
    </row>
    <row r="789">
      <c r="B789" s="23"/>
      <c r="D789" s="23"/>
    </row>
    <row r="790">
      <c r="B790" s="23"/>
      <c r="D790" s="23"/>
    </row>
    <row r="791">
      <c r="B791" s="23"/>
      <c r="D791" s="23"/>
    </row>
    <row r="792">
      <c r="B792" s="23"/>
      <c r="D792" s="23"/>
    </row>
    <row r="793">
      <c r="B793" s="23"/>
      <c r="D793" s="23"/>
    </row>
    <row r="794">
      <c r="B794" s="23"/>
      <c r="D794" s="23"/>
    </row>
    <row r="795">
      <c r="B795" s="23"/>
      <c r="D795" s="23"/>
    </row>
    <row r="796">
      <c r="B796" s="23"/>
      <c r="D796" s="23"/>
    </row>
    <row r="797">
      <c r="B797" s="23"/>
      <c r="D797" s="23"/>
    </row>
    <row r="798">
      <c r="B798" s="23"/>
      <c r="D798" s="23"/>
    </row>
    <row r="799">
      <c r="B799" s="23"/>
      <c r="D799" s="23"/>
    </row>
    <row r="800">
      <c r="B800" s="23"/>
      <c r="D800" s="23"/>
    </row>
    <row r="801">
      <c r="B801" s="23"/>
      <c r="D801" s="23"/>
    </row>
    <row r="802">
      <c r="B802" s="23"/>
      <c r="D802" s="23"/>
    </row>
    <row r="803">
      <c r="B803" s="23"/>
      <c r="D803" s="23"/>
    </row>
    <row r="804">
      <c r="B804" s="23"/>
      <c r="D804" s="23"/>
    </row>
    <row r="805">
      <c r="B805" s="23"/>
      <c r="D805" s="23"/>
    </row>
    <row r="806">
      <c r="B806" s="23"/>
      <c r="D806" s="23"/>
    </row>
    <row r="807">
      <c r="B807" s="23"/>
      <c r="D807" s="23"/>
    </row>
    <row r="808">
      <c r="B808" s="23"/>
      <c r="D808" s="23"/>
    </row>
    <row r="809">
      <c r="B809" s="23"/>
      <c r="D809" s="23"/>
    </row>
    <row r="810">
      <c r="B810" s="23"/>
      <c r="D810" s="23"/>
    </row>
    <row r="811">
      <c r="B811" s="23"/>
      <c r="D811" s="23"/>
    </row>
    <row r="812">
      <c r="B812" s="23"/>
      <c r="D812" s="23"/>
    </row>
    <row r="813">
      <c r="B813" s="23"/>
      <c r="D813" s="23"/>
    </row>
    <row r="814">
      <c r="B814" s="23"/>
      <c r="D814" s="23"/>
    </row>
    <row r="815">
      <c r="B815" s="23"/>
      <c r="D815" s="23"/>
    </row>
    <row r="816">
      <c r="B816" s="23"/>
      <c r="D816" s="23"/>
    </row>
    <row r="817">
      <c r="B817" s="23"/>
      <c r="D817" s="23"/>
    </row>
    <row r="818">
      <c r="B818" s="23"/>
      <c r="D818" s="23"/>
    </row>
    <row r="819">
      <c r="B819" s="23"/>
      <c r="D819" s="23"/>
    </row>
    <row r="820">
      <c r="B820" s="23"/>
      <c r="D820" s="23"/>
    </row>
    <row r="821">
      <c r="B821" s="23"/>
      <c r="D821" s="23"/>
    </row>
    <row r="822">
      <c r="B822" s="23"/>
      <c r="D822" s="23"/>
    </row>
    <row r="823">
      <c r="B823" s="23"/>
      <c r="D823" s="23"/>
    </row>
    <row r="824">
      <c r="B824" s="23"/>
      <c r="D824" s="23"/>
    </row>
    <row r="825">
      <c r="B825" s="23"/>
      <c r="D825" s="23"/>
    </row>
    <row r="826">
      <c r="B826" s="23"/>
      <c r="D826" s="23"/>
    </row>
    <row r="827">
      <c r="B827" s="23"/>
      <c r="D827" s="23"/>
    </row>
    <row r="828">
      <c r="B828" s="23"/>
      <c r="D828" s="23"/>
    </row>
    <row r="829">
      <c r="B829" s="23"/>
      <c r="D829" s="23"/>
    </row>
    <row r="830">
      <c r="B830" s="23"/>
      <c r="D830" s="23"/>
    </row>
    <row r="831">
      <c r="B831" s="23"/>
      <c r="D831" s="23"/>
    </row>
    <row r="832">
      <c r="B832" s="23"/>
      <c r="D832" s="23"/>
    </row>
    <row r="833">
      <c r="B833" s="23"/>
      <c r="D833" s="23"/>
    </row>
    <row r="834">
      <c r="B834" s="23"/>
      <c r="D834" s="23"/>
    </row>
    <row r="835">
      <c r="B835" s="23"/>
      <c r="D835" s="23"/>
    </row>
    <row r="836">
      <c r="B836" s="23"/>
      <c r="D836" s="23"/>
    </row>
    <row r="837">
      <c r="B837" s="23"/>
      <c r="D837" s="23"/>
    </row>
    <row r="838">
      <c r="B838" s="23"/>
      <c r="D838" s="23"/>
    </row>
    <row r="839">
      <c r="B839" s="23"/>
      <c r="D839" s="23"/>
    </row>
    <row r="840">
      <c r="B840" s="23"/>
      <c r="D840" s="23"/>
    </row>
    <row r="841">
      <c r="B841" s="23"/>
      <c r="D841" s="23"/>
    </row>
    <row r="842">
      <c r="B842" s="23"/>
      <c r="D842" s="23"/>
    </row>
    <row r="843">
      <c r="B843" s="23"/>
      <c r="D843" s="23"/>
    </row>
    <row r="844">
      <c r="B844" s="23"/>
      <c r="D844" s="23"/>
    </row>
    <row r="845">
      <c r="B845" s="23"/>
      <c r="D845" s="23"/>
    </row>
    <row r="846">
      <c r="B846" s="23"/>
      <c r="D846" s="23"/>
    </row>
    <row r="847">
      <c r="B847" s="23"/>
      <c r="D847" s="23"/>
    </row>
    <row r="848">
      <c r="B848" s="23"/>
      <c r="D848" s="23"/>
    </row>
    <row r="849">
      <c r="B849" s="23"/>
      <c r="D849" s="23"/>
    </row>
    <row r="850">
      <c r="B850" s="23"/>
      <c r="D850" s="23"/>
    </row>
    <row r="851">
      <c r="B851" s="23"/>
      <c r="D851" s="23"/>
    </row>
    <row r="852">
      <c r="B852" s="23"/>
      <c r="D852" s="23"/>
    </row>
    <row r="853">
      <c r="B853" s="23"/>
      <c r="D853" s="23"/>
    </row>
    <row r="854">
      <c r="B854" s="23"/>
      <c r="D854" s="23"/>
    </row>
    <row r="855">
      <c r="B855" s="23"/>
      <c r="D855" s="23"/>
    </row>
    <row r="856">
      <c r="B856" s="23"/>
      <c r="D856" s="23"/>
    </row>
    <row r="857">
      <c r="B857" s="23"/>
      <c r="D857" s="23"/>
    </row>
    <row r="858">
      <c r="B858" s="23"/>
      <c r="D858" s="23"/>
    </row>
    <row r="859">
      <c r="B859" s="23"/>
      <c r="D859" s="23"/>
    </row>
    <row r="860">
      <c r="B860" s="23"/>
      <c r="D860" s="23"/>
    </row>
    <row r="861">
      <c r="B861" s="23"/>
      <c r="D861" s="23"/>
    </row>
    <row r="862">
      <c r="B862" s="23"/>
      <c r="D862" s="23"/>
    </row>
    <row r="863">
      <c r="B863" s="23"/>
      <c r="D863" s="23"/>
    </row>
    <row r="864">
      <c r="B864" s="23"/>
      <c r="D864" s="23"/>
    </row>
    <row r="865">
      <c r="B865" s="23"/>
      <c r="D865" s="23"/>
    </row>
    <row r="866">
      <c r="B866" s="23"/>
      <c r="D866" s="23"/>
    </row>
    <row r="867">
      <c r="B867" s="23"/>
      <c r="D867" s="23"/>
    </row>
    <row r="868">
      <c r="B868" s="23"/>
      <c r="D868" s="23"/>
    </row>
    <row r="869">
      <c r="B869" s="23"/>
      <c r="D869" s="23"/>
    </row>
    <row r="870">
      <c r="B870" s="23"/>
      <c r="D870" s="23"/>
    </row>
    <row r="871">
      <c r="B871" s="23"/>
      <c r="D871" s="23"/>
    </row>
    <row r="872">
      <c r="B872" s="23"/>
      <c r="D872" s="23"/>
    </row>
    <row r="873">
      <c r="B873" s="23"/>
      <c r="D873" s="23"/>
    </row>
    <row r="874">
      <c r="B874" s="23"/>
      <c r="D874" s="23"/>
    </row>
    <row r="875">
      <c r="B875" s="23"/>
      <c r="D875" s="23"/>
    </row>
    <row r="876">
      <c r="B876" s="23"/>
      <c r="D876" s="23"/>
    </row>
    <row r="877">
      <c r="B877" s="23"/>
      <c r="D877" s="23"/>
    </row>
    <row r="878">
      <c r="B878" s="23"/>
      <c r="D878" s="23"/>
    </row>
    <row r="879">
      <c r="B879" s="23"/>
      <c r="D879" s="23"/>
    </row>
    <row r="880">
      <c r="B880" s="23"/>
      <c r="D880" s="23"/>
    </row>
    <row r="881">
      <c r="B881" s="23"/>
      <c r="D881" s="23"/>
    </row>
    <row r="882">
      <c r="B882" s="23"/>
      <c r="D882" s="23"/>
    </row>
    <row r="883">
      <c r="B883" s="23"/>
      <c r="D883" s="23"/>
    </row>
    <row r="884">
      <c r="B884" s="23"/>
      <c r="D884" s="23"/>
    </row>
    <row r="885">
      <c r="B885" s="23"/>
      <c r="D885" s="23"/>
    </row>
    <row r="886">
      <c r="B886" s="23"/>
      <c r="D886" s="23"/>
    </row>
    <row r="887">
      <c r="B887" s="23"/>
      <c r="D887" s="23"/>
    </row>
    <row r="888">
      <c r="B888" s="23"/>
      <c r="D888" s="23"/>
    </row>
    <row r="889">
      <c r="B889" s="23"/>
      <c r="D889" s="23"/>
    </row>
    <row r="890">
      <c r="B890" s="23"/>
      <c r="D890" s="23"/>
    </row>
    <row r="891">
      <c r="B891" s="23"/>
      <c r="D891" s="23"/>
    </row>
    <row r="892">
      <c r="B892" s="23"/>
      <c r="D892" s="23"/>
    </row>
    <row r="893">
      <c r="B893" s="23"/>
      <c r="D893" s="23"/>
    </row>
    <row r="894">
      <c r="B894" s="23"/>
      <c r="D894" s="23"/>
    </row>
    <row r="895">
      <c r="B895" s="23"/>
      <c r="D895" s="23"/>
    </row>
    <row r="896">
      <c r="B896" s="23"/>
      <c r="D896" s="23"/>
    </row>
    <row r="897">
      <c r="B897" s="23"/>
      <c r="D897" s="23"/>
    </row>
    <row r="898">
      <c r="B898" s="23"/>
      <c r="D898" s="23"/>
    </row>
    <row r="899">
      <c r="B899" s="23"/>
      <c r="D899" s="23"/>
    </row>
    <row r="900">
      <c r="B900" s="23"/>
      <c r="D900" s="23"/>
    </row>
    <row r="901">
      <c r="B901" s="23"/>
      <c r="D901" s="23"/>
    </row>
    <row r="902">
      <c r="B902" s="23"/>
      <c r="D902" s="23"/>
    </row>
    <row r="903">
      <c r="B903" s="23"/>
      <c r="D903" s="23"/>
    </row>
    <row r="904">
      <c r="B904" s="23"/>
      <c r="D904" s="23"/>
    </row>
    <row r="905">
      <c r="B905" s="23"/>
      <c r="D905" s="23"/>
    </row>
    <row r="906">
      <c r="B906" s="23"/>
      <c r="D906" s="23"/>
    </row>
    <row r="907">
      <c r="B907" s="23"/>
      <c r="D907" s="23"/>
    </row>
    <row r="908">
      <c r="B908" s="23"/>
      <c r="D908" s="23"/>
    </row>
    <row r="909">
      <c r="B909" s="23"/>
      <c r="D909" s="23"/>
    </row>
    <row r="910">
      <c r="B910" s="23"/>
      <c r="D910" s="23"/>
    </row>
    <row r="911">
      <c r="B911" s="23"/>
      <c r="D911" s="23"/>
    </row>
    <row r="912">
      <c r="B912" s="23"/>
      <c r="D912" s="23"/>
    </row>
    <row r="913">
      <c r="B913" s="23"/>
      <c r="D913" s="23"/>
    </row>
    <row r="914">
      <c r="B914" s="23"/>
      <c r="D914" s="23"/>
    </row>
    <row r="915">
      <c r="B915" s="23"/>
      <c r="D915" s="23"/>
    </row>
    <row r="916">
      <c r="B916" s="23"/>
      <c r="D916" s="23"/>
    </row>
    <row r="917">
      <c r="B917" s="23"/>
      <c r="D917" s="23"/>
    </row>
    <row r="918">
      <c r="B918" s="23"/>
      <c r="D918" s="23"/>
    </row>
    <row r="919">
      <c r="B919" s="23"/>
      <c r="D919" s="23"/>
    </row>
    <row r="920">
      <c r="B920" s="23"/>
      <c r="D920" s="23"/>
    </row>
    <row r="921">
      <c r="B921" s="23"/>
      <c r="D921" s="23"/>
    </row>
    <row r="922">
      <c r="B922" s="23"/>
      <c r="D922" s="23"/>
    </row>
    <row r="923">
      <c r="B923" s="23"/>
      <c r="D923" s="23"/>
    </row>
    <row r="924">
      <c r="B924" s="23"/>
      <c r="D924" s="23"/>
    </row>
    <row r="925">
      <c r="B925" s="23"/>
      <c r="D925" s="23"/>
    </row>
    <row r="926">
      <c r="B926" s="23"/>
      <c r="D926" s="23"/>
    </row>
    <row r="927">
      <c r="B927" s="23"/>
      <c r="D927" s="23"/>
    </row>
    <row r="928">
      <c r="B928" s="23"/>
      <c r="D928" s="23"/>
    </row>
    <row r="929">
      <c r="B929" s="23"/>
      <c r="D929" s="23"/>
    </row>
    <row r="930">
      <c r="B930" s="23"/>
      <c r="D930" s="23"/>
    </row>
    <row r="931">
      <c r="B931" s="23"/>
      <c r="D931" s="23"/>
    </row>
    <row r="932">
      <c r="B932" s="23"/>
      <c r="D932" s="23"/>
    </row>
    <row r="933">
      <c r="B933" s="23"/>
      <c r="D933" s="23"/>
    </row>
    <row r="934">
      <c r="B934" s="23"/>
      <c r="D934" s="23"/>
    </row>
    <row r="935">
      <c r="B935" s="23"/>
      <c r="D935" s="23"/>
    </row>
    <row r="936">
      <c r="B936" s="23"/>
      <c r="D936" s="23"/>
    </row>
    <row r="937">
      <c r="B937" s="23"/>
      <c r="D937" s="23"/>
    </row>
    <row r="938">
      <c r="B938" s="23"/>
      <c r="D938" s="23"/>
    </row>
    <row r="939">
      <c r="B939" s="23"/>
      <c r="D939" s="23"/>
    </row>
    <row r="940">
      <c r="B940" s="23"/>
      <c r="D940" s="23"/>
    </row>
    <row r="941">
      <c r="B941" s="23"/>
      <c r="D941" s="23"/>
    </row>
    <row r="942">
      <c r="B942" s="23"/>
      <c r="D942" s="23"/>
    </row>
    <row r="943">
      <c r="B943" s="23"/>
      <c r="D943" s="23"/>
    </row>
    <row r="944">
      <c r="B944" s="23"/>
      <c r="D944" s="23"/>
    </row>
    <row r="945">
      <c r="B945" s="23"/>
      <c r="D945" s="23"/>
    </row>
    <row r="946">
      <c r="B946" s="23"/>
      <c r="D946" s="23"/>
    </row>
    <row r="947">
      <c r="B947" s="23"/>
      <c r="D947" s="23"/>
    </row>
    <row r="948">
      <c r="B948" s="23"/>
      <c r="D948" s="23"/>
    </row>
    <row r="949">
      <c r="B949" s="23"/>
      <c r="D949" s="23"/>
    </row>
    <row r="950">
      <c r="B950" s="23"/>
      <c r="D950" s="23"/>
    </row>
    <row r="951">
      <c r="B951" s="23"/>
      <c r="D951" s="23"/>
    </row>
    <row r="952">
      <c r="B952" s="23"/>
      <c r="D952" s="23"/>
    </row>
    <row r="953">
      <c r="B953" s="23"/>
      <c r="D953" s="23"/>
    </row>
    <row r="954">
      <c r="B954" s="23"/>
      <c r="D954" s="23"/>
    </row>
    <row r="955">
      <c r="B955" s="23"/>
      <c r="D955" s="23"/>
    </row>
    <row r="956">
      <c r="B956" s="23"/>
      <c r="D956" s="23"/>
    </row>
    <row r="957">
      <c r="B957" s="23"/>
      <c r="D957" s="23"/>
    </row>
    <row r="958">
      <c r="B958" s="23"/>
      <c r="D958" s="23"/>
    </row>
    <row r="959">
      <c r="B959" s="23"/>
      <c r="D959" s="23"/>
    </row>
    <row r="960">
      <c r="B960" s="23"/>
      <c r="D960" s="23"/>
    </row>
    <row r="961">
      <c r="B961" s="23"/>
      <c r="D961" s="23"/>
    </row>
    <row r="962">
      <c r="B962" s="23"/>
      <c r="D962" s="23"/>
    </row>
    <row r="963">
      <c r="B963" s="23"/>
      <c r="D963" s="23"/>
    </row>
    <row r="964">
      <c r="B964" s="23"/>
      <c r="D964" s="23"/>
    </row>
    <row r="965">
      <c r="B965" s="23"/>
      <c r="D965" s="23"/>
    </row>
    <row r="966">
      <c r="B966" s="23"/>
      <c r="D966" s="23"/>
    </row>
    <row r="967">
      <c r="B967" s="23"/>
      <c r="D967" s="23"/>
    </row>
    <row r="968">
      <c r="B968" s="23"/>
      <c r="D968" s="23"/>
    </row>
    <row r="969">
      <c r="B969" s="23"/>
      <c r="D969" s="23"/>
    </row>
    <row r="970">
      <c r="B970" s="23"/>
      <c r="D970" s="23"/>
    </row>
    <row r="971">
      <c r="B971" s="23"/>
      <c r="D971" s="23"/>
    </row>
    <row r="972">
      <c r="B972" s="23"/>
      <c r="D972" s="23"/>
    </row>
    <row r="973">
      <c r="B973" s="23"/>
      <c r="D973" s="23"/>
    </row>
    <row r="974">
      <c r="B974" s="23"/>
      <c r="D974" s="23"/>
    </row>
    <row r="975">
      <c r="B975" s="23"/>
      <c r="D975" s="23"/>
    </row>
    <row r="976">
      <c r="B976" s="23"/>
      <c r="D976" s="23"/>
    </row>
    <row r="977">
      <c r="B977" s="23"/>
      <c r="D977" s="23"/>
    </row>
    <row r="978">
      <c r="B978" s="23"/>
      <c r="D978" s="23"/>
    </row>
    <row r="979">
      <c r="B979" s="23"/>
      <c r="D979" s="23"/>
    </row>
    <row r="980">
      <c r="B980" s="23"/>
      <c r="D980" s="23"/>
    </row>
    <row r="981">
      <c r="B981" s="23"/>
      <c r="D981" s="23"/>
    </row>
    <row r="982">
      <c r="B982" s="23"/>
      <c r="D982" s="23"/>
    </row>
    <row r="983">
      <c r="B983" s="23"/>
      <c r="D983" s="23"/>
    </row>
    <row r="984">
      <c r="B984" s="23"/>
      <c r="D984" s="23"/>
    </row>
    <row r="985">
      <c r="B985" s="23"/>
      <c r="D985" s="23"/>
    </row>
    <row r="986">
      <c r="B986" s="23"/>
      <c r="D986" s="23"/>
    </row>
    <row r="987">
      <c r="B987" s="23"/>
      <c r="D987" s="23"/>
    </row>
    <row r="988">
      <c r="B988" s="23"/>
      <c r="D988" s="23"/>
    </row>
    <row r="989">
      <c r="B989" s="23"/>
      <c r="D989" s="23"/>
    </row>
    <row r="990">
      <c r="B990" s="23"/>
      <c r="D990" s="23"/>
    </row>
    <row r="991">
      <c r="B991" s="23"/>
      <c r="D991" s="23"/>
    </row>
    <row r="992">
      <c r="B992" s="23"/>
      <c r="D992" s="23"/>
    </row>
    <row r="993">
      <c r="B993" s="23"/>
      <c r="D993" s="23"/>
    </row>
    <row r="994">
      <c r="B994" s="23"/>
      <c r="D994" s="23"/>
    </row>
    <row r="995">
      <c r="B995" s="23"/>
      <c r="D995" s="23"/>
    </row>
    <row r="996">
      <c r="B996" s="23"/>
      <c r="D996" s="23"/>
    </row>
    <row r="997">
      <c r="B997" s="23"/>
      <c r="D997" s="23"/>
    </row>
    <row r="998">
      <c r="B998" s="23"/>
      <c r="D998" s="23"/>
    </row>
    <row r="999">
      <c r="B999" s="23"/>
      <c r="D999" s="23"/>
    </row>
    <row r="1000">
      <c r="B1000" s="23"/>
      <c r="D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75"/>
    <col customWidth="1" min="2" max="2" width="18.13"/>
    <col customWidth="1" min="3" max="3" width="21.88"/>
    <col customWidth="1" min="4" max="4" width="24.63"/>
    <col customWidth="1" min="8" max="8" width="16.63"/>
    <col customWidth="1" min="9" max="9" width="17.5"/>
  </cols>
  <sheetData>
    <row r="1">
      <c r="A1" s="24" t="s">
        <v>805</v>
      </c>
      <c r="B1" s="25" t="s">
        <v>806</v>
      </c>
      <c r="C1" s="24" t="s">
        <v>807</v>
      </c>
      <c r="D1" s="24" t="s">
        <v>808</v>
      </c>
    </row>
    <row r="2">
      <c r="A2" s="13" t="s">
        <v>9</v>
      </c>
      <c r="B2" s="13" t="s">
        <v>1</v>
      </c>
      <c r="C2" s="13" t="s">
        <v>809</v>
      </c>
      <c r="D2" s="13" t="s">
        <v>810</v>
      </c>
    </row>
    <row r="3">
      <c r="A3" s="13" t="s">
        <v>3</v>
      </c>
      <c r="B3" s="13"/>
      <c r="C3" s="13" t="s">
        <v>811</v>
      </c>
      <c r="D3" s="13" t="s">
        <v>812</v>
      </c>
    </row>
    <row r="4">
      <c r="A4" s="13" t="s">
        <v>83</v>
      </c>
      <c r="B4" s="13"/>
      <c r="C4" s="13" t="s">
        <v>813</v>
      </c>
      <c r="D4" s="13" t="s">
        <v>814</v>
      </c>
    </row>
    <row r="5">
      <c r="A5" s="13" t="s">
        <v>67</v>
      </c>
      <c r="B5" s="13"/>
      <c r="C5" s="13"/>
      <c r="D5" s="13" t="s">
        <v>815</v>
      </c>
    </row>
    <row r="6">
      <c r="A6" s="13" t="s">
        <v>22</v>
      </c>
      <c r="B6" s="13"/>
      <c r="C6" s="13"/>
      <c r="D6" s="13" t="s">
        <v>816</v>
      </c>
    </row>
    <row r="7">
      <c r="A7" s="26" t="s">
        <v>14</v>
      </c>
      <c r="B7" s="13"/>
      <c r="C7" s="13"/>
      <c r="D7" s="13" t="s">
        <v>817</v>
      </c>
    </row>
    <row r="8">
      <c r="A8" s="13" t="s">
        <v>58</v>
      </c>
      <c r="B8" s="13"/>
      <c r="C8" s="13"/>
      <c r="D8" s="13" t="s">
        <v>818</v>
      </c>
    </row>
    <row r="9">
      <c r="A9" s="13" t="s">
        <v>34</v>
      </c>
      <c r="B9" s="13"/>
      <c r="C9" s="13"/>
      <c r="D9" s="13" t="s">
        <v>819</v>
      </c>
    </row>
    <row r="10">
      <c r="A10" s="13" t="s">
        <v>820</v>
      </c>
      <c r="B10" s="13"/>
      <c r="C10" s="13"/>
      <c r="D10" s="13" t="s">
        <v>821</v>
      </c>
    </row>
    <row r="11">
      <c r="A11" s="13" t="s">
        <v>90</v>
      </c>
      <c r="B11" s="13"/>
      <c r="C11" s="13"/>
      <c r="D11" s="13" t="s">
        <v>822</v>
      </c>
    </row>
    <row r="12">
      <c r="A12" s="13" t="s">
        <v>31</v>
      </c>
      <c r="B12" s="13"/>
      <c r="C12" s="13"/>
      <c r="D12" s="13" t="s">
        <v>823</v>
      </c>
    </row>
    <row r="13">
      <c r="A13" s="13" t="s">
        <v>186</v>
      </c>
      <c r="B13" s="13"/>
      <c r="C13" s="13"/>
      <c r="D13" s="13" t="s">
        <v>824</v>
      </c>
    </row>
    <row r="14">
      <c r="A14" s="27" t="s">
        <v>825</v>
      </c>
      <c r="B14" s="13"/>
      <c r="C14" s="13"/>
      <c r="D14" s="13" t="s">
        <v>826</v>
      </c>
    </row>
    <row r="15">
      <c r="A15" s="13" t="s">
        <v>28</v>
      </c>
      <c r="B15" s="13"/>
      <c r="C15" s="13"/>
    </row>
    <row r="16">
      <c r="A16" s="27" t="s">
        <v>103</v>
      </c>
      <c r="B16" s="13"/>
      <c r="C16" s="13"/>
    </row>
    <row r="17">
      <c r="A17" s="13" t="s">
        <v>433</v>
      </c>
      <c r="B17" s="13"/>
      <c r="C17" s="13"/>
    </row>
    <row r="18">
      <c r="A18" s="13" t="s">
        <v>106</v>
      </c>
      <c r="B18" s="13"/>
      <c r="C18" s="13"/>
    </row>
    <row r="19">
      <c r="A19" s="13" t="s">
        <v>45</v>
      </c>
      <c r="B19" s="13"/>
      <c r="C19" s="13"/>
    </row>
    <row r="20">
      <c r="A20" s="26" t="s">
        <v>25</v>
      </c>
      <c r="B20" s="13"/>
      <c r="C20" s="13"/>
    </row>
    <row r="21">
      <c r="A21" s="13" t="s">
        <v>827</v>
      </c>
      <c r="B21" s="13"/>
      <c r="C21" s="13"/>
    </row>
    <row r="22">
      <c r="A22" s="13" t="s">
        <v>17</v>
      </c>
      <c r="B22" s="13"/>
      <c r="C22" s="13"/>
    </row>
    <row r="23">
      <c r="A23" s="13" t="s">
        <v>404</v>
      </c>
      <c r="B23" s="13"/>
      <c r="C23" s="13"/>
    </row>
    <row r="24">
      <c r="A24" s="13" t="s">
        <v>6</v>
      </c>
      <c r="B24" s="13"/>
      <c r="C24" s="13"/>
    </row>
    <row r="25">
      <c r="A25" s="13" t="s">
        <v>605</v>
      </c>
      <c r="B25" s="13"/>
      <c r="C25" s="13"/>
    </row>
    <row r="26">
      <c r="A26" s="13" t="s">
        <v>146</v>
      </c>
      <c r="B26" s="13"/>
      <c r="C26" s="13"/>
    </row>
    <row r="27">
      <c r="A27" s="13" t="s">
        <v>484</v>
      </c>
      <c r="B27" s="13"/>
      <c r="C27" s="13"/>
    </row>
    <row r="28">
      <c r="A28" s="13" t="s">
        <v>183</v>
      </c>
      <c r="B28" s="13"/>
      <c r="C28" s="13"/>
    </row>
    <row r="29">
      <c r="A29" s="13" t="s">
        <v>354</v>
      </c>
      <c r="B29" s="13"/>
      <c r="C29" s="13"/>
    </row>
    <row r="30">
      <c r="A30" s="13" t="s">
        <v>259</v>
      </c>
      <c r="B30" s="13"/>
      <c r="C30" s="13"/>
    </row>
    <row r="31">
      <c r="A31" s="27" t="s">
        <v>50</v>
      </c>
      <c r="B31" s="13"/>
      <c r="C31" s="13"/>
    </row>
    <row r="32">
      <c r="A32" s="13" t="s">
        <v>594</v>
      </c>
      <c r="B32" s="13"/>
      <c r="C32" s="13"/>
    </row>
    <row r="33">
      <c r="A33" s="13" t="s">
        <v>127</v>
      </c>
      <c r="B33" s="13"/>
      <c r="C33" s="13"/>
    </row>
    <row r="34">
      <c r="A34" s="13" t="s">
        <v>74</v>
      </c>
    </row>
    <row r="35">
      <c r="A35" s="13" t="s">
        <v>53</v>
      </c>
    </row>
    <row r="36">
      <c r="A36" s="13" t="s">
        <v>828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5"/>
    <col customWidth="1" min="3" max="3" width="42.63"/>
    <col customWidth="1" min="6" max="6" width="24.13"/>
  </cols>
  <sheetData>
    <row r="1">
      <c r="A1" s="10"/>
      <c r="B1" s="17"/>
      <c r="F1" s="13"/>
      <c r="G1" s="28"/>
    </row>
    <row r="2">
      <c r="A2" s="29" t="s">
        <v>829</v>
      </c>
      <c r="B2" s="30">
        <f>counta(#REF!)</f>
        <v>1</v>
      </c>
      <c r="F2" s="29" t="s">
        <v>808</v>
      </c>
      <c r="G2" s="30" t="s">
        <v>830</v>
      </c>
    </row>
    <row r="3">
      <c r="A3" s="31" t="s">
        <v>355</v>
      </c>
      <c r="B3" s="32">
        <f t="shared" ref="B3:B4" si="1">COUNTIF(#REF!, "yes")</f>
        <v>0</v>
      </c>
      <c r="F3" s="33" t="s">
        <v>816</v>
      </c>
      <c r="G3" s="34">
        <f>COUNTIF(#REF!, "Newfoundland and Labrador")</f>
        <v>0</v>
      </c>
    </row>
    <row r="4">
      <c r="A4" s="31" t="s">
        <v>831</v>
      </c>
      <c r="B4" s="32">
        <f t="shared" si="1"/>
        <v>0</v>
      </c>
      <c r="F4" s="33" t="s">
        <v>817</v>
      </c>
      <c r="G4" s="34">
        <f>COUNTIF(#REF!, "Northwest Territories")</f>
        <v>0</v>
      </c>
    </row>
    <row r="5">
      <c r="A5" s="35" t="s">
        <v>832</v>
      </c>
      <c r="B5" s="32">
        <f>COUNTIFS(#REF!, "no", #REF!, "no")</f>
        <v>0</v>
      </c>
      <c r="F5" s="33" t="s">
        <v>822</v>
      </c>
      <c r="G5" s="34">
        <f>COUNTIF(#REF!, "Prince Edward Island")</f>
        <v>0</v>
      </c>
    </row>
    <row r="6">
      <c r="A6" s="35" t="s">
        <v>833</v>
      </c>
      <c r="B6" s="32">
        <f>COUNTIFS(#REF!, "yes", #REF!, "yes")</f>
        <v>0</v>
      </c>
      <c r="F6" s="33" t="s">
        <v>819</v>
      </c>
      <c r="G6" s="34">
        <f>COUNTIF(#REF!, "Nunavut")</f>
        <v>0</v>
      </c>
    </row>
    <row r="7">
      <c r="A7" s="36" t="s">
        <v>834</v>
      </c>
      <c r="B7" s="37">
        <f>B3+B4+B5-B6</f>
        <v>0</v>
      </c>
      <c r="F7" s="33" t="s">
        <v>815</v>
      </c>
      <c r="G7" s="34">
        <f>COUNTIF(#REF!, "New Brunswick")</f>
        <v>0</v>
      </c>
    </row>
    <row r="8">
      <c r="F8" s="33" t="s">
        <v>826</v>
      </c>
      <c r="G8" s="34">
        <f>COUNTIF(#REF!, "yukon")</f>
        <v>0</v>
      </c>
    </row>
    <row r="9">
      <c r="F9" s="33" t="s">
        <v>824</v>
      </c>
      <c r="G9" s="34">
        <f>COUNTIF(#REF!, "Saskatchewan")</f>
        <v>0</v>
      </c>
    </row>
    <row r="10">
      <c r="A10" s="38" t="s">
        <v>805</v>
      </c>
      <c r="B10" s="39"/>
      <c r="F10" s="33" t="s">
        <v>818</v>
      </c>
      <c r="G10" s="34">
        <f>COUNTIF(#REF!, "Nova Scotia")</f>
        <v>0</v>
      </c>
    </row>
    <row r="11">
      <c r="A11" s="40" t="s">
        <v>827</v>
      </c>
      <c r="B11" s="41">
        <f>COUNTIF(Charites!A:A, "*" &amp; A11 &amp; "*")</f>
        <v>0</v>
      </c>
      <c r="C11" s="26"/>
      <c r="F11" s="33" t="s">
        <v>823</v>
      </c>
      <c r="G11" s="34">
        <f>COUNTIF(#REF!, "quebec")</f>
        <v>0</v>
      </c>
      <c r="I11" s="42"/>
    </row>
    <row r="12">
      <c r="A12" s="43" t="s">
        <v>820</v>
      </c>
      <c r="B12" s="44">
        <f>COUNTIF(Charites!A:A, "*" &amp; A12 &amp; "*")</f>
        <v>0</v>
      </c>
      <c r="C12" s="26"/>
      <c r="F12" s="33" t="s">
        <v>814</v>
      </c>
      <c r="G12" s="34">
        <f>COUNTIF(#REF!, "Manitoba")</f>
        <v>0</v>
      </c>
      <c r="I12" s="42"/>
    </row>
    <row r="13">
      <c r="A13" s="43" t="s">
        <v>835</v>
      </c>
      <c r="B13" s="44">
        <f>COUNTIF(Charites!A:A, "*" &amp; A13 &amp; "*")</f>
        <v>0</v>
      </c>
      <c r="C13" s="26"/>
      <c r="F13" s="33" t="s">
        <v>812</v>
      </c>
      <c r="G13" s="34">
        <f>COUNTIF(#REF!, "British Columbia")</f>
        <v>0</v>
      </c>
      <c r="I13" s="42"/>
    </row>
    <row r="14">
      <c r="A14" s="43" t="s">
        <v>836</v>
      </c>
      <c r="B14" s="44">
        <f>COUNTIF(Charites!A:A, "*" &amp; A14 &amp; "*")</f>
        <v>0</v>
      </c>
      <c r="C14" s="26"/>
      <c r="F14" s="33" t="s">
        <v>810</v>
      </c>
      <c r="G14" s="34">
        <f>COUNTIF(#REF!, "Alberta")</f>
        <v>0</v>
      </c>
      <c r="I14" s="42"/>
    </row>
    <row r="15">
      <c r="A15" s="43" t="s">
        <v>605</v>
      </c>
      <c r="B15" s="44">
        <f>COUNTIF(Charites!A:A, "*" &amp; A15 &amp; "*")</f>
        <v>1</v>
      </c>
      <c r="C15" s="26"/>
      <c r="F15" s="33" t="s">
        <v>821</v>
      </c>
      <c r="G15" s="34">
        <f>COUNTIF(#REF!, "ontario")</f>
        <v>0</v>
      </c>
      <c r="I15" s="45" t="s">
        <v>837</v>
      </c>
    </row>
    <row r="16">
      <c r="A16" s="43" t="s">
        <v>14</v>
      </c>
      <c r="B16" s="44">
        <f>COUNTIF(Charites!A:A, "*" &amp; A16 &amp; "*")</f>
        <v>2</v>
      </c>
      <c r="C16" s="26"/>
      <c r="F16" s="36" t="s">
        <v>834</v>
      </c>
      <c r="G16" s="46">
        <f>SUM(G3:G15)</f>
        <v>0</v>
      </c>
      <c r="I16" s="42"/>
    </row>
    <row r="17">
      <c r="A17" s="43" t="s">
        <v>484</v>
      </c>
      <c r="B17" s="44">
        <f>COUNTIF(Charites!A:A, "*" &amp; A17 &amp; "*")</f>
        <v>2</v>
      </c>
      <c r="C17" s="26"/>
      <c r="I17" s="42"/>
    </row>
    <row r="18">
      <c r="A18" s="43" t="s">
        <v>354</v>
      </c>
      <c r="B18" s="44">
        <f>COUNTIF(Charites!A:A, "*" &amp; A18 &amp; "*")</f>
        <v>2</v>
      </c>
      <c r="C18" s="26"/>
      <c r="I18" s="42"/>
    </row>
    <row r="19">
      <c r="A19" s="43" t="s">
        <v>594</v>
      </c>
      <c r="B19" s="44">
        <f>COUNTIF(Charites!A:A, "*" &amp; A19 &amp; "*")</f>
        <v>2</v>
      </c>
      <c r="C19" s="26"/>
      <c r="F19" s="38" t="s">
        <v>0</v>
      </c>
      <c r="G19" s="39"/>
    </row>
    <row r="20">
      <c r="A20" s="43" t="s">
        <v>433</v>
      </c>
      <c r="B20" s="44">
        <f>COUNTIF(Charites!A:A, "*" &amp; A20 &amp; "*")</f>
        <v>4</v>
      </c>
      <c r="C20" s="26"/>
      <c r="F20" s="33" t="s">
        <v>809</v>
      </c>
      <c r="G20" s="47">
        <f t="shared" ref="G20:G21" si="2">COUNTIF(#REF!, "*" &amp; F20 &amp; "*")</f>
        <v>0</v>
      </c>
    </row>
    <row r="21">
      <c r="A21" s="43" t="s">
        <v>6</v>
      </c>
      <c r="B21" s="44">
        <f>COUNTIF(Charites!A:A, "*" &amp; A21 &amp; "*")</f>
        <v>5</v>
      </c>
      <c r="C21" s="26"/>
      <c r="F21" s="33" t="s">
        <v>811</v>
      </c>
      <c r="G21" s="47">
        <f t="shared" si="2"/>
        <v>0</v>
      </c>
    </row>
    <row r="22">
      <c r="A22" s="43" t="s">
        <v>183</v>
      </c>
      <c r="B22" s="44">
        <f>COUNTIF(Charites!A:A, "*" &amp; A22 &amp; "*")</f>
        <v>4</v>
      </c>
      <c r="C22" s="26"/>
      <c r="F22" s="36" t="s">
        <v>834</v>
      </c>
      <c r="G22" s="46">
        <f>G20+G21</f>
        <v>0</v>
      </c>
    </row>
    <row r="23">
      <c r="A23" s="43" t="s">
        <v>259</v>
      </c>
      <c r="B23" s="44">
        <f>COUNTIF(Charites!A:A, "*" &amp; A23 &amp; "*")</f>
        <v>5</v>
      </c>
      <c r="C23" s="26"/>
    </row>
    <row r="24">
      <c r="A24" s="43" t="s">
        <v>3</v>
      </c>
      <c r="B24" s="44">
        <f>COUNTIF(Charites!A:A, "*" &amp; A24 &amp; "*")</f>
        <v>6</v>
      </c>
      <c r="C24" s="26"/>
    </row>
    <row r="25">
      <c r="A25" s="43" t="s">
        <v>58</v>
      </c>
      <c r="B25" s="44">
        <f>COUNTIF(Charites!A:A, "*" &amp; A25 &amp; "*")</f>
        <v>7</v>
      </c>
      <c r="C25" s="26"/>
    </row>
    <row r="26">
      <c r="A26" s="43" t="s">
        <v>9</v>
      </c>
      <c r="B26" s="44">
        <f>COUNTIF(Charites!A:A, "*" &amp; A26 &amp; "*")</f>
        <v>8</v>
      </c>
      <c r="C26" s="26"/>
    </row>
    <row r="27">
      <c r="A27" s="43" t="s">
        <v>83</v>
      </c>
      <c r="B27" s="44">
        <f>COUNTIF(Charites!A:A, "*" &amp; A27 &amp; "*")</f>
        <v>8</v>
      </c>
      <c r="C27" s="48"/>
    </row>
    <row r="28">
      <c r="A28" s="43" t="s">
        <v>90</v>
      </c>
      <c r="B28" s="44">
        <f>COUNTIF(Charites!A:A, "*" &amp; A28 &amp; "*")</f>
        <v>9</v>
      </c>
      <c r="C28" s="26"/>
    </row>
    <row r="29">
      <c r="A29" s="43" t="s">
        <v>67</v>
      </c>
      <c r="B29" s="44">
        <f>COUNTIF(Charites!A:A, "*" &amp; A29 &amp; "*")</f>
        <v>10</v>
      </c>
      <c r="C29" s="26"/>
    </row>
    <row r="30">
      <c r="A30" s="49" t="s">
        <v>146</v>
      </c>
      <c r="B30" s="50">
        <f>COUNTIF(Charites!A:A, "*" &amp; A30 &amp; "*")</f>
        <v>11</v>
      </c>
      <c r="C30" s="26"/>
    </row>
    <row r="31">
      <c r="A31" s="49" t="s">
        <v>31</v>
      </c>
      <c r="B31" s="50">
        <f>COUNTIF(Charites!A:A, "*" &amp; A31 &amp; "*")</f>
        <v>12</v>
      </c>
      <c r="C31" s="26"/>
    </row>
    <row r="32">
      <c r="A32" s="49" t="s">
        <v>127</v>
      </c>
      <c r="B32" s="50">
        <f>COUNTIF(Charites!A:A, "*" &amp; A32 &amp; "*")</f>
        <v>12</v>
      </c>
      <c r="C32" s="26"/>
    </row>
    <row r="33">
      <c r="A33" s="49" t="s">
        <v>22</v>
      </c>
      <c r="B33" s="50">
        <f>COUNTIF(Charites!A:A, "*" &amp; A33 &amp; "*")</f>
        <v>14</v>
      </c>
      <c r="C33" s="26"/>
    </row>
    <row r="34">
      <c r="A34" s="49" t="s">
        <v>186</v>
      </c>
      <c r="B34" s="50">
        <f>COUNTIF(Charites!A:A, "*" &amp; A34 &amp; "*")</f>
        <v>12</v>
      </c>
      <c r="C34" s="26"/>
    </row>
    <row r="35">
      <c r="A35" s="49" t="s">
        <v>106</v>
      </c>
      <c r="B35" s="50">
        <f>COUNTIF(Charites!A:A, "*" &amp; A35 &amp; "*")</f>
        <v>20</v>
      </c>
      <c r="C35" s="26"/>
    </row>
    <row r="36">
      <c r="A36" s="49" t="s">
        <v>53</v>
      </c>
      <c r="B36" s="50">
        <f>COUNTIF(Charites!A:A, "*" &amp; A36 &amp; "*")</f>
        <v>20</v>
      </c>
      <c r="C36" s="26"/>
    </row>
    <row r="37">
      <c r="A37" s="49" t="s">
        <v>25</v>
      </c>
      <c r="B37" s="50">
        <f>COUNTIF(Charites!A:A, "*" &amp; A37 &amp; "*")</f>
        <v>23</v>
      </c>
      <c r="C37" s="26"/>
    </row>
    <row r="38">
      <c r="A38" s="49" t="s">
        <v>17</v>
      </c>
      <c r="B38" s="50">
        <f>COUNTIF(Charites!A:A, "*" &amp; A38 &amp; "*")</f>
        <v>24</v>
      </c>
      <c r="C38" s="26"/>
    </row>
    <row r="39">
      <c r="A39" s="49" t="s">
        <v>45</v>
      </c>
      <c r="B39" s="50">
        <f>COUNTIF(Charites!A:A, "*" &amp; A39 &amp; "*")</f>
        <v>35</v>
      </c>
      <c r="C39" s="13"/>
    </row>
    <row r="40">
      <c r="A40" s="49" t="s">
        <v>28</v>
      </c>
      <c r="B40" s="50">
        <f>COUNTIF(Charites!A:A, "*" &amp; A40 &amp; "*")</f>
        <v>34</v>
      </c>
      <c r="C40" s="13"/>
    </row>
    <row r="41">
      <c r="A41" s="49" t="s">
        <v>74</v>
      </c>
      <c r="B41" s="50">
        <f>COUNTIF(Charites!A:A, "*" &amp; A41 &amp; "*")</f>
        <v>34</v>
      </c>
    </row>
    <row r="42">
      <c r="A42" s="49" t="s">
        <v>34</v>
      </c>
      <c r="B42" s="50">
        <f>COUNTIF(Charites!A:A, "*" &amp; A42 &amp; "*")</f>
        <v>40</v>
      </c>
      <c r="C42" s="13"/>
    </row>
    <row r="43">
      <c r="A43" s="36" t="s">
        <v>834</v>
      </c>
      <c r="B43" s="37">
        <f>SUM(B11:B42)</f>
        <v>366</v>
      </c>
    </row>
  </sheetData>
  <mergeCells count="2">
    <mergeCell ref="A10:B10"/>
    <mergeCell ref="F19:G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3.75"/>
  </cols>
  <sheetData>
    <row r="1">
      <c r="A1" s="51" t="s">
        <v>838</v>
      </c>
    </row>
    <row r="2">
      <c r="A2" s="20" t="s">
        <v>839</v>
      </c>
    </row>
    <row r="3">
      <c r="A3" s="20" t="s">
        <v>840</v>
      </c>
      <c r="F3" s="13"/>
    </row>
    <row r="4">
      <c r="A4" s="20" t="s">
        <v>841</v>
      </c>
      <c r="F4" s="13"/>
    </row>
    <row r="5">
      <c r="A5" s="20" t="s">
        <v>842</v>
      </c>
      <c r="F5" s="13"/>
    </row>
    <row r="6">
      <c r="A6" s="51" t="s">
        <v>843</v>
      </c>
      <c r="F6" s="13"/>
    </row>
    <row r="7">
      <c r="A7" s="20" t="s">
        <v>844</v>
      </c>
    </row>
    <row r="8">
      <c r="A8" s="20" t="s">
        <v>845</v>
      </c>
      <c r="F8" s="13"/>
    </row>
    <row r="9">
      <c r="A9" s="20" t="s">
        <v>846</v>
      </c>
      <c r="F9" s="13"/>
    </row>
    <row r="10">
      <c r="A10" s="20" t="s">
        <v>847</v>
      </c>
      <c r="F10" s="13"/>
    </row>
    <row r="11">
      <c r="A11" s="20" t="s">
        <v>848</v>
      </c>
      <c r="F11" s="13"/>
    </row>
    <row r="12">
      <c r="A12" s="20" t="s">
        <v>849</v>
      </c>
      <c r="F12" s="13"/>
    </row>
    <row r="13">
      <c r="A13" s="51" t="s">
        <v>850</v>
      </c>
      <c r="F13" s="13"/>
    </row>
    <row r="14">
      <c r="A14" s="20" t="s">
        <v>851</v>
      </c>
      <c r="F14" s="13"/>
    </row>
    <row r="15">
      <c r="A15" s="20" t="s">
        <v>852</v>
      </c>
      <c r="F15" s="13"/>
    </row>
    <row r="16">
      <c r="A16" s="20" t="s">
        <v>853</v>
      </c>
    </row>
    <row r="17">
      <c r="A17" s="20" t="s">
        <v>854</v>
      </c>
    </row>
    <row r="18">
      <c r="A18" s="51" t="s">
        <v>855</v>
      </c>
    </row>
    <row r="19">
      <c r="A19" s="20" t="s">
        <v>856</v>
      </c>
    </row>
    <row r="20">
      <c r="A20" s="20" t="s">
        <v>857</v>
      </c>
    </row>
    <row r="21">
      <c r="A21" s="20" t="s">
        <v>858</v>
      </c>
    </row>
    <row r="22">
      <c r="A22" s="20" t="s">
        <v>859</v>
      </c>
    </row>
    <row r="23">
      <c r="A23" s="51" t="s">
        <v>860</v>
      </c>
    </row>
    <row r="24">
      <c r="A24" s="20" t="s">
        <v>861</v>
      </c>
      <c r="F24" s="13"/>
    </row>
    <row r="25">
      <c r="A25" s="20" t="s">
        <v>862</v>
      </c>
    </row>
    <row r="26">
      <c r="A26" s="20" t="s">
        <v>863</v>
      </c>
    </row>
    <row r="27">
      <c r="A27" s="20" t="s">
        <v>864</v>
      </c>
    </row>
    <row r="28">
      <c r="A28" s="51" t="s">
        <v>865</v>
      </c>
    </row>
    <row r="29">
      <c r="A29" s="20" t="s">
        <v>866</v>
      </c>
    </row>
    <row r="30">
      <c r="A30" s="20" t="s">
        <v>867</v>
      </c>
      <c r="F30" s="13"/>
    </row>
    <row r="31">
      <c r="A31" s="20" t="s">
        <v>868</v>
      </c>
    </row>
    <row r="32">
      <c r="A32" s="20" t="s">
        <v>869</v>
      </c>
      <c r="F32" s="13"/>
    </row>
    <row r="33">
      <c r="A33" s="13"/>
      <c r="F33" s="13"/>
    </row>
    <row r="34">
      <c r="A34" s="13"/>
      <c r="F34" s="13"/>
    </row>
    <row r="35">
      <c r="A35" s="13"/>
      <c r="F35" s="13"/>
    </row>
    <row r="36">
      <c r="A36" s="13"/>
      <c r="F36" s="13"/>
    </row>
    <row r="37">
      <c r="A37" s="13"/>
    </row>
    <row r="38">
      <c r="A38" s="13"/>
    </row>
    <row r="39">
      <c r="A39" s="13"/>
    </row>
    <row r="40">
      <c r="A40" s="13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4.63"/>
    <col customWidth="1" min="4" max="4" width="33.75"/>
    <col customWidth="1" min="6" max="6" width="20.5"/>
    <col customWidth="1" min="7" max="7" width="23.88"/>
  </cols>
  <sheetData>
    <row r="1">
      <c r="A1" s="38" t="s">
        <v>805</v>
      </c>
      <c r="D1" s="52" t="s">
        <v>870</v>
      </c>
      <c r="E1" s="53"/>
    </row>
    <row r="2">
      <c r="A2" s="49" t="s">
        <v>9</v>
      </c>
      <c r="D2" s="54" t="s">
        <v>871</v>
      </c>
    </row>
    <row r="3">
      <c r="A3" s="49" t="s">
        <v>3</v>
      </c>
      <c r="D3" s="54" t="s">
        <v>872</v>
      </c>
    </row>
    <row r="4">
      <c r="A4" s="49" t="s">
        <v>83</v>
      </c>
      <c r="D4" s="54" t="s">
        <v>873</v>
      </c>
    </row>
    <row r="5">
      <c r="A5" s="49" t="s">
        <v>67</v>
      </c>
    </row>
    <row r="6">
      <c r="A6" s="49" t="s">
        <v>22</v>
      </c>
    </row>
    <row r="7">
      <c r="A7" s="49" t="s">
        <v>14</v>
      </c>
      <c r="D7" s="38" t="s">
        <v>874</v>
      </c>
    </row>
    <row r="8">
      <c r="A8" s="49" t="s">
        <v>58</v>
      </c>
      <c r="D8" s="33" t="s">
        <v>875</v>
      </c>
    </row>
    <row r="9">
      <c r="A9" s="49" t="s">
        <v>34</v>
      </c>
      <c r="D9" s="33" t="s">
        <v>876</v>
      </c>
    </row>
    <row r="10">
      <c r="A10" s="49" t="s">
        <v>90</v>
      </c>
      <c r="D10" s="33" t="s">
        <v>877</v>
      </c>
    </row>
    <row r="11">
      <c r="A11" s="49" t="s">
        <v>31</v>
      </c>
      <c r="D11" s="33" t="s">
        <v>878</v>
      </c>
    </row>
    <row r="12">
      <c r="A12" s="49" t="s">
        <v>186</v>
      </c>
      <c r="D12" s="33" t="s">
        <v>879</v>
      </c>
    </row>
    <row r="13">
      <c r="A13" s="49" t="s">
        <v>28</v>
      </c>
    </row>
    <row r="14">
      <c r="A14" s="49" t="s">
        <v>835</v>
      </c>
    </row>
    <row r="15">
      <c r="A15" s="49" t="s">
        <v>433</v>
      </c>
      <c r="D15" s="38" t="s">
        <v>880</v>
      </c>
    </row>
    <row r="16">
      <c r="A16" s="49" t="s">
        <v>106</v>
      </c>
      <c r="D16" s="33" t="s">
        <v>881</v>
      </c>
    </row>
    <row r="17">
      <c r="A17" s="49" t="s">
        <v>45</v>
      </c>
      <c r="D17" s="33" t="s">
        <v>871</v>
      </c>
    </row>
    <row r="18">
      <c r="A18" s="49" t="s">
        <v>25</v>
      </c>
    </row>
    <row r="19">
      <c r="A19" s="49" t="s">
        <v>827</v>
      </c>
    </row>
    <row r="20">
      <c r="A20" s="49" t="s">
        <v>17</v>
      </c>
      <c r="D20" s="55" t="s">
        <v>882</v>
      </c>
    </row>
    <row r="21">
      <c r="A21" s="49" t="s">
        <v>404</v>
      </c>
      <c r="D21" s="33" t="s">
        <v>883</v>
      </c>
    </row>
    <row r="22">
      <c r="A22" s="49" t="s">
        <v>6</v>
      </c>
      <c r="D22" s="33" t="s">
        <v>884</v>
      </c>
    </row>
    <row r="23">
      <c r="A23" s="49" t="s">
        <v>605</v>
      </c>
      <c r="D23" s="33" t="s">
        <v>885</v>
      </c>
    </row>
    <row r="24">
      <c r="A24" s="49" t="s">
        <v>146</v>
      </c>
      <c r="D24" s="33" t="s">
        <v>886</v>
      </c>
    </row>
    <row r="25">
      <c r="A25" s="49" t="s">
        <v>484</v>
      </c>
      <c r="D25" s="33" t="s">
        <v>887</v>
      </c>
    </row>
    <row r="26">
      <c r="A26" s="49" t="s">
        <v>183</v>
      </c>
      <c r="D26" s="33" t="s">
        <v>888</v>
      </c>
    </row>
    <row r="27">
      <c r="A27" s="49" t="s">
        <v>354</v>
      </c>
      <c r="D27" s="33" t="s">
        <v>889</v>
      </c>
    </row>
    <row r="28">
      <c r="A28" s="49" t="s">
        <v>259</v>
      </c>
    </row>
    <row r="29">
      <c r="A29" s="49" t="s">
        <v>594</v>
      </c>
    </row>
    <row r="30">
      <c r="A30" s="49" t="s">
        <v>127</v>
      </c>
      <c r="D30" s="55" t="s">
        <v>807</v>
      </c>
    </row>
    <row r="31">
      <c r="A31" s="49" t="s">
        <v>74</v>
      </c>
      <c r="D31" s="33" t="s">
        <v>809</v>
      </c>
    </row>
    <row r="32">
      <c r="A32" s="49" t="s">
        <v>53</v>
      </c>
      <c r="D32" s="33" t="s">
        <v>811</v>
      </c>
    </row>
    <row r="33">
      <c r="A33" s="49" t="s">
        <v>820</v>
      </c>
      <c r="D33" s="33" t="s">
        <v>813</v>
      </c>
    </row>
    <row r="34">
      <c r="A34" s="56"/>
    </row>
    <row r="36">
      <c r="D36" s="55" t="s">
        <v>890</v>
      </c>
    </row>
    <row r="37">
      <c r="A37" s="55" t="s">
        <v>891</v>
      </c>
      <c r="D37" s="33" t="s">
        <v>892</v>
      </c>
    </row>
    <row r="38">
      <c r="A38" s="49" t="s">
        <v>893</v>
      </c>
      <c r="D38" s="33" t="s">
        <v>894</v>
      </c>
    </row>
    <row r="39">
      <c r="A39" s="49" t="s">
        <v>895</v>
      </c>
      <c r="D39" s="33" t="s">
        <v>896</v>
      </c>
    </row>
    <row r="40">
      <c r="A40" s="49" t="s">
        <v>897</v>
      </c>
      <c r="D40" s="33" t="s">
        <v>898</v>
      </c>
    </row>
    <row r="41">
      <c r="A41" s="57" t="s">
        <v>899</v>
      </c>
    </row>
    <row r="42">
      <c r="A42" s="49" t="s">
        <v>900</v>
      </c>
    </row>
    <row r="43">
      <c r="A43" s="49" t="s">
        <v>901</v>
      </c>
      <c r="D43" s="55" t="s">
        <v>808</v>
      </c>
      <c r="F43" s="55" t="s">
        <v>902</v>
      </c>
      <c r="G43" s="55" t="s">
        <v>808</v>
      </c>
    </row>
    <row r="44">
      <c r="A44" s="49" t="s">
        <v>903</v>
      </c>
      <c r="D44" s="33" t="s">
        <v>810</v>
      </c>
      <c r="F44" s="33" t="s">
        <v>904</v>
      </c>
      <c r="G44" s="33" t="s">
        <v>810</v>
      </c>
    </row>
    <row r="45">
      <c r="A45" s="49" t="s">
        <v>905</v>
      </c>
      <c r="D45" s="33" t="s">
        <v>812</v>
      </c>
      <c r="F45" s="33" t="s">
        <v>906</v>
      </c>
      <c r="G45" s="33" t="s">
        <v>810</v>
      </c>
    </row>
    <row r="46">
      <c r="A46" s="49" t="s">
        <v>907</v>
      </c>
      <c r="D46" s="33" t="s">
        <v>814</v>
      </c>
      <c r="F46" s="33" t="s">
        <v>908</v>
      </c>
      <c r="G46" s="33" t="s">
        <v>810</v>
      </c>
    </row>
    <row r="47">
      <c r="A47" s="49" t="s">
        <v>909</v>
      </c>
      <c r="D47" s="33" t="s">
        <v>815</v>
      </c>
      <c r="F47" s="33" t="s">
        <v>910</v>
      </c>
      <c r="G47" s="33" t="s">
        <v>810</v>
      </c>
    </row>
    <row r="48">
      <c r="A48" s="49" t="s">
        <v>911</v>
      </c>
      <c r="D48" s="33" t="s">
        <v>816</v>
      </c>
      <c r="F48" s="33" t="s">
        <v>912</v>
      </c>
      <c r="G48" s="33" t="s">
        <v>810</v>
      </c>
    </row>
    <row r="49">
      <c r="A49" s="57" t="s">
        <v>913</v>
      </c>
      <c r="D49" s="33" t="s">
        <v>817</v>
      </c>
      <c r="F49" s="33" t="s">
        <v>914</v>
      </c>
      <c r="G49" s="33" t="s">
        <v>810</v>
      </c>
    </row>
    <row r="50">
      <c r="A50" s="49" t="s">
        <v>915</v>
      </c>
      <c r="D50" s="33" t="s">
        <v>818</v>
      </c>
      <c r="F50" s="33" t="s">
        <v>916</v>
      </c>
      <c r="G50" s="33" t="s">
        <v>810</v>
      </c>
    </row>
    <row r="51">
      <c r="A51" s="49" t="s">
        <v>917</v>
      </c>
      <c r="D51" s="33" t="s">
        <v>819</v>
      </c>
      <c r="F51" s="33" t="s">
        <v>918</v>
      </c>
      <c r="G51" s="33" t="s">
        <v>812</v>
      </c>
    </row>
    <row r="52">
      <c r="A52" s="49" t="s">
        <v>919</v>
      </c>
      <c r="D52" s="33" t="s">
        <v>821</v>
      </c>
      <c r="F52" s="33" t="s">
        <v>920</v>
      </c>
      <c r="G52" s="33" t="s">
        <v>812</v>
      </c>
    </row>
    <row r="53">
      <c r="A53" s="49" t="s">
        <v>921</v>
      </c>
      <c r="D53" s="33" t="s">
        <v>822</v>
      </c>
      <c r="F53" s="33" t="s">
        <v>922</v>
      </c>
      <c r="G53" s="33" t="s">
        <v>812</v>
      </c>
    </row>
    <row r="54">
      <c r="A54" s="49" t="s">
        <v>923</v>
      </c>
      <c r="D54" s="33" t="s">
        <v>823</v>
      </c>
      <c r="F54" s="33" t="s">
        <v>924</v>
      </c>
      <c r="G54" s="33" t="s">
        <v>812</v>
      </c>
    </row>
    <row r="55">
      <c r="A55" s="49" t="s">
        <v>925</v>
      </c>
      <c r="D55" s="33" t="s">
        <v>824</v>
      </c>
      <c r="F55" s="33" t="s">
        <v>926</v>
      </c>
      <c r="G55" s="33" t="s">
        <v>812</v>
      </c>
    </row>
    <row r="56">
      <c r="A56" s="57" t="s">
        <v>927</v>
      </c>
      <c r="D56" s="33" t="s">
        <v>826</v>
      </c>
      <c r="F56" s="33" t="s">
        <v>928</v>
      </c>
      <c r="G56" s="33" t="s">
        <v>812</v>
      </c>
    </row>
    <row r="57">
      <c r="A57" s="49" t="s">
        <v>929</v>
      </c>
      <c r="F57" s="33" t="s">
        <v>930</v>
      </c>
      <c r="G57" s="33" t="s">
        <v>812</v>
      </c>
    </row>
    <row r="58">
      <c r="A58" s="49" t="s">
        <v>931</v>
      </c>
      <c r="F58" s="33" t="s">
        <v>932</v>
      </c>
      <c r="G58" s="33" t="s">
        <v>812</v>
      </c>
    </row>
    <row r="59">
      <c r="A59" s="57" t="s">
        <v>933</v>
      </c>
      <c r="D59" s="55" t="s">
        <v>934</v>
      </c>
      <c r="F59" s="33" t="s">
        <v>935</v>
      </c>
      <c r="G59" s="33" t="s">
        <v>812</v>
      </c>
    </row>
    <row r="60">
      <c r="A60" s="49" t="s">
        <v>936</v>
      </c>
      <c r="D60" s="33" t="s">
        <v>937</v>
      </c>
      <c r="E60" s="53"/>
      <c r="F60" s="33" t="s">
        <v>938</v>
      </c>
      <c r="G60" s="33" t="s">
        <v>812</v>
      </c>
    </row>
    <row r="61">
      <c r="A61" s="49" t="s">
        <v>939</v>
      </c>
      <c r="D61" s="33" t="s">
        <v>940</v>
      </c>
      <c r="F61" s="33" t="s">
        <v>941</v>
      </c>
      <c r="G61" s="33" t="s">
        <v>814</v>
      </c>
    </row>
    <row r="62">
      <c r="A62" s="49" t="s">
        <v>942</v>
      </c>
      <c r="D62" s="33" t="s">
        <v>943</v>
      </c>
      <c r="F62" s="33" t="s">
        <v>944</v>
      </c>
      <c r="G62" s="33" t="s">
        <v>814</v>
      </c>
    </row>
    <row r="63">
      <c r="A63" s="49" t="s">
        <v>945</v>
      </c>
      <c r="D63" s="33" t="s">
        <v>946</v>
      </c>
      <c r="F63" s="33" t="s">
        <v>944</v>
      </c>
      <c r="G63" s="33" t="s">
        <v>814</v>
      </c>
    </row>
    <row r="64">
      <c r="A64" s="49" t="s">
        <v>947</v>
      </c>
      <c r="D64" s="33" t="s">
        <v>948</v>
      </c>
      <c r="F64" s="33" t="s">
        <v>949</v>
      </c>
      <c r="G64" s="33" t="s">
        <v>814</v>
      </c>
    </row>
    <row r="65">
      <c r="A65" s="49" t="s">
        <v>950</v>
      </c>
      <c r="F65" s="33" t="s">
        <v>951</v>
      </c>
      <c r="G65" s="33" t="s">
        <v>814</v>
      </c>
    </row>
    <row r="66">
      <c r="A66" s="49" t="s">
        <v>952</v>
      </c>
      <c r="F66" s="33" t="s">
        <v>953</v>
      </c>
      <c r="G66" s="33" t="s">
        <v>815</v>
      </c>
    </row>
    <row r="67">
      <c r="A67" s="49" t="s">
        <v>954</v>
      </c>
      <c r="D67" s="55" t="s">
        <v>955</v>
      </c>
      <c r="F67" s="33" t="s">
        <v>956</v>
      </c>
      <c r="G67" s="33" t="s">
        <v>815</v>
      </c>
    </row>
    <row r="68">
      <c r="A68" s="49" t="s">
        <v>828</v>
      </c>
      <c r="D68" s="33" t="s">
        <v>957</v>
      </c>
      <c r="F68" s="33" t="s">
        <v>958</v>
      </c>
      <c r="G68" s="33" t="s">
        <v>815</v>
      </c>
    </row>
    <row r="69">
      <c r="D69" s="33" t="s">
        <v>959</v>
      </c>
      <c r="F69" s="33" t="s">
        <v>960</v>
      </c>
      <c r="G69" s="33" t="s">
        <v>815</v>
      </c>
    </row>
    <row r="70">
      <c r="D70" s="33" t="s">
        <v>961</v>
      </c>
      <c r="F70" s="33" t="s">
        <v>962</v>
      </c>
      <c r="G70" s="33" t="s">
        <v>815</v>
      </c>
    </row>
    <row r="71">
      <c r="A71" s="55" t="s">
        <v>963</v>
      </c>
      <c r="E71" s="53"/>
      <c r="F71" s="33" t="s">
        <v>964</v>
      </c>
      <c r="G71" s="33" t="s">
        <v>815</v>
      </c>
    </row>
    <row r="72">
      <c r="A72" s="49" t="s">
        <v>965</v>
      </c>
      <c r="E72" s="13"/>
      <c r="F72" s="33" t="s">
        <v>966</v>
      </c>
      <c r="G72" s="33" t="s">
        <v>816</v>
      </c>
    </row>
    <row r="73">
      <c r="A73" s="49" t="s">
        <v>967</v>
      </c>
      <c r="D73" s="55" t="s">
        <v>968</v>
      </c>
      <c r="E73" s="13"/>
      <c r="F73" s="33" t="s">
        <v>969</v>
      </c>
      <c r="G73" s="33" t="s">
        <v>816</v>
      </c>
    </row>
    <row r="74">
      <c r="A74" s="49" t="s">
        <v>970</v>
      </c>
      <c r="D74" s="33" t="s">
        <v>971</v>
      </c>
      <c r="E74" s="13"/>
      <c r="F74" s="33" t="s">
        <v>972</v>
      </c>
      <c r="G74" s="33" t="s">
        <v>816</v>
      </c>
    </row>
    <row r="75">
      <c r="A75" s="49" t="s">
        <v>973</v>
      </c>
      <c r="D75" s="33" t="s">
        <v>974</v>
      </c>
      <c r="E75" s="13"/>
      <c r="F75" s="33" t="s">
        <v>975</v>
      </c>
      <c r="G75" s="33" t="s">
        <v>816</v>
      </c>
    </row>
    <row r="76">
      <c r="A76" s="49" t="s">
        <v>976</v>
      </c>
      <c r="D76" s="33" t="s">
        <v>977</v>
      </c>
      <c r="F76" s="33" t="s">
        <v>978</v>
      </c>
      <c r="G76" s="33" t="s">
        <v>817</v>
      </c>
    </row>
    <row r="77">
      <c r="A77" s="49" t="s">
        <v>979</v>
      </c>
      <c r="D77" s="33" t="s">
        <v>980</v>
      </c>
      <c r="F77" s="33" t="s">
        <v>981</v>
      </c>
      <c r="G77" s="33" t="s">
        <v>982</v>
      </c>
    </row>
    <row r="78">
      <c r="A78" s="49" t="s">
        <v>983</v>
      </c>
      <c r="D78" s="33" t="s">
        <v>984</v>
      </c>
      <c r="E78" s="53"/>
      <c r="F78" s="33" t="s">
        <v>985</v>
      </c>
      <c r="G78" s="33" t="s">
        <v>982</v>
      </c>
    </row>
    <row r="79">
      <c r="A79" s="49" t="s">
        <v>986</v>
      </c>
      <c r="D79" s="33" t="s">
        <v>987</v>
      </c>
      <c r="F79" s="33" t="s">
        <v>988</v>
      </c>
      <c r="G79" s="33" t="s">
        <v>982</v>
      </c>
    </row>
    <row r="80">
      <c r="A80" s="40" t="s">
        <v>989</v>
      </c>
      <c r="D80" s="33" t="s">
        <v>990</v>
      </c>
      <c r="F80" s="33" t="s">
        <v>991</v>
      </c>
      <c r="G80" s="33" t="s">
        <v>982</v>
      </c>
    </row>
    <row r="81">
      <c r="A81" s="40" t="s">
        <v>992</v>
      </c>
      <c r="D81" s="33" t="s">
        <v>993</v>
      </c>
      <c r="F81" s="33" t="s">
        <v>994</v>
      </c>
      <c r="G81" s="33" t="s">
        <v>982</v>
      </c>
    </row>
    <row r="82">
      <c r="A82" s="40" t="s">
        <v>995</v>
      </c>
      <c r="D82" s="33" t="s">
        <v>996</v>
      </c>
      <c r="F82" s="33" t="s">
        <v>997</v>
      </c>
      <c r="G82" s="33" t="s">
        <v>982</v>
      </c>
    </row>
    <row r="83">
      <c r="A83" s="40" t="s">
        <v>998</v>
      </c>
      <c r="D83" s="33" t="s">
        <v>999</v>
      </c>
      <c r="F83" s="33" t="s">
        <v>1000</v>
      </c>
      <c r="G83" s="33" t="s">
        <v>982</v>
      </c>
    </row>
    <row r="84">
      <c r="D84" s="33" t="s">
        <v>1001</v>
      </c>
      <c r="F84" s="33" t="s">
        <v>1002</v>
      </c>
      <c r="G84" s="33" t="s">
        <v>819</v>
      </c>
    </row>
    <row r="85">
      <c r="D85" s="33" t="s">
        <v>1003</v>
      </c>
      <c r="F85" s="33" t="s">
        <v>1004</v>
      </c>
      <c r="G85" s="33" t="s">
        <v>821</v>
      </c>
    </row>
    <row r="86">
      <c r="F86" s="33" t="s">
        <v>1005</v>
      </c>
      <c r="G86" s="33" t="s">
        <v>821</v>
      </c>
    </row>
    <row r="87">
      <c r="F87" s="33" t="s">
        <v>1006</v>
      </c>
      <c r="G87" s="33" t="s">
        <v>821</v>
      </c>
    </row>
    <row r="88">
      <c r="A88" s="55" t="s">
        <v>1007</v>
      </c>
      <c r="F88" s="33" t="s">
        <v>1008</v>
      </c>
      <c r="G88" s="33" t="s">
        <v>821</v>
      </c>
    </row>
    <row r="89">
      <c r="A89" s="49" t="s">
        <v>1009</v>
      </c>
      <c r="F89" s="33" t="s">
        <v>1010</v>
      </c>
      <c r="G89" s="33" t="s">
        <v>821</v>
      </c>
    </row>
    <row r="90">
      <c r="A90" s="49" t="s">
        <v>1011</v>
      </c>
      <c r="F90" s="33" t="s">
        <v>1012</v>
      </c>
      <c r="G90" s="33" t="s">
        <v>821</v>
      </c>
    </row>
    <row r="91">
      <c r="A91" s="49" t="s">
        <v>1013</v>
      </c>
      <c r="D91" s="53"/>
      <c r="F91" s="33" t="s">
        <v>1014</v>
      </c>
      <c r="G91" s="33" t="s">
        <v>821</v>
      </c>
    </row>
    <row r="92">
      <c r="A92" s="49" t="s">
        <v>1015</v>
      </c>
      <c r="F92" s="33" t="s">
        <v>1016</v>
      </c>
      <c r="G92" s="33" t="s">
        <v>821</v>
      </c>
    </row>
    <row r="93">
      <c r="A93" s="49" t="s">
        <v>1017</v>
      </c>
      <c r="F93" s="33" t="s">
        <v>1018</v>
      </c>
      <c r="G93" s="33" t="s">
        <v>821</v>
      </c>
    </row>
    <row r="94">
      <c r="A94" s="49" t="s">
        <v>1019</v>
      </c>
      <c r="F94" s="33" t="s">
        <v>1020</v>
      </c>
      <c r="G94" s="33" t="s">
        <v>821</v>
      </c>
    </row>
    <row r="95">
      <c r="A95" s="49" t="s">
        <v>1021</v>
      </c>
      <c r="F95" s="33" t="s">
        <v>1022</v>
      </c>
      <c r="G95" s="33" t="s">
        <v>821</v>
      </c>
    </row>
    <row r="96">
      <c r="A96" s="49" t="s">
        <v>1023</v>
      </c>
      <c r="E96" s="53"/>
      <c r="F96" s="33" t="s">
        <v>1024</v>
      </c>
      <c r="G96" s="33" t="s">
        <v>821</v>
      </c>
    </row>
    <row r="97">
      <c r="A97" s="49" t="s">
        <v>1025</v>
      </c>
      <c r="F97" s="33" t="s">
        <v>1026</v>
      </c>
      <c r="G97" s="33" t="s">
        <v>821</v>
      </c>
    </row>
    <row r="98">
      <c r="A98" s="49" t="s">
        <v>1027</v>
      </c>
      <c r="F98" s="33" t="s">
        <v>1028</v>
      </c>
      <c r="G98" s="33" t="s">
        <v>821</v>
      </c>
    </row>
    <row r="99">
      <c r="A99" s="49" t="s">
        <v>1029</v>
      </c>
      <c r="F99" s="33" t="s">
        <v>1030</v>
      </c>
      <c r="G99" s="33" t="s">
        <v>822</v>
      </c>
    </row>
    <row r="100">
      <c r="A100" s="49" t="s">
        <v>1031</v>
      </c>
      <c r="F100" s="33" t="s">
        <v>1032</v>
      </c>
      <c r="G100" s="33" t="s">
        <v>822</v>
      </c>
    </row>
    <row r="101">
      <c r="A101" s="49" t="s">
        <v>1033</v>
      </c>
      <c r="F101" s="33" t="s">
        <v>1034</v>
      </c>
      <c r="G101" s="33" t="s">
        <v>823</v>
      </c>
    </row>
    <row r="102">
      <c r="A102" s="49" t="s">
        <v>1035</v>
      </c>
      <c r="F102" s="33" t="s">
        <v>1036</v>
      </c>
      <c r="G102" s="33" t="s">
        <v>823</v>
      </c>
    </row>
    <row r="103">
      <c r="A103" s="49" t="s">
        <v>1037</v>
      </c>
      <c r="F103" s="33" t="s">
        <v>1038</v>
      </c>
      <c r="G103" s="33" t="s">
        <v>823</v>
      </c>
    </row>
    <row r="104">
      <c r="A104" s="49" t="s">
        <v>1039</v>
      </c>
      <c r="F104" s="33" t="s">
        <v>1040</v>
      </c>
      <c r="G104" s="33" t="s">
        <v>823</v>
      </c>
    </row>
    <row r="105">
      <c r="A105" s="49" t="s">
        <v>1041</v>
      </c>
      <c r="F105" s="33" t="s">
        <v>1042</v>
      </c>
      <c r="G105" s="33" t="s">
        <v>823</v>
      </c>
    </row>
    <row r="106">
      <c r="A106" s="49" t="s">
        <v>1043</v>
      </c>
      <c r="F106" s="33" t="s">
        <v>1044</v>
      </c>
      <c r="G106" s="33" t="s">
        <v>823</v>
      </c>
    </row>
    <row r="107">
      <c r="A107" s="49" t="s">
        <v>1045</v>
      </c>
      <c r="F107" s="33" t="s">
        <v>1046</v>
      </c>
      <c r="G107" s="33" t="s">
        <v>823</v>
      </c>
    </row>
    <row r="108">
      <c r="A108" s="49" t="s">
        <v>1047</v>
      </c>
      <c r="F108" s="33" t="s">
        <v>1048</v>
      </c>
      <c r="G108" s="33" t="s">
        <v>824</v>
      </c>
    </row>
    <row r="109">
      <c r="A109" s="49" t="s">
        <v>1049</v>
      </c>
      <c r="F109" s="33" t="s">
        <v>1050</v>
      </c>
      <c r="G109" s="33" t="s">
        <v>824</v>
      </c>
    </row>
    <row r="110">
      <c r="A110" s="49" t="s">
        <v>828</v>
      </c>
      <c r="F110" s="33" t="s">
        <v>1051</v>
      </c>
      <c r="G110" s="33" t="s">
        <v>824</v>
      </c>
    </row>
    <row r="111">
      <c r="F111" s="33" t="s">
        <v>1052</v>
      </c>
      <c r="G111" s="33" t="s">
        <v>824</v>
      </c>
    </row>
    <row r="112">
      <c r="F112" s="33" t="s">
        <v>1053</v>
      </c>
      <c r="G112" s="33" t="s">
        <v>826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4.88"/>
  </cols>
  <sheetData>
    <row r="1">
      <c r="A1" s="55" t="s">
        <v>1054</v>
      </c>
    </row>
    <row r="2">
      <c r="A2" s="49" t="s">
        <v>1055</v>
      </c>
    </row>
    <row r="3">
      <c r="A3" s="49" t="s">
        <v>1056</v>
      </c>
    </row>
    <row r="4">
      <c r="A4" s="49" t="s">
        <v>1057</v>
      </c>
    </row>
    <row r="5">
      <c r="A5" s="49" t="s">
        <v>1058</v>
      </c>
    </row>
    <row r="6">
      <c r="A6" s="49" t="s">
        <v>1059</v>
      </c>
    </row>
    <row r="7">
      <c r="A7" s="49" t="s">
        <v>1060</v>
      </c>
    </row>
    <row r="8">
      <c r="A8" s="49" t="s">
        <v>1061</v>
      </c>
    </row>
    <row r="9">
      <c r="A9" s="49" t="s">
        <v>1062</v>
      </c>
    </row>
    <row r="10">
      <c r="A10" s="49" t="s">
        <v>1063</v>
      </c>
    </row>
    <row r="11">
      <c r="A11" s="49" t="s">
        <v>1064</v>
      </c>
    </row>
    <row r="12">
      <c r="A12" s="49" t="s">
        <v>1065</v>
      </c>
    </row>
    <row r="13">
      <c r="A13" s="49" t="s">
        <v>1066</v>
      </c>
    </row>
    <row r="14">
      <c r="A14" s="49" t="s">
        <v>1067</v>
      </c>
    </row>
    <row r="15">
      <c r="A15" s="49" t="s">
        <v>1068</v>
      </c>
    </row>
    <row r="16">
      <c r="A16" s="49" t="s">
        <v>1069</v>
      </c>
    </row>
    <row r="17">
      <c r="A17" s="49" t="s">
        <v>1070</v>
      </c>
    </row>
    <row r="18">
      <c r="A18" s="49" t="s">
        <v>1071</v>
      </c>
    </row>
    <row r="19">
      <c r="A19" s="49" t="s">
        <v>1072</v>
      </c>
    </row>
    <row r="20">
      <c r="A20" s="49" t="s">
        <v>828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